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ember 2018" sheetId="1" r:id="rId1"/>
  </sheets>
  <definedNames>
    <definedName name="OLE_LINK1" localSheetId="0">'December 2018'!$A$8</definedName>
  </definedNames>
  <calcPr fullCalcOnLoad="1"/>
</workbook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<sst xmlns="http://schemas.openxmlformats.org/spreadsheetml/2006/main" count="90" uniqueCount="63">
  <si>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</si>
  <si>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</si>
  <si>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</si>
  <si>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</si>
  <si>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</si>
  <si>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</si>
  <si>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</si>
  <si>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</si>
  <si>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</si>
  <si>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</si>
  <si>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</si>
  <si>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</si>
  <si>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</si>
  <si>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</si>
  <si>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</si>
  <si>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</si>
  <si>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</si>
  <si>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</si>
  <si>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</si>
  <si>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</si>
  <si>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</si>
  <si>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</si>
  <si>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</si>
  <si>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</si>
  <si>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</si>
  <si>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</si>
  <si>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</si>
  <si>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</si>
  <si>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</si>
  <si>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</si>
  <si>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</si>
  <si>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</si>
  <si>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</si>
  <si>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</si>
  <si>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</si>
  <si>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</si>
  <si>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</si>
  <si>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</si>
  <si>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</si>
  <si>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</si>
  <si>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</si>
  <si>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</si>
  <si>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r>
      <t xml:space="preserve">1 </t>
    </r>
    <r>
      <rPr>
        <sz val="11"/>
        <color indexed="8"/>
        <rFont val="Times New Roman"/>
        <family val="1"/>
      </rPr>
      <t>Revised estimates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</si>
  <si>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</si>
  <si>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t xml:space="preserve">1 </t>
    </r>
    <r>
      <rPr>
        <sz val="11"/>
        <color indexed="8"/>
        <rFont val="Times New Roman"/>
        <family val="1"/>
      </rPr>
      <t xml:space="preserve">Revised estimates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</si>
  <si>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</si>
  <si>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United States</t>
  </si>
  <si>
    <t>Monthly External Merchandise Trade Statistics - December 2018</t>
  </si>
  <si>
    <t>4. Main trading partners in December 2018</t>
  </si>
  <si>
    <t>February 2019</t>
  </si>
  <si>
    <t>Belgium</t>
  </si>
  <si>
    <t>Germany</t>
  </si>
  <si>
    <t>In December 2018, total imports decreased  by 1.8% compared to November 2018 and by 0.4% compared to December 2017.</t>
  </si>
  <si>
    <r>
      <t xml:space="preserve"> Nov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</si>
  <si>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Dec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</si>
  <si>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Dec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</si>
  <si>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Dec</t>
    </r>
    <r>
      <rPr>
        <b/>
        <vertAlign val="superscript"/>
        <sz val="11"/>
        <color indexed="8"/>
        <rFont val="Times New Roman"/>
        <family val="1"/>
      </rPr>
      <t xml:space="preserve"> 2</t>
    </r>
  </si>
  <si>
    <r>
      <t xml:space="preserve"> Nov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</si>
  <si>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Dec </t>
    </r>
    <r>
      <rPr>
        <b/>
        <vertAlign val="superscript"/>
        <sz val="11"/>
        <color indexed="8"/>
        <rFont val="Times New Roman"/>
        <family val="1"/>
      </rPr>
      <t>3</t>
    </r>
  </si>
  <si>
    <t>Italy</t>
  </si>
  <si>
    <t>Balance of Visible Trade showed a deficit of Rs 9,872 million in December 2018, lower by 6.9% compared to the previous month and by 0.4% compared to the corresponding month of 2017.</t>
  </si>
  <si>
    <t>United States (24.5%), South Africa (9.2%) and France (8.3%) were our major exports destinations in December 2018 while our imports were mainly from India (24.5%), China (15.8%) and South Africa (9.4%).</t>
  </si>
  <si>
    <r>
      <t>In December 2018, total exports increased by 5.8% compared to previous month but</t>
    </r>
    <r>
      <rPr>
        <sz val="11"/>
        <color indexed="8"/>
        <rFont val="Times New Roman"/>
        <family val="1"/>
      </rPr>
      <t xml:space="preserve"> decreased by 0.4% compared to December 2017.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</si>
</sst>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3" fontId="51" fillId="0" borderId="10" xfId="0" applyNumberFormat="1" applyFont="1" applyFill="1" applyBorder="1" applyAlignment="1">
      <alignment horizontal="right" indent="1"/>
    </xf>
    <xf numFmtId="0" fontId="51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right" indent="1"/>
    </xf>
    <xf numFmtId="3" fontId="52" fillId="0" borderId="10" xfId="0" applyNumberFormat="1" applyFont="1" applyFill="1" applyBorder="1" applyAlignment="1">
      <alignment horizontal="right" vertical="center" indent="1"/>
    </xf>
    <xf numFmtId="181" fontId="10" fillId="0" borderId="0" xfId="59" applyNumberFormat="1" applyFont="1" applyFill="1" applyBorder="1">
      <alignment/>
      <protection/>
    </xf>
    <xf numFmtId="3" fontId="52" fillId="0" borderId="10" xfId="0" applyNumberFormat="1" applyFont="1" applyFill="1" applyBorder="1" applyAlignment="1">
      <alignment horizontal="right" indent="1"/>
    </xf>
    <xf numFmtId="0" fontId="52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7" xfId="0" applyFont="1" applyFill="1" applyBorder="1" applyAlignment="1">
      <alignment vertical="center"/>
    </xf>
    <xf numFmtId="3" fontId="51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2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vertical="center" indent="1"/>
    </xf>
    <xf numFmtId="0" fontId="55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vertical="center"/>
    </xf>
    <xf numFmtId="178" fontId="51" fillId="0" borderId="0" xfId="42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5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52" fillId="0" borderId="2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21" xfId="0" applyNumberFormat="1" applyFont="1" applyFill="1" applyBorder="1" applyAlignment="1">
      <alignment horizontal="right" indent="1"/>
    </xf>
    <xf numFmtId="3" fontId="52" fillId="0" borderId="2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0" fontId="52" fillId="0" borderId="17" xfId="0" applyFont="1" applyFill="1" applyBorder="1" applyAlignment="1">
      <alignment horizontal="center"/>
    </xf>
    <xf numFmtId="16" fontId="52" fillId="0" borderId="20" xfId="0" applyNumberFormat="1" applyFont="1" applyFill="1" applyBorder="1" applyAlignment="1">
      <alignment horizontal="center"/>
    </xf>
    <xf numFmtId="3" fontId="51" fillId="0" borderId="22" xfId="0" applyNumberFormat="1" applyFont="1" applyFill="1" applyBorder="1" applyAlignment="1">
      <alignment horizontal="right" indent="1"/>
    </xf>
    <xf numFmtId="0" fontId="52" fillId="0" borderId="17" xfId="0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 horizontal="right" indent="1"/>
    </xf>
    <xf numFmtId="0" fontId="52" fillId="0" borderId="24" xfId="0" applyFont="1" applyFill="1" applyBorder="1" applyAlignment="1">
      <alignment horizontal="left"/>
    </xf>
    <xf numFmtId="3" fontId="52" fillId="0" borderId="23" xfId="0" applyNumberFormat="1" applyFont="1" applyFill="1" applyBorder="1" applyAlignment="1">
      <alignment horizontal="right" indent="1"/>
    </xf>
    <xf numFmtId="17" fontId="52" fillId="0" borderId="23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indent="1"/>
    </xf>
    <xf numFmtId="0" fontId="52" fillId="0" borderId="20" xfId="0" applyFont="1" applyFill="1" applyBorder="1" applyAlignment="1">
      <alignment horizontal="left" vertical="center" indent="1"/>
    </xf>
    <xf numFmtId="0" fontId="52" fillId="0" borderId="2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2" fillId="0" borderId="2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47</v>
      </c>
      <c r="I1" s="13"/>
    </row>
    <row r="2" ht="9.75" customHeight="1"/>
    <row r="3" spans="1:6" s="46" customFormat="1" ht="27.75" customHeight="1">
      <c r="A3" s="35" t="s">
        <v>24</v>
      </c>
      <c r="F3" s="47"/>
    </row>
    <row r="4" ht="4.5" customHeight="1"/>
    <row r="5" spans="1:9" ht="45.75" customHeight="1">
      <c r="A5" s="82" t="s">
        <v>60</v>
      </c>
      <c r="B5" s="82"/>
      <c r="C5" s="82"/>
      <c r="D5" s="82"/>
      <c r="E5" s="82"/>
      <c r="F5" s="82"/>
      <c r="G5" s="82"/>
      <c r="H5" s="82"/>
      <c r="I5" s="82"/>
    </row>
    <row r="6" spans="1:9" ht="18" customHeight="1">
      <c r="A6" s="12" t="s">
        <v>25</v>
      </c>
      <c r="F6" s="34"/>
      <c r="G6" s="34"/>
      <c r="H6" s="34"/>
      <c r="I6" s="7"/>
    </row>
    <row r="7" spans="7:8" ht="15" customHeight="1">
      <c r="G7" s="69" t="s">
        <v>32</v>
      </c>
      <c r="H7" s="69"/>
    </row>
    <row r="8" spans="1:8" ht="15" customHeight="1">
      <c r="A8" s="14" t="s">
        <v>23</v>
      </c>
      <c r="B8" s="15"/>
      <c r="C8" s="15"/>
      <c r="D8" s="15"/>
      <c r="E8" s="15"/>
      <c r="F8" s="55">
        <v>2017</v>
      </c>
      <c r="G8" s="63">
        <v>2018</v>
      </c>
      <c r="H8" s="64"/>
    </row>
    <row r="9" spans="1:8" ht="18" customHeight="1">
      <c r="A9" s="16"/>
      <c r="B9" s="17"/>
      <c r="C9" s="17"/>
      <c r="D9" s="17"/>
      <c r="E9" s="17"/>
      <c r="F9" s="56" t="s">
        <v>55</v>
      </c>
      <c r="G9" s="44" t="s">
        <v>53</v>
      </c>
      <c r="H9" s="44" t="s">
        <v>54</v>
      </c>
    </row>
    <row r="10" spans="1:8" ht="18" customHeight="1">
      <c r="A10" s="18" t="s">
        <v>17</v>
      </c>
      <c r="B10" s="10"/>
      <c r="C10" s="10"/>
      <c r="D10" s="10"/>
      <c r="E10" s="10"/>
      <c r="F10" s="8">
        <f>SUM(F11:F13)</f>
        <v>7541</v>
      </c>
      <c r="G10" s="8">
        <f>SUM(G11:G13)</f>
        <v>7098</v>
      </c>
      <c r="H10" s="8">
        <f>SUM(H11:H13)</f>
        <v>7508</v>
      </c>
    </row>
    <row r="11" spans="1:9" ht="18" customHeight="1">
      <c r="A11" s="19" t="s">
        <v>18</v>
      </c>
      <c r="B11" s="10"/>
      <c r="C11" s="10"/>
      <c r="D11" s="10"/>
      <c r="E11" s="10"/>
      <c r="F11" s="1">
        <v>4491</v>
      </c>
      <c r="G11" s="1">
        <v>4468</v>
      </c>
      <c r="H11" s="1">
        <v>4048</v>
      </c>
      <c r="I11" s="7"/>
    </row>
    <row r="12" spans="1:9" ht="18" customHeight="1">
      <c r="A12" s="19" t="s">
        <v>35</v>
      </c>
      <c r="B12" s="10"/>
      <c r="C12" s="10"/>
      <c r="D12" s="20"/>
      <c r="E12" s="10"/>
      <c r="F12" s="1">
        <v>1851</v>
      </c>
      <c r="G12" s="1">
        <v>1451</v>
      </c>
      <c r="H12" s="1">
        <v>2414</v>
      </c>
      <c r="I12" s="7"/>
    </row>
    <row r="13" spans="1:9" ht="18" customHeight="1">
      <c r="A13" s="19" t="s">
        <v>19</v>
      </c>
      <c r="B13" s="10"/>
      <c r="C13" s="10"/>
      <c r="D13" s="10"/>
      <c r="E13" s="10"/>
      <c r="F13" s="1">
        <f>G59</f>
        <v>1199</v>
      </c>
      <c r="G13" s="1">
        <f>H59</f>
        <v>1179</v>
      </c>
      <c r="H13" s="1">
        <f>I59</f>
        <v>1046</v>
      </c>
      <c r="I13" s="7"/>
    </row>
    <row r="14" spans="1:9" ht="18" customHeight="1">
      <c r="A14" s="18" t="s">
        <v>20</v>
      </c>
      <c r="B14" s="21"/>
      <c r="C14" s="21"/>
      <c r="D14" s="21"/>
      <c r="E14" s="21"/>
      <c r="F14" s="8">
        <f>G34</f>
        <v>17450</v>
      </c>
      <c r="G14" s="8">
        <f>H34</f>
        <v>17703</v>
      </c>
      <c r="H14" s="8">
        <f>I34</f>
        <v>17380</v>
      </c>
      <c r="I14" s="7"/>
    </row>
    <row r="15" spans="1:8" ht="18" customHeight="1">
      <c r="A15" s="18" t="s">
        <v>21</v>
      </c>
      <c r="B15" s="21"/>
      <c r="C15" s="21"/>
      <c r="D15" s="21"/>
      <c r="E15" s="21"/>
      <c r="F15" s="8">
        <f>F10+F14</f>
        <v>24991</v>
      </c>
      <c r="G15" s="8">
        <f>G10+G14</f>
        <v>24801</v>
      </c>
      <c r="H15" s="8">
        <f>H10+H14</f>
        <v>24888</v>
      </c>
    </row>
    <row r="16" spans="1:8" ht="18" customHeight="1">
      <c r="A16" s="22" t="s">
        <v>22</v>
      </c>
      <c r="B16" s="9"/>
      <c r="C16" s="9"/>
      <c r="D16" s="9"/>
      <c r="E16" s="9"/>
      <c r="F16" s="8">
        <f>F10-F14</f>
        <v>-9909</v>
      </c>
      <c r="G16" s="8">
        <f>G10-G14</f>
        <v>-10605</v>
      </c>
      <c r="H16" s="8">
        <f>H10-H14</f>
        <v>-9872</v>
      </c>
    </row>
    <row r="17" spans="1:8" ht="20.25" customHeight="1">
      <c r="A17" s="54" t="s">
        <v>42</v>
      </c>
      <c r="C17" s="3" t="s">
        <v>43</v>
      </c>
      <c r="E17" s="23"/>
      <c r="F17" s="23"/>
      <c r="G17" s="23"/>
      <c r="H17" s="23"/>
    </row>
    <row r="18" spans="1:9" ht="13.5" customHeight="1">
      <c r="A18" s="24"/>
      <c r="F18" s="23"/>
      <c r="G18" s="34"/>
      <c r="H18" s="23"/>
      <c r="I18" s="23"/>
    </row>
    <row r="19" spans="1:8" ht="18" customHeight="1">
      <c r="A19" s="12" t="s">
        <v>28</v>
      </c>
      <c r="G19" s="23"/>
      <c r="H19" s="23"/>
    </row>
    <row r="20" ht="9.75" customHeight="1">
      <c r="A20" s="12"/>
    </row>
    <row r="21" spans="7:9" ht="21" customHeight="1">
      <c r="G21" s="69" t="s">
        <v>33</v>
      </c>
      <c r="H21" s="69"/>
      <c r="I21" s="69"/>
    </row>
    <row r="22" spans="1:9" ht="15" customHeight="1">
      <c r="A22" s="25"/>
      <c r="B22" s="26" t="s">
        <v>4</v>
      </c>
      <c r="C22" s="15"/>
      <c r="D22" s="15"/>
      <c r="E22" s="15"/>
      <c r="F22" s="27"/>
      <c r="G22" s="55">
        <v>2017</v>
      </c>
      <c r="H22" s="63">
        <v>2018</v>
      </c>
      <c r="I22" s="64"/>
    </row>
    <row r="23" spans="1:9" ht="18" customHeight="1">
      <c r="A23" s="16"/>
      <c r="B23" s="17"/>
      <c r="C23" s="17"/>
      <c r="D23" s="17"/>
      <c r="E23" s="17"/>
      <c r="F23" s="28"/>
      <c r="G23" s="56" t="s">
        <v>55</v>
      </c>
      <c r="H23" s="44" t="s">
        <v>53</v>
      </c>
      <c r="I23" s="44" t="s">
        <v>54</v>
      </c>
    </row>
    <row r="24" spans="1:9" ht="19.5" customHeight="1">
      <c r="A24" s="19" t="s">
        <v>5</v>
      </c>
      <c r="B24" s="10"/>
      <c r="C24" s="10"/>
      <c r="D24" s="10"/>
      <c r="E24" s="10"/>
      <c r="F24" s="2"/>
      <c r="G24" s="11">
        <v>3331</v>
      </c>
      <c r="H24" s="1">
        <v>3465</v>
      </c>
      <c r="I24" s="1">
        <v>3228</v>
      </c>
    </row>
    <row r="25" spans="1:9" ht="19.5" customHeight="1">
      <c r="A25" s="19" t="s">
        <v>6</v>
      </c>
      <c r="B25" s="10"/>
      <c r="C25" s="10"/>
      <c r="D25" s="10"/>
      <c r="E25" s="10"/>
      <c r="F25" s="2"/>
      <c r="G25" s="1">
        <v>469</v>
      </c>
      <c r="H25" s="1">
        <v>471</v>
      </c>
      <c r="I25" s="1">
        <v>427</v>
      </c>
    </row>
    <row r="26" spans="1:9" ht="19.5" customHeight="1">
      <c r="A26" s="19" t="s">
        <v>7</v>
      </c>
      <c r="B26" s="10"/>
      <c r="C26" s="10"/>
      <c r="D26" s="10"/>
      <c r="E26" s="10"/>
      <c r="F26" s="2"/>
      <c r="G26" s="1">
        <v>384</v>
      </c>
      <c r="H26" s="1">
        <v>413</v>
      </c>
      <c r="I26" s="1">
        <v>449</v>
      </c>
    </row>
    <row r="27" spans="1:9" ht="19.5" customHeight="1">
      <c r="A27" s="19" t="s">
        <v>8</v>
      </c>
      <c r="B27" s="10"/>
      <c r="C27" s="10"/>
      <c r="D27" s="10"/>
      <c r="E27" s="10"/>
      <c r="F27" s="2"/>
      <c r="G27" s="1">
        <v>3797</v>
      </c>
      <c r="H27" s="1">
        <v>2239</v>
      </c>
      <c r="I27" s="1">
        <v>3806</v>
      </c>
    </row>
    <row r="28" spans="1:9" ht="19.5" customHeight="1">
      <c r="A28" s="19" t="s">
        <v>9</v>
      </c>
      <c r="B28" s="10"/>
      <c r="C28" s="10"/>
      <c r="D28" s="10"/>
      <c r="E28" s="10"/>
      <c r="F28" s="2"/>
      <c r="G28" s="1">
        <v>104</v>
      </c>
      <c r="H28" s="1">
        <v>101</v>
      </c>
      <c r="I28" s="1">
        <v>194</v>
      </c>
    </row>
    <row r="29" spans="1:9" ht="19.5" customHeight="1">
      <c r="A29" s="19" t="s">
        <v>10</v>
      </c>
      <c r="B29" s="10"/>
      <c r="C29" s="10"/>
      <c r="D29" s="10"/>
      <c r="E29" s="10"/>
      <c r="F29" s="2"/>
      <c r="G29" s="1">
        <v>1312</v>
      </c>
      <c r="H29" s="1">
        <v>1541</v>
      </c>
      <c r="I29" s="1">
        <v>1338</v>
      </c>
    </row>
    <row r="30" spans="1:9" ht="19.5" customHeight="1">
      <c r="A30" s="19" t="s">
        <v>11</v>
      </c>
      <c r="B30" s="10"/>
      <c r="C30" s="10"/>
      <c r="D30" s="10"/>
      <c r="E30" s="10"/>
      <c r="F30" s="2"/>
      <c r="G30" s="1">
        <v>2335</v>
      </c>
      <c r="H30" s="1">
        <v>2872</v>
      </c>
      <c r="I30" s="1">
        <v>2293</v>
      </c>
    </row>
    <row r="31" spans="1:9" ht="19.5" customHeight="1">
      <c r="A31" s="19" t="s">
        <v>12</v>
      </c>
      <c r="B31" s="10"/>
      <c r="C31" s="10"/>
      <c r="D31" s="10"/>
      <c r="E31" s="10"/>
      <c r="F31" s="2"/>
      <c r="G31" s="1">
        <v>3890</v>
      </c>
      <c r="H31" s="1">
        <v>4410</v>
      </c>
      <c r="I31" s="1">
        <v>3848</v>
      </c>
    </row>
    <row r="32" spans="1:9" ht="19.5" customHeight="1">
      <c r="A32" s="19" t="s">
        <v>13</v>
      </c>
      <c r="B32" s="10"/>
      <c r="C32" s="10"/>
      <c r="D32" s="10"/>
      <c r="E32" s="10"/>
      <c r="F32" s="2"/>
      <c r="G32" s="1">
        <v>1711</v>
      </c>
      <c r="H32" s="1">
        <v>2143</v>
      </c>
      <c r="I32" s="1">
        <v>1723</v>
      </c>
    </row>
    <row r="33" spans="1:9" ht="19.5" customHeight="1">
      <c r="A33" s="19" t="s">
        <v>14</v>
      </c>
      <c r="B33" s="10"/>
      <c r="C33" s="10"/>
      <c r="D33" s="10"/>
      <c r="E33" s="10"/>
      <c r="F33" s="2"/>
      <c r="G33" s="1">
        <v>117</v>
      </c>
      <c r="H33" s="1">
        <v>48</v>
      </c>
      <c r="I33" s="1">
        <v>74</v>
      </c>
    </row>
    <row r="34" spans="1:9" ht="19.5" customHeight="1">
      <c r="A34" s="63" t="s">
        <v>15</v>
      </c>
      <c r="B34" s="81"/>
      <c r="C34" s="81"/>
      <c r="D34" s="81"/>
      <c r="E34" s="81"/>
      <c r="F34" s="64"/>
      <c r="G34" s="6">
        <f>SUM(G24:G33)</f>
        <v>17450</v>
      </c>
      <c r="H34" s="6">
        <f>SUM(H24:H33)</f>
        <v>17703</v>
      </c>
      <c r="I34" s="6">
        <f>SUM(I24:I33)</f>
        <v>17380</v>
      </c>
    </row>
    <row r="35" spans="1:9" ht="6.75" customHeight="1">
      <c r="A35" s="30"/>
      <c r="B35" s="30"/>
      <c r="C35" s="30"/>
      <c r="D35" s="30"/>
      <c r="E35" s="4"/>
      <c r="F35" s="30"/>
      <c r="G35" s="31"/>
      <c r="H35" s="31"/>
      <c r="I35" s="31"/>
    </row>
    <row r="36" spans="1:7" ht="15.75" customHeight="1">
      <c r="A36" s="54" t="s">
        <v>42</v>
      </c>
      <c r="C36" s="3" t="s">
        <v>43</v>
      </c>
      <c r="E36" s="23"/>
      <c r="G36" s="23"/>
    </row>
    <row r="37" spans="6:8" ht="9.75" customHeight="1">
      <c r="F37" s="23"/>
      <c r="G37" s="23"/>
      <c r="H37" s="23"/>
    </row>
    <row r="38" spans="1:9" s="48" customFormat="1" ht="31.5" customHeight="1">
      <c r="A38" s="83" t="s">
        <v>52</v>
      </c>
      <c r="B38" s="83"/>
      <c r="C38" s="83"/>
      <c r="D38" s="83"/>
      <c r="E38" s="83"/>
      <c r="F38" s="83"/>
      <c r="G38" s="83"/>
      <c r="H38" s="83"/>
      <c r="I38" s="83"/>
    </row>
    <row r="39" ht="9.75" customHeight="1"/>
    <row r="43" ht="15.75" customHeight="1">
      <c r="A43" s="12" t="s">
        <v>29</v>
      </c>
    </row>
    <row r="44" ht="9.75" customHeight="1">
      <c r="A44" s="12"/>
    </row>
    <row r="45" spans="7:9" ht="15" customHeight="1">
      <c r="G45" s="69" t="s">
        <v>34</v>
      </c>
      <c r="H45" s="69"/>
      <c r="I45" s="69"/>
    </row>
    <row r="46" spans="1:9" ht="15" customHeight="1">
      <c r="A46" s="32"/>
      <c r="B46" s="33" t="s">
        <v>4</v>
      </c>
      <c r="C46" s="15"/>
      <c r="D46" s="15"/>
      <c r="E46" s="15"/>
      <c r="F46" s="27"/>
      <c r="G46" s="55">
        <v>2017</v>
      </c>
      <c r="H46" s="63">
        <v>2018</v>
      </c>
      <c r="I46" s="64"/>
    </row>
    <row r="47" spans="1:9" ht="18" customHeight="1">
      <c r="A47" s="16"/>
      <c r="B47" s="17"/>
      <c r="C47" s="17"/>
      <c r="D47" s="17"/>
      <c r="E47" s="17"/>
      <c r="F47" s="28"/>
      <c r="G47" s="56" t="s">
        <v>55</v>
      </c>
      <c r="H47" s="44" t="s">
        <v>53</v>
      </c>
      <c r="I47" s="44" t="s">
        <v>54</v>
      </c>
    </row>
    <row r="48" spans="1:9" ht="18" customHeight="1">
      <c r="A48" s="19" t="s">
        <v>5</v>
      </c>
      <c r="B48" s="10"/>
      <c r="C48" s="10"/>
      <c r="D48" s="10"/>
      <c r="E48" s="10"/>
      <c r="F48" s="2"/>
      <c r="G48" s="1">
        <v>2333</v>
      </c>
      <c r="H48" s="1">
        <v>2054</v>
      </c>
      <c r="I48" s="1">
        <v>2816</v>
      </c>
    </row>
    <row r="49" spans="1:9" ht="18" customHeight="1">
      <c r="A49" s="19" t="s">
        <v>6</v>
      </c>
      <c r="B49" s="10"/>
      <c r="C49" s="10"/>
      <c r="D49" s="10"/>
      <c r="E49" s="10"/>
      <c r="F49" s="2"/>
      <c r="G49" s="1">
        <v>100</v>
      </c>
      <c r="H49" s="1">
        <v>28</v>
      </c>
      <c r="I49" s="1">
        <v>83</v>
      </c>
    </row>
    <row r="50" spans="1:9" ht="18" customHeight="1">
      <c r="A50" s="19" t="s">
        <v>7</v>
      </c>
      <c r="B50" s="10"/>
      <c r="C50" s="10"/>
      <c r="D50" s="10"/>
      <c r="E50" s="10"/>
      <c r="F50" s="2"/>
      <c r="G50" s="1">
        <v>104</v>
      </c>
      <c r="H50" s="1">
        <v>76</v>
      </c>
      <c r="I50" s="1">
        <v>81</v>
      </c>
    </row>
    <row r="51" spans="1:9" ht="18" customHeight="1">
      <c r="A51" s="19" t="s">
        <v>8</v>
      </c>
      <c r="B51" s="10"/>
      <c r="C51" s="10"/>
      <c r="D51" s="10"/>
      <c r="E51" s="10"/>
      <c r="F51" s="2"/>
      <c r="G51" s="1">
        <v>93</v>
      </c>
      <c r="H51" s="1">
        <v>15</v>
      </c>
      <c r="I51" s="1">
        <v>1</v>
      </c>
    </row>
    <row r="52" spans="1:9" ht="18" customHeight="1">
      <c r="A52" s="19" t="s">
        <v>9</v>
      </c>
      <c r="B52" s="10"/>
      <c r="C52" s="10"/>
      <c r="D52" s="10"/>
      <c r="E52" s="10"/>
      <c r="F52" s="2"/>
      <c r="G52" s="1">
        <v>17</v>
      </c>
      <c r="H52" s="1">
        <v>15</v>
      </c>
      <c r="I52" s="1">
        <v>22</v>
      </c>
    </row>
    <row r="53" spans="1:9" ht="18" customHeight="1">
      <c r="A53" s="19" t="s">
        <v>10</v>
      </c>
      <c r="B53" s="10"/>
      <c r="C53" s="10"/>
      <c r="D53" s="10"/>
      <c r="E53" s="10"/>
      <c r="F53" s="2"/>
      <c r="G53" s="1">
        <v>276</v>
      </c>
      <c r="H53" s="1">
        <v>272</v>
      </c>
      <c r="I53" s="1">
        <v>274</v>
      </c>
    </row>
    <row r="54" spans="1:9" ht="18" customHeight="1">
      <c r="A54" s="19" t="s">
        <v>16</v>
      </c>
      <c r="B54" s="10"/>
      <c r="C54" s="10"/>
      <c r="D54" s="10"/>
      <c r="E54" s="10"/>
      <c r="F54" s="2"/>
      <c r="G54" s="1">
        <v>677</v>
      </c>
      <c r="H54" s="1">
        <v>757</v>
      </c>
      <c r="I54" s="1">
        <v>635</v>
      </c>
    </row>
    <row r="55" spans="1:9" ht="18" customHeight="1">
      <c r="A55" s="19" t="s">
        <v>12</v>
      </c>
      <c r="B55" s="10"/>
      <c r="C55" s="10"/>
      <c r="D55" s="10"/>
      <c r="E55" s="10"/>
      <c r="F55" s="2"/>
      <c r="G55" s="1">
        <v>258</v>
      </c>
      <c r="H55" s="1">
        <v>294</v>
      </c>
      <c r="I55" s="1">
        <v>216</v>
      </c>
    </row>
    <row r="56" spans="1:9" ht="18" customHeight="1">
      <c r="A56" s="19" t="s">
        <v>13</v>
      </c>
      <c r="B56" s="10"/>
      <c r="C56" s="10"/>
      <c r="D56" s="10"/>
      <c r="E56" s="10"/>
      <c r="F56" s="2"/>
      <c r="G56" s="1">
        <v>2439</v>
      </c>
      <c r="H56" s="1">
        <v>2401</v>
      </c>
      <c r="I56" s="1">
        <v>2328</v>
      </c>
    </row>
    <row r="57" spans="1:9" ht="18" customHeight="1">
      <c r="A57" s="19" t="s">
        <v>14</v>
      </c>
      <c r="B57" s="10"/>
      <c r="C57" s="10"/>
      <c r="D57" s="10"/>
      <c r="E57" s="10"/>
      <c r="F57" s="2"/>
      <c r="G57" s="1">
        <v>45</v>
      </c>
      <c r="H57" s="1">
        <v>7</v>
      </c>
      <c r="I57" s="1">
        <v>6</v>
      </c>
    </row>
    <row r="58" spans="1:9" ht="18" customHeight="1">
      <c r="A58" s="18" t="s">
        <v>30</v>
      </c>
      <c r="B58" s="21"/>
      <c r="C58" s="21"/>
      <c r="D58" s="21"/>
      <c r="E58" s="21"/>
      <c r="F58" s="29"/>
      <c r="G58" s="8">
        <f>SUM(G48:G57)</f>
        <v>6342</v>
      </c>
      <c r="H58" s="8">
        <f>SUM(H48:H57)</f>
        <v>5919</v>
      </c>
      <c r="I58" s="8">
        <f>SUM(I48:I57)</f>
        <v>6462</v>
      </c>
    </row>
    <row r="59" spans="1:9" ht="18" customHeight="1">
      <c r="A59" s="19" t="s">
        <v>31</v>
      </c>
      <c r="B59" s="10"/>
      <c r="C59" s="10"/>
      <c r="D59" s="10"/>
      <c r="E59" s="10"/>
      <c r="F59" s="2"/>
      <c r="G59" s="1">
        <v>1199</v>
      </c>
      <c r="H59" s="1">
        <v>1179</v>
      </c>
      <c r="I59" s="1">
        <v>1046</v>
      </c>
    </row>
    <row r="60" spans="1:9" ht="18" customHeight="1">
      <c r="A60" s="63" t="s">
        <v>15</v>
      </c>
      <c r="B60" s="81"/>
      <c r="C60" s="81"/>
      <c r="D60" s="81"/>
      <c r="E60" s="81"/>
      <c r="F60" s="64"/>
      <c r="G60" s="8">
        <f>G58+G59</f>
        <v>7541</v>
      </c>
      <c r="H60" s="8">
        <f>H58+H59</f>
        <v>7098</v>
      </c>
      <c r="I60" s="8">
        <f>I58+I59</f>
        <v>7508</v>
      </c>
    </row>
    <row r="61" spans="1:8" ht="20.25" customHeight="1">
      <c r="A61" s="54" t="s">
        <v>44</v>
      </c>
      <c r="E61" s="23"/>
      <c r="G61" s="23"/>
      <c r="H61" s="23"/>
    </row>
    <row r="62" spans="7:9" ht="9.75" customHeight="1">
      <c r="G62" s="5"/>
      <c r="H62" s="40"/>
      <c r="I62" s="40"/>
    </row>
    <row r="63" spans="1:9" ht="32.25" customHeight="1">
      <c r="A63" s="77" t="s">
        <v>62</v>
      </c>
      <c r="B63" s="77"/>
      <c r="C63" s="77"/>
      <c r="D63" s="77"/>
      <c r="E63" s="77"/>
      <c r="F63" s="77"/>
      <c r="G63" s="77"/>
      <c r="H63" s="77"/>
      <c r="I63" s="77"/>
    </row>
    <row r="64" spans="1:7" ht="18" customHeight="1">
      <c r="A64" s="39"/>
      <c r="B64" s="36"/>
      <c r="C64" s="36"/>
      <c r="D64" s="51"/>
      <c r="E64" s="5"/>
      <c r="F64" s="5"/>
      <c r="G64" s="5"/>
    </row>
    <row r="65" spans="1:9" ht="18" customHeight="1">
      <c r="A65" s="35" t="s">
        <v>48</v>
      </c>
      <c r="D65" s="51"/>
      <c r="E65" s="5"/>
      <c r="F65" s="5"/>
      <c r="G65" s="5"/>
      <c r="H65" s="5"/>
      <c r="I65" s="5"/>
    </row>
    <row r="66" spans="2:9" ht="15" customHeight="1">
      <c r="B66" s="23"/>
      <c r="C66" s="23"/>
      <c r="D66" s="23"/>
      <c r="H66" s="69" t="s">
        <v>32</v>
      </c>
      <c r="I66" s="69"/>
    </row>
    <row r="67" spans="1:9" ht="18.75" customHeight="1">
      <c r="A67" s="63" t="s">
        <v>27</v>
      </c>
      <c r="B67" s="81"/>
      <c r="C67" s="81"/>
      <c r="D67" s="65"/>
      <c r="E67" s="78" t="s">
        <v>0</v>
      </c>
      <c r="F67" s="79"/>
      <c r="G67" s="79"/>
      <c r="H67" s="79"/>
      <c r="I67" s="80"/>
    </row>
    <row r="68" spans="1:9" ht="15" customHeight="1">
      <c r="A68" s="71" t="s">
        <v>1</v>
      </c>
      <c r="B68" s="55">
        <v>2017</v>
      </c>
      <c r="C68" s="63">
        <v>2018</v>
      </c>
      <c r="D68" s="65"/>
      <c r="E68" s="73" t="s">
        <v>1</v>
      </c>
      <c r="F68" s="74"/>
      <c r="G68" s="58">
        <v>2017</v>
      </c>
      <c r="H68" s="63">
        <v>2018</v>
      </c>
      <c r="I68" s="66"/>
    </row>
    <row r="69" spans="1:9" ht="18" customHeight="1">
      <c r="A69" s="72"/>
      <c r="B69" s="56" t="s">
        <v>56</v>
      </c>
      <c r="C69" s="44" t="s">
        <v>57</v>
      </c>
      <c r="D69" s="44" t="s">
        <v>58</v>
      </c>
      <c r="E69" s="75"/>
      <c r="F69" s="76"/>
      <c r="G69" s="56" t="s">
        <v>56</v>
      </c>
      <c r="H69" s="44" t="s">
        <v>57</v>
      </c>
      <c r="I69" s="62" t="s">
        <v>58</v>
      </c>
    </row>
    <row r="70" spans="1:9" ht="18" customHeight="1">
      <c r="A70" s="45" t="s">
        <v>46</v>
      </c>
      <c r="B70" s="1">
        <v>791</v>
      </c>
      <c r="C70" s="1">
        <v>694</v>
      </c>
      <c r="D70" s="52">
        <v>1582</v>
      </c>
      <c r="E70" s="67" t="s">
        <v>36</v>
      </c>
      <c r="F70" s="68"/>
      <c r="G70" s="1">
        <v>2657</v>
      </c>
      <c r="H70" s="1">
        <v>2246</v>
      </c>
      <c r="I70" s="59">
        <v>4261</v>
      </c>
    </row>
    <row r="71" spans="1:9" ht="18" customHeight="1">
      <c r="A71" s="50" t="s">
        <v>39</v>
      </c>
      <c r="B71" s="1">
        <v>479</v>
      </c>
      <c r="C71" s="1">
        <v>782</v>
      </c>
      <c r="D71" s="52">
        <v>594</v>
      </c>
      <c r="E71" s="67" t="s">
        <v>37</v>
      </c>
      <c r="F71" s="68"/>
      <c r="G71" s="1">
        <v>2789</v>
      </c>
      <c r="H71" s="1">
        <v>3504</v>
      </c>
      <c r="I71" s="59">
        <v>2746</v>
      </c>
    </row>
    <row r="72" spans="1:9" ht="18" customHeight="1">
      <c r="A72" s="45" t="s">
        <v>38</v>
      </c>
      <c r="B72" s="1">
        <v>667</v>
      </c>
      <c r="C72" s="1">
        <v>583</v>
      </c>
      <c r="D72" s="52">
        <v>534</v>
      </c>
      <c r="E72" s="67" t="s">
        <v>39</v>
      </c>
      <c r="F72" s="68"/>
      <c r="G72" s="1">
        <v>2025</v>
      </c>
      <c r="H72" s="1">
        <v>1603</v>
      </c>
      <c r="I72" s="59">
        <v>1638</v>
      </c>
    </row>
    <row r="73" spans="1:9" ht="18" customHeight="1">
      <c r="A73" s="50" t="s">
        <v>40</v>
      </c>
      <c r="B73" s="1">
        <v>728</v>
      </c>
      <c r="C73" s="1">
        <v>581</v>
      </c>
      <c r="D73" s="52">
        <v>445</v>
      </c>
      <c r="E73" s="67" t="s">
        <v>38</v>
      </c>
      <c r="F73" s="68"/>
      <c r="G73" s="1">
        <v>1345</v>
      </c>
      <c r="H73" s="1">
        <v>1361</v>
      </c>
      <c r="I73" s="59">
        <v>1260</v>
      </c>
    </row>
    <row r="74" spans="1:9" ht="18" customHeight="1">
      <c r="A74" s="49" t="s">
        <v>41</v>
      </c>
      <c r="B74" s="1">
        <v>327</v>
      </c>
      <c r="C74" s="1">
        <v>420</v>
      </c>
      <c r="D74" s="52">
        <v>300</v>
      </c>
      <c r="E74" s="67" t="s">
        <v>50</v>
      </c>
      <c r="F74" s="68"/>
      <c r="G74" s="1">
        <v>323</v>
      </c>
      <c r="H74" s="1">
        <v>364</v>
      </c>
      <c r="I74" s="59">
        <v>540</v>
      </c>
    </row>
    <row r="75" spans="1:9" ht="18" customHeight="1">
      <c r="A75" s="49" t="s">
        <v>59</v>
      </c>
      <c r="B75" s="1">
        <v>346</v>
      </c>
      <c r="C75" s="1">
        <v>231</v>
      </c>
      <c r="D75" s="52">
        <v>285</v>
      </c>
      <c r="E75" s="67" t="s">
        <v>51</v>
      </c>
      <c r="F75" s="68"/>
      <c r="G75" s="1">
        <v>485</v>
      </c>
      <c r="H75" s="1">
        <v>574</v>
      </c>
      <c r="I75" s="59">
        <v>477</v>
      </c>
    </row>
    <row r="76" spans="1:9" ht="18" customHeight="1">
      <c r="A76" s="50" t="s">
        <v>2</v>
      </c>
      <c r="B76" s="1">
        <f>B77-SUM(B70:B75)</f>
        <v>3004</v>
      </c>
      <c r="C76" s="1">
        <f>C77-SUM(C70:C75)</f>
        <v>2628</v>
      </c>
      <c r="D76" s="57">
        <f>D77-SUM(D70:D75)</f>
        <v>2722</v>
      </c>
      <c r="E76" s="67" t="s">
        <v>2</v>
      </c>
      <c r="F76" s="68"/>
      <c r="G76" s="1">
        <f>G77-SUM(G70:G75)</f>
        <v>7826</v>
      </c>
      <c r="H76" s="1">
        <f>H77-SUM(H70:H75)</f>
        <v>8051</v>
      </c>
      <c r="I76" s="59">
        <f>I77-SUM(I70:I75)</f>
        <v>6458</v>
      </c>
    </row>
    <row r="77" spans="1:9" ht="18" customHeight="1">
      <c r="A77" s="37" t="s">
        <v>3</v>
      </c>
      <c r="B77" s="8">
        <f>G58</f>
        <v>6342</v>
      </c>
      <c r="C77" s="8">
        <f>H58</f>
        <v>5919</v>
      </c>
      <c r="D77" s="53">
        <f>I58</f>
        <v>6462</v>
      </c>
      <c r="E77" s="60" t="s">
        <v>26</v>
      </c>
      <c r="F77" s="29"/>
      <c r="G77" s="8">
        <f>G34</f>
        <v>17450</v>
      </c>
      <c r="H77" s="8">
        <f>H34</f>
        <v>17703</v>
      </c>
      <c r="I77" s="61">
        <f>I34</f>
        <v>17380</v>
      </c>
    </row>
    <row r="78" ht="18.75" customHeight="1">
      <c r="A78" s="38" t="s">
        <v>45</v>
      </c>
    </row>
    <row r="79" ht="6" customHeight="1"/>
    <row r="80" spans="1:9" s="42" customFormat="1" ht="60.75" customHeight="1">
      <c r="A80" s="70" t="s">
        <v>61</v>
      </c>
      <c r="B80" s="70"/>
      <c r="C80" s="70"/>
      <c r="D80" s="70"/>
      <c r="E80" s="70"/>
      <c r="F80" s="70"/>
      <c r="G80" s="70"/>
      <c r="H80" s="70"/>
      <c r="I80" s="70"/>
    </row>
    <row r="81" spans="5:8" ht="9" customHeight="1">
      <c r="E81" s="41"/>
      <c r="F81" s="4"/>
      <c r="G81" s="5"/>
      <c r="H81" s="5"/>
    </row>
    <row r="82" spans="1:9" s="42" customFormat="1" ht="21" customHeight="1">
      <c r="A82" s="43" t="s">
        <v>49</v>
      </c>
      <c r="F82" s="41"/>
      <c r="G82" s="40"/>
      <c r="H82" s="40"/>
      <c r="I82" s="40"/>
    </row>
  </sheetData>
  <sheetProtection/>
  <mergeCells count="26">
    <mergeCell ref="A5:I5"/>
    <mergeCell ref="A38:I38"/>
    <mergeCell ref="G7:H7"/>
    <mergeCell ref="G21:I21"/>
    <mergeCell ref="A34:F34"/>
    <mergeCell ref="G8:H8"/>
    <mergeCell ref="A63:I63"/>
    <mergeCell ref="H66:I66"/>
    <mergeCell ref="E67:I67"/>
    <mergeCell ref="A67:D67"/>
    <mergeCell ref="A60:F60"/>
    <mergeCell ref="H22:I22"/>
    <mergeCell ref="A68:A69"/>
    <mergeCell ref="E68:F69"/>
    <mergeCell ref="G45:I45"/>
    <mergeCell ref="A80:I80"/>
    <mergeCell ref="E70:F70"/>
    <mergeCell ref="E71:F71"/>
    <mergeCell ref="E74:F74"/>
    <mergeCell ref="E75:F75"/>
    <mergeCell ref="H46:I46"/>
    <mergeCell ref="C68:D68"/>
    <mergeCell ref="H68:I68"/>
    <mergeCell ref="E76:F76"/>
    <mergeCell ref="E73:F73"/>
    <mergeCell ref="E72:F7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2019-02-14T11:32:17Z</cp:lastPrinted>
  <dcterms:created xsi:type="dcterms:W3CDTF">2014-10-13T08:01:49Z</dcterms:created>
  <dcterms:modified xsi:type="dcterms:W3CDTF">2019-02-14T11:33:51Z</dcterms:modified>
  <cp:category/>
  <cp:version/>
  <cp:contentType/>
  <cp:contentStatus/>
</cp:coreProperties>
</file>