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I Year 2021\ESI Year 2021 28032022 Final\"/>
    </mc:Choice>
  </mc:AlternateContent>
  <xr:revisionPtr revIDLastSave="0" documentId="13_ncr:1_{EF47FE71-D784-417D-8ED1-4707A5A758BE}" xr6:coauthVersionLast="47" xr6:coauthVersionMax="47" xr10:uidLastSave="{00000000-0000-0000-0000-000000000000}"/>
  <bookViews>
    <workbookView xWindow="-120" yWindow="-120" windowWidth="20730" windowHeight="11160" xr2:uid="{CC0B8865-5402-47CA-8070-B9AACE36850F}"/>
  </bookViews>
  <sheets>
    <sheet name="tab 1.1" sheetId="3" r:id="rId1"/>
    <sheet name="FIG1-1" sheetId="8" r:id="rId2"/>
    <sheet name="tab 1.2" sheetId="4" r:id="rId3"/>
    <sheet name="Tab1.3" sheetId="1" r:id="rId4"/>
    <sheet name="tab 1.4" sheetId="2" r:id="rId5"/>
    <sheet name="Table2.1" sheetId="5" r:id="rId6"/>
    <sheet name="Table2.2" sheetId="6" r:id="rId7"/>
    <sheet name="Table 2.3" sheetId="7" r:id="rId8"/>
  </sheets>
  <externalReferences>
    <externalReference r:id="rId9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_xlnm.Database" localSheetId="0">'[1]Tab 1.12f'!#REF!</definedName>
    <definedName name="_xlnm.Database" localSheetId="2">'[1]Tab 1.12f'!#REF!</definedName>
    <definedName name="_xlnm.Database" localSheetId="7">'[1]Tab 1.12f'!#REF!</definedName>
    <definedName name="_xlnm.Database" localSheetId="5">'[1]Tab 1.12f'!#REF!</definedName>
    <definedName name="_xlnm.Database" localSheetId="6">'[1]Tab 1.12f'!#REF!</definedName>
    <definedName name="_xlnm.Database">'[1]Tab 1.12f'!#REF!</definedName>
    <definedName name="_xlnm.Print_Area" localSheetId="1">'FIG1-1'!$A$1:$M$35</definedName>
    <definedName name="_xlnm.Print_Area" localSheetId="4">'tab 1.4'!$A$1:$E$35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AB12" i="8" l="1"/>
  <c r="AB11" i="8"/>
  <c r="AB10" i="8"/>
  <c r="AB9" i="8"/>
  <c r="AB8" i="8"/>
  <c r="AB7" i="8"/>
  <c r="AB6" i="8"/>
  <c r="AB5" i="8"/>
  <c r="AB4" i="8"/>
  <c r="J32" i="8"/>
  <c r="C32" i="8"/>
  <c r="D32" i="8"/>
  <c r="E32" i="8"/>
  <c r="F32" i="8"/>
  <c r="G32" i="8"/>
  <c r="H32" i="8"/>
  <c r="I32" i="8"/>
  <c r="B32" i="8"/>
  <c r="K32" i="8"/>
  <c r="AB13" i="8"/>
  <c r="E9" i="2" l="1"/>
  <c r="F11" i="7"/>
  <c r="E11" i="7"/>
  <c r="D11" i="7"/>
  <c r="C11" i="7"/>
  <c r="B11" i="7"/>
  <c r="G10" i="7"/>
  <c r="G9" i="7"/>
  <c r="G8" i="7"/>
  <c r="G7" i="7"/>
  <c r="G6" i="7"/>
  <c r="G5" i="7"/>
  <c r="G4" i="7"/>
  <c r="I34" i="5"/>
  <c r="H34" i="5"/>
  <c r="I20" i="5"/>
  <c r="H20" i="5"/>
  <c r="I18" i="5"/>
  <c r="H18" i="5"/>
  <c r="I16" i="5"/>
  <c r="H16" i="5"/>
  <c r="I10" i="5"/>
  <c r="H10" i="5"/>
  <c r="I8" i="5"/>
  <c r="H8" i="5"/>
  <c r="I6" i="5"/>
  <c r="H6" i="5"/>
  <c r="K19" i="4"/>
  <c r="J19" i="4"/>
  <c r="I19" i="4"/>
  <c r="H19" i="4"/>
  <c r="G19" i="4"/>
  <c r="F19" i="4"/>
  <c r="E19" i="4"/>
  <c r="D19" i="4"/>
  <c r="C19" i="4"/>
  <c r="B19" i="4"/>
  <c r="G18" i="3"/>
  <c r="F18" i="3"/>
  <c r="E18" i="3"/>
  <c r="D18" i="3"/>
  <c r="C18" i="3"/>
  <c r="B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C9" i="2"/>
  <c r="B9" i="2"/>
  <c r="E9" i="1"/>
  <c r="D9" i="1"/>
  <c r="C9" i="1"/>
  <c r="B9" i="1"/>
  <c r="G11" i="7" l="1"/>
  <c r="H18" i="3"/>
</calcChain>
</file>

<file path=xl/sharedStrings.xml><?xml version="1.0" encoding="utf-8"?>
<sst xmlns="http://schemas.openxmlformats.org/spreadsheetml/2006/main" count="208" uniqueCount="149">
  <si>
    <t>( as at 31st December )</t>
  </si>
  <si>
    <t>Age group</t>
  </si>
  <si>
    <t>(Years)</t>
  </si>
  <si>
    <t>Number</t>
  </si>
  <si>
    <t>%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</si>
  <si>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</si>
  <si>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</si>
  <si>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</si>
  <si>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</si>
  <si>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TOTAL</t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</si>
  <si>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</si>
  <si>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Note: Prior to the year 2013 'Double cab pickup' was included in 'Dual purpose vehicle'</t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</si>
  <si>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</si>
  <si>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</si>
  <si>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>n.a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</si>
  <si>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</si>
  <si>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20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</si>
  <si>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</si>
  <si>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</si>
  <si>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t xml:space="preserve">  Table 1.1 - Vehicles¹ registered in 2021</t>
  </si>
  <si>
    <t>Type of vehicle</t>
  </si>
  <si>
    <t>No.  of vehicles at 31.12.20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</si>
  <si>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</si>
  <si>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</si>
  <si>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</si>
  <si>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</si>
  <si>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>No.  of vehicles at 31.12.21</t>
  </si>
  <si>
    <t>Net change 2021</t>
  </si>
  <si>
    <t xml:space="preserve">      Car</t>
  </si>
  <si>
    <t xml:space="preserve">     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</si>
  <si>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</si>
  <si>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 xml:space="preserve">      Heavy motor car </t>
    </r>
    <r>
      <rPr>
        <vertAlign val="superscript"/>
        <sz val="12"/>
        <rFont val="Times New Roman"/>
        <family val="1"/>
      </rPr>
      <t/>
    </r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</si>
  <si>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</si>
  <si>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</si>
  <si>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</si>
  <si>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</si>
  <si>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</si>
  <si>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</si>
  <si>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</si>
  <si>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</si>
  <si>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</si>
  <si>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 xml:space="preserve">      Other</t>
  </si>
  <si>
    <t xml:space="preserve">               Total</t>
  </si>
  <si>
    <t xml:space="preserve">  ¹  Excluding pedal cycles, but including government vehicles.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</si>
  <si>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</si>
  <si>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²  Refers to re-registration of vehicles previously off the road.</t>
  </si>
  <si>
    <t xml:space="preserve">  ³  Unlicensed either temporarily or permanently.</t>
  </si>
  <si>
    <t xml:space="preserve"> Table  1.2   -   Vehicles¹ registered , 2012 - 2021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</si>
  <si>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</si>
  <si>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</si>
  <si>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</si>
  <si>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</si>
  <si>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</si>
  <si>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</si>
  <si>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</si>
  <si>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</si>
  <si>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</si>
  <si>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</si>
  <si>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</si>
  <si>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</si>
  <si>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</si>
  <si>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</si>
  <si>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</si>
  <si>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</si>
  <si>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</si>
  <si>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</si>
  <si>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</si>
  <si>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</si>
  <si>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2020 - 2021</t>
    </r>
  </si>
  <si>
    <t xml:space="preserve">      Change</t>
  </si>
  <si>
    <t xml:space="preserve">    %</t>
  </si>
  <si>
    <t>1. Road traffic accidents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</si>
  <si>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</si>
  <si>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</si>
  <si>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</si>
  <si>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</si>
  <si>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          Non injury accident</t>
  </si>
  <si>
    <t xml:space="preserve">  </t>
  </si>
  <si>
    <t xml:space="preserve">            Rate per 100,000 population </t>
  </si>
  <si>
    <t xml:space="preserve">            Rate per 1,000 registered motor vehicles </t>
  </si>
  <si>
    <t>2.  Vehicles involved in road accidents</t>
  </si>
  <si>
    <t xml:space="preserve">          of which</t>
  </si>
  <si>
    <t xml:space="preserve">          Motor Vehicles</t>
  </si>
  <si>
    <t xml:space="preserve">            Number of motor vehicles involved in accidents</t>
  </si>
  <si>
    <t xml:space="preserve">            causing casualties</t>
  </si>
  <si>
    <t>3. Casualties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</si>
  <si>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</si>
  <si>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Seriously injured</t>
  </si>
  <si>
    <t xml:space="preserve">            Slightly injured</t>
  </si>
  <si>
    <t>¹ Exclude accidents involving bicycles only or bicycle and pedestrian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</si>
  <si>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</si>
  <si>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t xml:space="preserve"> 3</t>
    </r>
    <r>
      <rPr>
        <sz val="10"/>
        <rFont val="Times New Roman"/>
        <family val="1"/>
      </rPr>
      <t xml:space="preserve"> Revised</t>
    </r>
  </si>
  <si>
    <t>n.a: not available</t>
  </si>
  <si>
    <t xml:space="preserve">  Napp : Not applicable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</si>
  <si>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2012 - 2021</t>
    </r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</si>
  <si>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</si>
  <si>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</si>
  <si>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</si>
  <si>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</si>
  <si>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</si>
  <si>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</si>
  <si>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</si>
  <si>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 xml:space="preserve">n.a </t>
  </si>
  <si>
    <t>Rate per 1,000 registered  motor vehicles</t>
  </si>
  <si>
    <t xml:space="preserve">  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</si>
  <si>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</si>
  <si>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</si>
  <si>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</si>
  <si>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</si>
  <si>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</si>
  <si>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</si>
  <si>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</si>
  <si>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</si>
  <si>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</si>
  <si>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</si>
  <si>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¹  Exclude accidents involving bicycles only or bicycle and pedestrian. 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</si>
  <si>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</si>
  <si>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t>Table 2.3 - Number of fatalities by category of road users and age-group, 2021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</si>
  <si>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</si>
  <si>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</si>
  <si>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</si>
  <si>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</si>
  <si>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</si>
  <si>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auto/motor cycles</t>
  </si>
  <si>
    <t>Total</t>
  </si>
  <si>
    <t xml:space="preserve">  Age - group (years)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</si>
  <si>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</si>
  <si>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</si>
  <si>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</si>
  <si>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</si>
  <si>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</si>
  <si>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</si>
  <si>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</si>
  <si>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</si>
  <si>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t>Table 1.3 - Age composition of cars, dual purpose vehicles and double cab pickup ¹ , 2020 - 2021</t>
  </si>
  <si>
    <t>Table 1.4  - Age composition of operational bus fleet ¹, 2020 - 2021</t>
  </si>
  <si>
    <t>car+DPV</t>
  </si>
  <si>
    <t>M/Autocycle</t>
  </si>
  <si>
    <t>Other</t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</si>
  <si>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</si>
  <si>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t>Motor cycle and autocycle</t>
  </si>
  <si>
    <t xml:space="preserve">              Total</t>
  </si>
  <si>
    <r>
      <t xml:space="preserve"> </t>
    </r>
    <r>
      <rPr>
        <sz val="9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</si>
  <si>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    Note: Prior to the year 2013 'Double cab pickup' was included in 'Dual purpose vehicle'</t>
  </si>
  <si>
    <r>
      <t xml:space="preserve">2020 </t>
    </r>
    <r>
      <rPr>
        <b/>
        <vertAlign val="superscript"/>
        <sz val="12"/>
        <rFont val="Times New Roman"/>
        <family val="1"/>
      </rPr>
      <t>3</t>
    </r>
  </si>
  <si>
    <r>
      <t>2021</t>
    </r>
    <r>
      <rPr>
        <b/>
        <vertAlign val="superscript"/>
        <sz val="12"/>
        <rFont val="Times New Roman"/>
        <family val="1"/>
      </rPr>
      <t xml:space="preserve"> 4</t>
    </r>
  </si>
  <si>
    <r>
      <t xml:space="preserve"> 4</t>
    </r>
    <r>
      <rPr>
        <sz val="10"/>
        <rFont val="Times New Roman"/>
        <family val="1"/>
      </rPr>
      <t xml:space="preserve"> Provisional</t>
    </r>
  </si>
  <si>
    <r>
      <t xml:space="preserve">2021 </t>
    </r>
    <r>
      <rPr>
        <b/>
        <vertAlign val="superscript"/>
        <sz val="12"/>
        <rFont val="Times New Roman"/>
        <family val="1"/>
      </rPr>
      <t>4</t>
    </r>
  </si>
  <si>
    <r>
      <t xml:space="preserve"> 3</t>
    </r>
    <r>
      <rPr>
        <sz val="10"/>
        <rFont val="Times New Roman"/>
        <family val="1"/>
      </rPr>
      <t xml:space="preserve"> Revised</t>
    </r>
    <r>
      <rPr>
        <vertAlign val="superscript"/>
        <sz val="10"/>
        <rFont val="Times New Roman"/>
        <family val="1"/>
      </rPr>
      <t xml:space="preserve">                4 </t>
    </r>
    <r>
      <rPr>
        <sz val="10"/>
        <rFont val="Times New Roman"/>
        <family val="1"/>
      </rPr>
      <t>Provisional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</si>
</sst>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\ \ \ \ \ \ \ \ "/>
    <numFmt numFmtId="165" formatCode="0.0"/>
    <numFmt numFmtId="166" formatCode="#,##0.0_);\(#,##0.0\)"/>
    <numFmt numFmtId="167" formatCode="#,##0\ \ \ \ \ \ "/>
    <numFmt numFmtId="168" formatCode="#,##0\ \ \ \ \ "/>
    <numFmt numFmtId="169" formatCode="#,##0\ \ \ \ \ \ \ "/>
    <numFmt numFmtId="170" formatCode="\ #,##0\ \ \ \ \ \ "/>
    <numFmt numFmtId="171" formatCode="#,##0\ "/>
    <numFmt numFmtId="172" formatCode="#,##0.0"/>
    <numFmt numFmtId="173" formatCode="\(#,##0\)"/>
    <numFmt numFmtId="174" formatCode="\ \+\ #,##0"/>
    <numFmt numFmtId="175" formatCode="\ #,##0"/>
    <numFmt numFmtId="176" formatCode="#,##0.0\ "/>
    <numFmt numFmtId="177" formatCode="#,##0.0\ \ "/>
    <numFmt numFmtId="178" formatCode="0\ \ "/>
  </numFmts>
  <fonts count="35" x14ac:knownFonts="1">
    <font>
      <sz val="10"/>
      <name val="Arial"/>
    </font>
    <font>
      <sz val="10"/>
      <name val="MS Sans Serif"/>
      <family val="2"/>
    </font>
    <font>
      <b/>
      <sz val="13.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Symbol"/>
      <family val="1"/>
      <charset val="2"/>
    </font>
    <font>
      <b/>
      <sz val="12"/>
      <name val="MS Sans Serif"/>
      <family val="2"/>
    </font>
    <font>
      <b/>
      <sz val="13"/>
      <name val="MS Sans Serif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4"/>
      <name val="MS Sans Serif"/>
      <family val="2"/>
    </font>
    <font>
      <u/>
      <sz val="8"/>
      <name val="MS Serif"/>
      <family val="1"/>
    </font>
    <font>
      <u/>
      <sz val="10"/>
      <name val="MS Serif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.5"/>
      <name val="Times New Roman"/>
      <family val="1"/>
    </font>
    <font>
      <sz val="8"/>
      <name val="MS Sans Serif"/>
      <family val="2"/>
    </font>
    <font>
      <b/>
      <u/>
      <sz val="12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12"/>
      <name val="MS Sans Serif"/>
      <family val="2"/>
    </font>
    <font>
      <vertAlign val="superscript"/>
      <sz val="8"/>
      <name val="Times New Roman"/>
      <family val="1"/>
    </font>
    <font>
      <b/>
      <sz val="9.5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1" fillId="0" borderId="0" xfId="1"/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37" fontId="4" fillId="0" borderId="6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 vertical="center"/>
    </xf>
    <xf numFmtId="164" fontId="3" fillId="0" borderId="0" xfId="1" applyNumberFormat="1" applyFont="1" applyBorder="1" applyAlignment="1">
      <alignment vertical="center"/>
    </xf>
    <xf numFmtId="165" fontId="3" fillId="0" borderId="7" xfId="1" applyNumberFormat="1" applyFont="1" applyBorder="1" applyAlignment="1">
      <alignment horizontal="centerContinuous" vertical="center"/>
    </xf>
    <xf numFmtId="165" fontId="1" fillId="0" borderId="0" xfId="1" applyNumberFormat="1"/>
    <xf numFmtId="0" fontId="5" fillId="0" borderId="7" xfId="1" applyFont="1" applyBorder="1" applyAlignment="1">
      <alignment horizontal="centerContinuous" vertical="center"/>
    </xf>
    <xf numFmtId="0" fontId="4" fillId="0" borderId="7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164" fontId="4" fillId="0" borderId="4" xfId="1" applyNumberFormat="1" applyFont="1" applyBorder="1" applyAlignment="1">
      <alignment vertical="center"/>
    </xf>
    <xf numFmtId="166" fontId="4" fillId="0" borderId="6" xfId="1" applyNumberFormat="1" applyFont="1" applyBorder="1" applyAlignment="1">
      <alignment horizontal="centerContinuous" vertical="center"/>
    </xf>
    <xf numFmtId="1" fontId="1" fillId="0" borderId="0" xfId="1" applyNumberFormat="1"/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2" applyFont="1" applyBorder="1"/>
    <xf numFmtId="0" fontId="10" fillId="0" borderId="0" xfId="0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37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167" fontId="3" fillId="0" borderId="0" xfId="0" applyNumberFormat="1" applyFont="1" applyBorder="1" applyAlignment="1">
      <alignment vertical="center"/>
    </xf>
    <xf numFmtId="166" fontId="3" fillId="0" borderId="7" xfId="0" applyNumberFormat="1" applyFont="1" applyBorder="1" applyAlignment="1">
      <alignment horizontal="centerContinuous" vertical="center"/>
    </xf>
    <xf numFmtId="165" fontId="0" fillId="0" borderId="0" xfId="0" applyNumberFormat="1"/>
    <xf numFmtId="0" fontId="5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167" fontId="3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167" fontId="4" fillId="0" borderId="4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horizontal="centerContinuous" vertical="center"/>
    </xf>
    <xf numFmtId="0" fontId="8" fillId="0" borderId="0" xfId="0" applyFont="1"/>
    <xf numFmtId="0" fontId="0" fillId="0" borderId="0" xfId="0" applyAlignment="1"/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0" fillId="0" borderId="0" xfId="0" applyBorder="1"/>
    <xf numFmtId="0" fontId="4" fillId="0" borderId="0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7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169" fontId="15" fillId="0" borderId="10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37" fontId="10" fillId="0" borderId="0" xfId="0" applyNumberFormat="1" applyFont="1" applyBorder="1"/>
    <xf numFmtId="168" fontId="0" fillId="0" borderId="0" xfId="0" applyNumberFormat="1"/>
    <xf numFmtId="0" fontId="14" fillId="0" borderId="0" xfId="0" applyFont="1"/>
    <xf numFmtId="168" fontId="3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168" fontId="4" fillId="0" borderId="9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horizontal="right" vertical="center"/>
    </xf>
    <xf numFmtId="171" fontId="4" fillId="0" borderId="6" xfId="0" applyNumberFormat="1" applyFont="1" applyBorder="1" applyAlignment="1">
      <alignment horizontal="centerContinuous" vertical="center"/>
    </xf>
    <xf numFmtId="0" fontId="1" fillId="0" borderId="0" xfId="0" applyFont="1" applyAlignment="1"/>
    <xf numFmtId="0" fontId="9" fillId="0" borderId="0" xfId="0" applyFont="1" applyBorder="1"/>
    <xf numFmtId="37" fontId="4" fillId="0" borderId="0" xfId="0" applyNumberFormat="1" applyFont="1" applyBorder="1" applyAlignment="1">
      <alignment vertical="center"/>
    </xf>
    <xf numFmtId="0" fontId="9" fillId="0" borderId="0" xfId="0" applyFont="1"/>
    <xf numFmtId="172" fontId="14" fillId="0" borderId="0" xfId="0" applyNumberFormat="1" applyFont="1"/>
    <xf numFmtId="172" fontId="0" fillId="0" borderId="0" xfId="0" applyNumberFormat="1"/>
    <xf numFmtId="168" fontId="14" fillId="0" borderId="0" xfId="0" applyNumberFormat="1" applyFont="1"/>
    <xf numFmtId="0" fontId="12" fillId="0" borderId="0" xfId="2" applyFont="1" applyAlignment="1">
      <alignment horizontal="left" vertical="center"/>
    </xf>
    <xf numFmtId="0" fontId="1" fillId="0" borderId="0" xfId="2"/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right" vertical="center"/>
    </xf>
    <xf numFmtId="0" fontId="4" fillId="0" borderId="9" xfId="3" applyFont="1" applyBorder="1" applyAlignment="1">
      <alignment horizontal="center" vertical="center"/>
    </xf>
    <xf numFmtId="0" fontId="4" fillId="0" borderId="6" xfId="3" applyFont="1" applyBorder="1" applyAlignment="1">
      <alignment horizontal="centerContinuous" vertical="center"/>
    </xf>
    <xf numFmtId="0" fontId="1" fillId="0" borderId="0" xfId="2" applyBorder="1"/>
    <xf numFmtId="0" fontId="3" fillId="0" borderId="10" xfId="3" applyFont="1" applyBorder="1"/>
    <xf numFmtId="37" fontId="3" fillId="0" borderId="2" xfId="0" applyNumberFormat="1" applyFont="1" applyBorder="1"/>
    <xf numFmtId="165" fontId="1" fillId="0" borderId="0" xfId="2" applyNumberFormat="1" applyBorder="1"/>
    <xf numFmtId="0" fontId="21" fillId="0" borderId="7" xfId="3" applyFont="1" applyBorder="1" applyAlignment="1">
      <alignment vertical="center"/>
    </xf>
    <xf numFmtId="173" fontId="21" fillId="0" borderId="7" xfId="0" applyNumberFormat="1" applyFont="1" applyBorder="1" applyAlignment="1">
      <alignment vertical="center"/>
    </xf>
    <xf numFmtId="37" fontId="3" fillId="0" borderId="7" xfId="0" applyNumberFormat="1" applyFont="1" applyBorder="1"/>
    <xf numFmtId="0" fontId="3" fillId="0" borderId="7" xfId="0" applyFont="1" applyBorder="1" applyAlignment="1"/>
    <xf numFmtId="37" fontId="3" fillId="0" borderId="0" xfId="0" applyNumberFormat="1" applyFont="1" applyBorder="1"/>
    <xf numFmtId="0" fontId="4" fillId="0" borderId="9" xfId="3" applyFont="1" applyBorder="1" applyAlignment="1">
      <alignment vertical="center"/>
    </xf>
    <xf numFmtId="37" fontId="4" fillId="0" borderId="9" xfId="3" applyNumberFormat="1" applyFont="1" applyBorder="1" applyAlignment="1">
      <alignment vertical="center"/>
    </xf>
    <xf numFmtId="37" fontId="4" fillId="0" borderId="6" xfId="3" applyNumberFormat="1" applyFont="1" applyBorder="1" applyAlignment="1">
      <alignment vertical="center"/>
    </xf>
    <xf numFmtId="0" fontId="1" fillId="0" borderId="0" xfId="3" applyBorder="1"/>
    <xf numFmtId="37" fontId="1" fillId="0" borderId="0" xfId="3" applyNumberFormat="1" applyBorder="1"/>
    <xf numFmtId="0" fontId="9" fillId="0" borderId="0" xfId="3" applyFont="1" applyBorder="1"/>
    <xf numFmtId="0" fontId="1" fillId="0" borderId="0" xfId="3"/>
    <xf numFmtId="0" fontId="12" fillId="0" borderId="0" xfId="0" applyFont="1" applyAlignment="1">
      <alignment horizontal="left"/>
    </xf>
    <xf numFmtId="0" fontId="12" fillId="0" borderId="0" xfId="0" applyFont="1"/>
    <xf numFmtId="0" fontId="4" fillId="0" borderId="0" xfId="0" applyFont="1"/>
    <xf numFmtId="0" fontId="10" fillId="0" borderId="12" xfId="0" applyFont="1" applyBorder="1"/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10" fillId="0" borderId="10" xfId="0" applyFont="1" applyBorder="1"/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Continuous"/>
    </xf>
    <xf numFmtId="0" fontId="4" fillId="0" borderId="10" xfId="0" applyFont="1" applyBorder="1"/>
    <xf numFmtId="0" fontId="22" fillId="0" borderId="0" xfId="0" applyFont="1" applyBorder="1"/>
    <xf numFmtId="171" fontId="23" fillId="0" borderId="7" xfId="0" applyNumberFormat="1" applyFont="1" applyBorder="1" applyAlignment="1">
      <alignment horizontal="right"/>
    </xf>
    <xf numFmtId="171" fontId="24" fillId="0" borderId="7" xfId="0" applyNumberFormat="1" applyFont="1" applyBorder="1" applyAlignment="1">
      <alignment horizontal="right"/>
    </xf>
    <xf numFmtId="165" fontId="24" fillId="0" borderId="7" xfId="0" applyNumberFormat="1" applyFont="1" applyBorder="1" applyAlignment="1">
      <alignment horizontal="right"/>
    </xf>
    <xf numFmtId="0" fontId="22" fillId="0" borderId="10" xfId="0" applyFont="1" applyBorder="1"/>
    <xf numFmtId="171" fontId="1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171" fontId="3" fillId="0" borderId="7" xfId="0" applyNumberFormat="1" applyFont="1" applyBorder="1" applyAlignment="1">
      <alignment horizontal="right"/>
    </xf>
    <xf numFmtId="171" fontId="21" fillId="0" borderId="7" xfId="0" applyNumberFormat="1" applyFont="1" applyBorder="1" applyAlignment="1">
      <alignment horizontal="right"/>
    </xf>
    <xf numFmtId="165" fontId="21" fillId="0" borderId="7" xfId="0" applyNumberFormat="1" applyFont="1" applyBorder="1" applyAlignment="1">
      <alignment horizontal="right"/>
    </xf>
    <xf numFmtId="174" fontId="3" fillId="0" borderId="7" xfId="0" applyNumberFormat="1" applyFont="1" applyBorder="1" applyAlignment="1">
      <alignment horizontal="right"/>
    </xf>
    <xf numFmtId="175" fontId="4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21" fillId="0" borderId="10" xfId="0" applyFont="1" applyBorder="1"/>
    <xf numFmtId="0" fontId="21" fillId="0" borderId="7" xfId="0" applyNumberFormat="1" applyFont="1" applyBorder="1" applyAlignment="1">
      <alignment horizontal="right"/>
    </xf>
    <xf numFmtId="174" fontId="21" fillId="0" borderId="7" xfId="0" applyNumberFormat="1" applyFont="1" applyBorder="1" applyAlignment="1">
      <alignment horizontal="right"/>
    </xf>
    <xf numFmtId="172" fontId="21" fillId="0" borderId="7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172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0" xfId="0" quotePrefix="1" applyFont="1" applyBorder="1" applyAlignment="1">
      <alignment horizontal="left"/>
    </xf>
    <xf numFmtId="176" fontId="21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24" fillId="0" borderId="7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172" fontId="24" fillId="0" borderId="7" xfId="0" applyNumberFormat="1" applyFont="1" applyBorder="1" applyAlignment="1">
      <alignment horizontal="right"/>
    </xf>
    <xf numFmtId="172" fontId="10" fillId="0" borderId="7" xfId="0" applyNumberFormat="1" applyFont="1" applyBorder="1" applyAlignment="1">
      <alignment horizontal="right"/>
    </xf>
    <xf numFmtId="0" fontId="21" fillId="0" borderId="0" xfId="0" applyFont="1" applyBorder="1"/>
    <xf numFmtId="3" fontId="3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7" xfId="0" applyBorder="1"/>
    <xf numFmtId="171" fontId="4" fillId="0" borderId="7" xfId="0" applyNumberFormat="1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10" fillId="0" borderId="15" xfId="0" applyFont="1" applyBorder="1"/>
    <xf numFmtId="0" fontId="10" fillId="0" borderId="1" xfId="0" applyFont="1" applyBorder="1"/>
    <xf numFmtId="0" fontId="10" fillId="0" borderId="16" xfId="0" applyFont="1" applyBorder="1"/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26" fillId="0" borderId="0" xfId="0" applyFont="1"/>
    <xf numFmtId="0" fontId="17" fillId="0" borderId="0" xfId="0" applyFont="1"/>
    <xf numFmtId="0" fontId="11" fillId="0" borderId="0" xfId="4" applyFont="1"/>
    <xf numFmtId="0" fontId="10" fillId="0" borderId="0" xfId="0" applyFont="1" applyFill="1" applyBorder="1"/>
    <xf numFmtId="0" fontId="12" fillId="0" borderId="0" xfId="4" applyFont="1" applyAlignment="1">
      <alignment horizontal="left"/>
    </xf>
    <xf numFmtId="0" fontId="7" fillId="0" borderId="0" xfId="4" applyFont="1" applyAlignment="1">
      <alignment horizontal="centerContinuous"/>
    </xf>
    <xf numFmtId="0" fontId="1" fillId="0" borderId="0" xfId="4" applyFont="1"/>
    <xf numFmtId="0" fontId="6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3" fillId="0" borderId="12" xfId="4" applyFont="1" applyBorder="1"/>
    <xf numFmtId="0" fontId="3" fillId="0" borderId="13" xfId="4" applyFont="1" applyBorder="1"/>
    <xf numFmtId="0" fontId="4" fillId="0" borderId="6" xfId="4" applyFont="1" applyFill="1" applyBorder="1" applyAlignment="1">
      <alignment horizontal="center"/>
    </xf>
    <xf numFmtId="0" fontId="28" fillId="0" borderId="0" xfId="4" applyFont="1" applyBorder="1" applyAlignment="1"/>
    <xf numFmtId="0" fontId="3" fillId="0" borderId="10" xfId="4" applyFont="1" applyBorder="1"/>
    <xf numFmtId="0" fontId="3" fillId="0" borderId="0" xfId="4" applyFont="1" applyBorder="1"/>
    <xf numFmtId="0" fontId="4" fillId="0" borderId="2" xfId="4" applyFont="1" applyFill="1" applyBorder="1"/>
    <xf numFmtId="0" fontId="1" fillId="0" borderId="0" xfId="4" applyBorder="1"/>
    <xf numFmtId="0" fontId="4" fillId="0" borderId="10" xfId="4" applyFont="1" applyBorder="1"/>
    <xf numFmtId="0" fontId="4" fillId="0" borderId="0" xfId="4" applyFont="1" applyBorder="1"/>
    <xf numFmtId="0" fontId="3" fillId="0" borderId="7" xfId="4" applyFont="1" applyFill="1" applyBorder="1"/>
    <xf numFmtId="171" fontId="3" fillId="0" borderId="7" xfId="4" applyNumberFormat="1" applyFont="1" applyFill="1" applyBorder="1" applyAlignment="1">
      <alignment horizontal="right"/>
    </xf>
    <xf numFmtId="0" fontId="29" fillId="0" borderId="0" xfId="4" applyFont="1" applyBorder="1"/>
    <xf numFmtId="0" fontId="1" fillId="0" borderId="0" xfId="4" applyFont="1" applyBorder="1"/>
    <xf numFmtId="0" fontId="3" fillId="0" borderId="0" xfId="4" applyFont="1" applyBorder="1" applyAlignment="1"/>
    <xf numFmtId="0" fontId="30" fillId="0" borderId="0" xfId="4" applyFont="1" applyBorder="1" applyAlignment="1"/>
    <xf numFmtId="0" fontId="1" fillId="0" borderId="0" xfId="4" applyAlignment="1">
      <alignment horizontal="center" vertical="top"/>
    </xf>
    <xf numFmtId="0" fontId="4" fillId="0" borderId="10" xfId="4" applyFont="1" applyBorder="1" applyAlignment="1">
      <alignment horizontal="left"/>
    </xf>
    <xf numFmtId="171" fontId="3" fillId="0" borderId="7" xfId="4" applyNumberFormat="1" applyFont="1" applyFill="1" applyBorder="1"/>
    <xf numFmtId="0" fontId="3" fillId="0" borderId="0" xfId="4" applyFont="1" applyBorder="1" applyAlignment="1">
      <alignment wrapText="1"/>
    </xf>
    <xf numFmtId="0" fontId="30" fillId="0" borderId="0" xfId="4" applyFont="1" applyBorder="1"/>
    <xf numFmtId="0" fontId="3" fillId="0" borderId="0" xfId="4" applyFont="1" applyBorder="1" applyAlignment="1">
      <alignment horizontal="left"/>
    </xf>
    <xf numFmtId="49" fontId="1" fillId="0" borderId="0" xfId="4" applyNumberFormat="1" applyFont="1"/>
    <xf numFmtId="0" fontId="21" fillId="0" borderId="0" xfId="4" applyFont="1" applyBorder="1"/>
    <xf numFmtId="171" fontId="21" fillId="0" borderId="7" xfId="4" applyNumberFormat="1" applyFont="1" applyFill="1" applyBorder="1" applyAlignment="1">
      <alignment horizontal="right"/>
    </xf>
    <xf numFmtId="49" fontId="1" fillId="0" borderId="0" xfId="4" applyNumberFormat="1"/>
    <xf numFmtId="3" fontId="3" fillId="0" borderId="7" xfId="4" applyNumberFormat="1" applyFont="1" applyFill="1" applyBorder="1"/>
    <xf numFmtId="0" fontId="4" fillId="0" borderId="10" xfId="4" applyFont="1" applyBorder="1" applyAlignment="1"/>
    <xf numFmtId="0" fontId="4" fillId="0" borderId="0" xfId="4" applyFont="1" applyBorder="1" applyAlignment="1"/>
    <xf numFmtId="177" fontId="3" fillId="0" borderId="7" xfId="4" applyNumberFormat="1" applyFont="1" applyFill="1" applyBorder="1" applyAlignment="1">
      <alignment horizontal="right"/>
    </xf>
    <xf numFmtId="177" fontId="15" fillId="0" borderId="7" xfId="4" applyNumberFormat="1" applyFont="1" applyFill="1" applyBorder="1" applyAlignment="1">
      <alignment horizontal="right"/>
    </xf>
    <xf numFmtId="176" fontId="3" fillId="0" borderId="7" xfId="4" applyNumberFormat="1" applyFont="1" applyFill="1" applyBorder="1" applyAlignment="1">
      <alignment horizontal="right"/>
    </xf>
    <xf numFmtId="0" fontId="4" fillId="0" borderId="15" xfId="4" applyFont="1" applyBorder="1" applyAlignment="1">
      <alignment vertical="top"/>
    </xf>
    <xf numFmtId="0" fontId="3" fillId="0" borderId="1" xfId="4" applyFont="1" applyBorder="1" applyAlignment="1">
      <alignment vertical="top"/>
    </xf>
    <xf numFmtId="177" fontId="3" fillId="0" borderId="5" xfId="4" applyNumberFormat="1" applyFont="1" applyFill="1" applyBorder="1" applyAlignment="1">
      <alignment horizontal="right" vertical="top"/>
    </xf>
    <xf numFmtId="177" fontId="15" fillId="0" borderId="5" xfId="4" applyNumberFormat="1" applyFont="1" applyFill="1" applyBorder="1" applyAlignment="1">
      <alignment horizontal="right" vertical="top"/>
    </xf>
    <xf numFmtId="176" fontId="3" fillId="0" borderId="5" xfId="4" applyNumberFormat="1" applyFont="1" applyFill="1" applyBorder="1" applyAlignment="1">
      <alignment horizontal="right" vertical="center"/>
    </xf>
    <xf numFmtId="3" fontId="1" fillId="0" borderId="0" xfId="4" applyNumberFormat="1" applyFont="1" applyBorder="1" applyAlignment="1">
      <alignment vertical="top"/>
    </xf>
    <xf numFmtId="0" fontId="1" fillId="0" borderId="0" xfId="4" applyAlignment="1">
      <alignment vertical="top"/>
    </xf>
    <xf numFmtId="0" fontId="10" fillId="0" borderId="0" xfId="4" applyFont="1"/>
    <xf numFmtId="0" fontId="9" fillId="0" borderId="0" xfId="4" applyFont="1"/>
    <xf numFmtId="0" fontId="27" fillId="0" borderId="0" xfId="4" applyFont="1"/>
    <xf numFmtId="0" fontId="31" fillId="0" borderId="0" xfId="4" applyFont="1"/>
    <xf numFmtId="0" fontId="1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3" fillId="0" borderId="2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0" fontId="1" fillId="0" borderId="0" xfId="5"/>
    <xf numFmtId="3" fontId="1" fillId="0" borderId="0" xfId="5" applyNumberFormat="1"/>
    <xf numFmtId="0" fontId="4" fillId="0" borderId="6" xfId="5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1" fontId="6" fillId="0" borderId="0" xfId="5" applyNumberFormat="1" applyFont="1" applyAlignment="1">
      <alignment horizontal="centerContinuous" vertical="center" wrapText="1"/>
    </xf>
    <xf numFmtId="0" fontId="32" fillId="0" borderId="0" xfId="5" applyFont="1" applyAlignment="1">
      <alignment vertical="center"/>
    </xf>
    <xf numFmtId="0" fontId="32" fillId="0" borderId="0" xfId="5" applyFont="1" applyBorder="1" applyAlignment="1">
      <alignment vertical="center"/>
    </xf>
    <xf numFmtId="0" fontId="3" fillId="0" borderId="7" xfId="5" applyFont="1" applyBorder="1" applyAlignment="1">
      <alignment wrapText="1"/>
    </xf>
    <xf numFmtId="37" fontId="3" fillId="0" borderId="0" xfId="0" applyNumberFormat="1" applyFont="1" applyBorder="1" applyAlignment="1">
      <alignment vertical="center"/>
    </xf>
    <xf numFmtId="0" fontId="3" fillId="0" borderId="7" xfId="5" applyFont="1" applyBorder="1"/>
    <xf numFmtId="37" fontId="3" fillId="0" borderId="11" xfId="0" applyNumberFormat="1" applyFont="1" applyBorder="1"/>
    <xf numFmtId="37" fontId="3" fillId="0" borderId="1" xfId="0" applyNumberFormat="1" applyFont="1" applyBorder="1"/>
    <xf numFmtId="37" fontId="3" fillId="0" borderId="16" xfId="0" applyNumberFormat="1" applyFont="1" applyBorder="1"/>
    <xf numFmtId="171" fontId="4" fillId="0" borderId="3" xfId="5" applyNumberFormat="1" applyFont="1" applyBorder="1" applyAlignment="1">
      <alignment vertical="center"/>
    </xf>
    <xf numFmtId="171" fontId="4" fillId="0" borderId="4" xfId="5" applyNumberFormat="1" applyFont="1" applyBorder="1" applyAlignment="1">
      <alignment vertical="center"/>
    </xf>
    <xf numFmtId="37" fontId="34" fillId="0" borderId="0" xfId="5" applyNumberFormat="1" applyFont="1" applyAlignment="1">
      <alignment vertical="center"/>
    </xf>
    <xf numFmtId="0" fontId="1" fillId="0" borderId="0" xfId="5" applyBorder="1"/>
    <xf numFmtId="37" fontId="1" fillId="0" borderId="0" xfId="5" applyNumberFormat="1"/>
    <xf numFmtId="37" fontId="3" fillId="0" borderId="13" xfId="0" applyNumberFormat="1" applyFont="1" applyBorder="1" applyAlignment="1">
      <alignment vertical="center"/>
    </xf>
    <xf numFmtId="37" fontId="3" fillId="0" borderId="14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70" fontId="4" fillId="0" borderId="4" xfId="0" applyNumberFormat="1" applyFont="1" applyBorder="1" applyAlignment="1">
      <alignment vertical="center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_ind 1-2 march2008" xfId="2" xr:uid="{8E337589-50B5-41D7-9EA3-BD631186D847}"/>
    <cellStyle name="Normal_ind 1-3 march2008" xfId="1" xr:uid="{8515E1E7-057B-490D-ACFE-2EF285BAC41B}"/>
    <cellStyle name="Normal_ind fig 1-1 march2008" xfId="5" xr:uid="{914019D3-6985-4ADE-B886-2A122D0D7798}"/>
    <cellStyle name="Normal_TAB-1.2" xfId="3" xr:uid="{3B8ADADD-37C3-4DBA-8B62-9F114CA541B0}"/>
    <cellStyle name="Normal_TMUTAB2.2" xfId="4" xr:uid="{A3663476-7F5A-4A27-A583-051E1B923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Fig. 1.1 - Stock of registered vehicles, 2012 - 2021
</a:t>
            </a:r>
          </a:p>
        </c:rich>
      </c:tx>
      <c:layout>
        <c:manualLayout>
          <c:xMode val="edge"/>
          <c:yMode val="edge"/>
          <c:x val="0.26096997690531182"/>
          <c:y val="2.9166885389326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16320246343343E-2"/>
          <c:y val="0.25347265966754157"/>
          <c:w val="0.89491916859122356"/>
          <c:h val="0.6583346727186542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'FIG1-1'!$X$4:$X$13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'FIG1-1'!$Y$4:$Y$13</c:f>
              <c:numCache>
                <c:formatCode>#,##0</c:formatCode>
                <c:ptCount val="10"/>
                <c:pt idx="0">
                  <c:v>197849</c:v>
                </c:pt>
                <c:pt idx="1">
                  <c:v>211586</c:v>
                </c:pt>
                <c:pt idx="2">
                  <c:v>225522</c:v>
                </c:pt>
                <c:pt idx="3">
                  <c:v>240289</c:v>
                </c:pt>
                <c:pt idx="4">
                  <c:v>255199</c:v>
                </c:pt>
                <c:pt idx="5">
                  <c:v>272213</c:v>
                </c:pt>
                <c:pt idx="6">
                  <c:v>289676</c:v>
                </c:pt>
                <c:pt idx="7">
                  <c:v>307081</c:v>
                </c:pt>
                <c:pt idx="8">
                  <c:v>320064</c:v>
                </c:pt>
                <c:pt idx="9">
                  <c:v>334104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4-4F55-8882-604107633957}"/>
            </c:ext>
          </c:extLst>
        </c:ser>
        <c:ser>
          <c:idx val="1"/>
          <c:order val="1"/>
          <c:tx>
            <c:v>Motor/autocycle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'FIG1-1'!$X$4:$X$13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'FIG1-1'!$Z$4:$Z$13</c:f>
              <c:numCache>
                <c:formatCode>#,##0</c:formatCode>
                <c:ptCount val="10"/>
                <c:pt idx="0">
                  <c:v>173508</c:v>
                </c:pt>
                <c:pt idx="1">
                  <c:v>180785</c:v>
                </c:pt>
                <c:pt idx="2">
                  <c:v>187851</c:v>
                </c:pt>
                <c:pt idx="3">
                  <c:v>193688</c:v>
                </c:pt>
                <c:pt idx="4">
                  <c:v>199399</c:v>
                </c:pt>
                <c:pt idx="5">
                  <c:v>205493</c:v>
                </c:pt>
                <c:pt idx="6">
                  <c:v>211125</c:v>
                </c:pt>
                <c:pt idx="7">
                  <c:v>216863</c:v>
                </c:pt>
                <c:pt idx="8">
                  <c:v>221988</c:v>
                </c:pt>
                <c:pt idx="9">
                  <c:v>229563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4-4F55-8882-604107633957}"/>
            </c:ext>
          </c:extLst>
        </c:ser>
        <c:ser>
          <c:idx val="2"/>
          <c:order val="2"/>
          <c:tx>
            <c:v>Other</c:v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'FIG1-1'!$X$4:$X$13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'FIG1-1'!$AA$4:$AA$13</c:f>
              <c:numCache>
                <c:formatCode>#,##0</c:formatCode>
                <c:ptCount val="10"/>
                <c:pt idx="0">
                  <c:v>50569</c:v>
                </c:pt>
                <c:pt idx="1">
                  <c:v>51124</c:v>
                </c:pt>
                <c:pt idx="2">
                  <c:v>51679</c:v>
                </c:pt>
                <c:pt idx="3">
                  <c:v>52167</c:v>
                </c:pt>
                <c:pt idx="4">
                  <c:v>53078</c:v>
                </c:pt>
                <c:pt idx="5">
                  <c:v>54091</c:v>
                </c:pt>
                <c:pt idx="6">
                  <c:v>55200</c:v>
                </c:pt>
                <c:pt idx="7">
                  <c:v>56685</c:v>
                </c:pt>
                <c:pt idx="8">
                  <c:v>58001</c:v>
                </c:pt>
                <c:pt idx="9">
                  <c:v>59321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4-4F55-8882-60410763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908416"/>
        <c:axId val="116909952"/>
      </c:barChart>
      <c:catAx>
        <c:axId val="11690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  <c:crossAx val="1169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09952"/>
        <c:scaling>
          <c:orientation val="minMax"/>
          <c:max val="6000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  <c:crossAx val="11690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475750577367206"/>
          <c:y val="0.12500021872265965"/>
          <c:w val="0.63625866050808377"/>
          <c:h val="8.3333552055993007E-2"/>
        </c:manualLayout>
      </c:layout>
      <c:overlay val="0"/>
      <c:spPr>
        <a:ln w="25400">
          <a:solidFill>
            <a:srgbClr val="4F81BD"/>
          </a:solidFill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MU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MU"/>
    </a:p>
  </c:txPr>
  <c:printSettings>
    <c:headerFooter alignWithMargins="0">
      <c:oddHeader>&amp;F</c:oddHeader>
      <c:oddFooter>Page &amp;P</c:oddFooter>
    </c:headerFooter>
    <c:pageMargins b="1" l="0.75000000000000044" r="0.75000000000000044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Fig. 1.2 -  Age composition of cars,dual purpose vehicles and double cab pickup
(as at 31st  December)</a:t>
            </a:r>
          </a:p>
        </c:rich>
      </c:tx>
      <c:layout>
        <c:manualLayout>
          <c:xMode val="edge"/>
          <c:yMode val="edge"/>
          <c:x val="0.14462093862815875"/>
          <c:y val="2.9010238907849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19133574007232"/>
          <c:y val="0.16894212029226927"/>
          <c:w val="0.66787003610108431"/>
          <c:h val="0.70648523031312582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M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'Tab1.3'!$A$5:$A$8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'Tab1.3'!$B$5:$B$8</c:f>
              <c:numCache>
                <c:formatCode>#,##0\ \ \ \ \ \ \ \ </c:formatCode>
                <c:ptCount val="4"/>
                <c:pt idx="0">
                  <c:v>65350</c:v>
                </c:pt>
                <c:pt idx="1">
                  <c:v>80314</c:v>
                </c:pt>
                <c:pt idx="2">
                  <c:v>53176</c:v>
                </c:pt>
                <c:pt idx="3">
                  <c:v>121224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4-4B3C-A4E9-CB12D4E4CDDB}"/>
            </c:ext>
          </c:extLst>
        </c:ser>
        <c:ser>
          <c:idx val="1"/>
          <c:order val="1"/>
          <c:tx>
            <c:v>2021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M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'Tab1.3'!$A$5:$A$8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'Tab1.3'!$D$5:$D$8</c:f>
              <c:numCache>
                <c:formatCode>#,##0\ \ \ \ \ \ \ \ </c:formatCode>
                <c:ptCount val="4"/>
                <c:pt idx="0">
                  <c:v>66454</c:v>
                </c:pt>
                <c:pt idx="1">
                  <c:v>77089</c:v>
                </c:pt>
                <c:pt idx="2">
                  <c:v>54620</c:v>
                </c:pt>
                <c:pt idx="3">
                  <c:v>135941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4-4B3C-A4E9-CB12D4E4C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388416"/>
        <c:axId val="117390336"/>
      </c:barChart>
      <c:catAx>
        <c:axId val="11738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Age - group (years)</a:t>
                </a:r>
              </a:p>
            </c:rich>
          </c:tx>
          <c:layout>
            <c:manualLayout>
              <c:xMode val="edge"/>
              <c:yMode val="edge"/>
              <c:x val="0.42151757203634765"/>
              <c:y val="0.92832836168516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ymbol"/>
                <a:ea typeface="Symbol"/>
                <a:cs typeface="Symbol"/>
              </a:defRPr>
            </a:pPr>
            <a:endParaRPr lang="en-MU"/>
          </a:p>
        </c:txPr>
        <c:crossAx val="117390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39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91435231245909E-2"/>
              <c:y val="0.47269660405077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\ \ \ \ 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  <c:crossAx val="11738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</c:legendEntry>
      <c:legendEntry>
        <c:idx val="1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</c:legendEntry>
      <c:layout>
        <c:manualLayout>
          <c:xMode val="edge"/>
          <c:yMode val="edge"/>
          <c:x val="0.87063778580024065"/>
          <c:y val="0.10068259385665529"/>
          <c:w val="0.11492178098676294"/>
          <c:h val="8.19112627986348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MU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MU"/>
    </a:p>
  </c:txPr>
  <c:printSettings>
    <c:headerFooter alignWithMargins="0">
      <c:oddHeader>&amp;F</c:oddHeader>
      <c:oddFooter>Page &amp;P</c:oddFooter>
    </c:headerFooter>
    <c:pageMargins b="1" l="0.75000000000000044" r="0.75000000000000044" t="1" header="0.5" footer="0.5"/>
    <c:pageSetup paperSize="9" orientation="portrait" horizontalDpi="300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Fig. 1.3 - Age composition of operational bus fleet vehicles, 2020 and 2021</a:t>
            </a:r>
            <a:r>
              <a:rPr lang="en-US" baseline="0"/>
              <a:t> </a:t>
            </a:r>
            <a:r>
              <a:rPr lang="en-US"/>
              <a:t>(as at 31st December)</a:t>
            </a:r>
          </a:p>
        </c:rich>
      </c:tx>
      <c:layout>
        <c:manualLayout>
          <c:xMode val="edge"/>
          <c:yMode val="edge"/>
          <c:x val="0.16291183114305841"/>
          <c:y val="2.877697841726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60644072439232"/>
          <c:y val="0.17805771032777226"/>
          <c:w val="0.63937336619168372"/>
          <c:h val="0.6582739593935832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M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1.4'!$A$5:$A$8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15 &lt; 20</c:v>
                </c:pt>
              </c:strCache>
            </c:strRef>
          </c:cat>
          <c:val>
            <c:numRef>
              <c:f>'tab 1.4'!$B$5:$B$8</c:f>
              <c:numCache>
                <c:formatCode>#,##0\ \ \ \ \ \ </c:formatCode>
                <c:ptCount val="4"/>
                <c:pt idx="0">
                  <c:v>405</c:v>
                </c:pt>
                <c:pt idx="1">
                  <c:v>570</c:v>
                </c:pt>
                <c:pt idx="2">
                  <c:v>642</c:v>
                </c:pt>
                <c:pt idx="3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E-402A-BBFC-B57DCB0DE504}"/>
            </c:ext>
          </c:extLst>
        </c:ser>
        <c:ser>
          <c:idx val="1"/>
          <c:order val="1"/>
          <c:tx>
            <c:v>2021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aseline="0">
                    <a:latin typeface="Times New Roman" panose="02020603050405020304" pitchFamily="18" charset="0"/>
                  </a:defRPr>
                </a:pPr>
                <a:endParaRPr lang="en-M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1.4'!$A$5:$A$8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15 &lt; 20</c:v>
                </c:pt>
              </c:strCache>
            </c:strRef>
          </c:cat>
          <c:val>
            <c:numRef>
              <c:f>'tab 1.4'!$D$5:$D$8</c:f>
              <c:numCache>
                <c:formatCode>#,##0\ \ \ \ \ \ </c:formatCode>
                <c:ptCount val="4"/>
                <c:pt idx="0">
                  <c:v>236</c:v>
                </c:pt>
                <c:pt idx="1">
                  <c:v>654</c:v>
                </c:pt>
                <c:pt idx="2">
                  <c:v>669</c:v>
                </c:pt>
                <c:pt idx="3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E-402A-BBFC-B57DCB0DE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342976"/>
        <c:axId val="117344896"/>
      </c:barChart>
      <c:catAx>
        <c:axId val="11734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Age group (Years)</a:t>
                </a:r>
              </a:p>
            </c:rich>
          </c:tx>
          <c:layout>
            <c:manualLayout>
              <c:xMode val="edge"/>
              <c:yMode val="edge"/>
              <c:x val="0.40727939495367976"/>
              <c:y val="0.90647557544515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  <c:crossAx val="11734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44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3.9861358793565442E-2"/>
              <c:y val="0.456834910024736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MU"/>
          </a:p>
        </c:txPr>
        <c:crossAx val="11734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126249462719602"/>
          <c:y val="0.12454521422232293"/>
          <c:w val="0.12834261570962166"/>
          <c:h val="0.10246832455295606"/>
        </c:manualLayout>
      </c:layout>
      <c:overlay val="0"/>
      <c:txPr>
        <a:bodyPr/>
        <a:lstStyle/>
        <a:p>
          <a:pPr>
            <a:defRPr sz="1100" baseline="0">
              <a:latin typeface="Times New Roman" panose="02020603050405020304" pitchFamily="18" charset="0"/>
            </a:defRPr>
          </a:pPr>
          <a:endParaRPr lang="en-M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MU"/>
    </a:p>
  </c:txPr>
  <c:printSettings>
    <c:headerFooter alignWithMargins="0"/>
    <c:pageMargins b="1" l="0.75000000000000044" r="0.75000000000000044" t="1" header="0.5" footer="0.5"/>
    <c:pageSetup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0</xdr:row>
      <xdr:rowOff>95250</xdr:rowOff>
    </xdr:from>
    <xdr:to>
      <xdr:col>8</xdr:col>
      <xdr:colOff>491805</xdr:colOff>
      <xdr:row>18</xdr:row>
      <xdr:rowOff>47625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5D71756-750A-464A-9D70-3E5670F824AF}"/>
            </a:ext>
          </a:extLst>
        </xdr:cNvPr>
        <xdr:cNvSpPr txBox="1">
          <a:spLocks noChangeArrowheads="1"/>
        </xdr:cNvSpPr>
      </xdr:nvSpPr>
      <xdr:spPr bwMode="auto">
        <a:xfrm>
          <a:off x="8686801" y="95250"/>
          <a:ext cx="396554" cy="54292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491656</xdr:colOff>
      <xdr:row>20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B2EAC8AD-192B-47C7-BB2F-12E5BB8BA993}"/>
            </a:ext>
          </a:extLst>
        </xdr:cNvPr>
        <xdr:cNvSpPr txBox="1">
          <a:spLocks noChangeArrowheads="1"/>
        </xdr:cNvSpPr>
      </xdr:nvSpPr>
      <xdr:spPr bwMode="auto">
        <a:xfrm>
          <a:off x="8675658" y="123825"/>
          <a:ext cx="415456" cy="56720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02A96-7F0B-4F17-A5DC-C0C2E1770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123826</xdr:colOff>
      <xdr:row>1</xdr:row>
      <xdr:rowOff>95249</xdr:rowOff>
    </xdr:from>
    <xdr:to>
      <xdr:col>12</xdr:col>
      <xdr:colOff>495301</xdr:colOff>
      <xdr:row>31</xdr:row>
      <xdr:rowOff>194309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61D6A957-9846-4030-99C8-B4441E435B96}"/>
            </a:ext>
          </a:extLst>
        </xdr:cNvPr>
        <xdr:cNvSpPr txBox="1">
          <a:spLocks noChangeArrowheads="1"/>
        </xdr:cNvSpPr>
      </xdr:nvSpPr>
      <xdr:spPr bwMode="auto">
        <a:xfrm>
          <a:off x="8772526" y="180974"/>
          <a:ext cx="552450" cy="56711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2</xdr:row>
      <xdr:rowOff>47625</xdr:rowOff>
    </xdr:from>
    <xdr:to>
      <xdr:col>11</xdr:col>
      <xdr:colOff>520292</xdr:colOff>
      <xdr:row>20</xdr:row>
      <xdr:rowOff>76200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3B6C9FA-6CCF-4549-9148-7CFA9B13CD62}"/>
            </a:ext>
          </a:extLst>
        </xdr:cNvPr>
        <xdr:cNvSpPr txBox="1">
          <a:spLocks noChangeArrowheads="1"/>
        </xdr:cNvSpPr>
      </xdr:nvSpPr>
      <xdr:spPr bwMode="auto">
        <a:xfrm>
          <a:off x="8886825" y="400050"/>
          <a:ext cx="425042" cy="5248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8 </a:t>
          </a: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0</xdr:rowOff>
    </xdr:from>
    <xdr:to>
      <xdr:col>5</xdr:col>
      <xdr:colOff>7</xdr:colOff>
      <xdr:row>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1726C35F-9C87-4E5E-8B17-0D7BDD0B263F}"/>
            </a:ext>
          </a:extLst>
        </xdr:cNvPr>
        <xdr:cNvSpPr txBox="1">
          <a:spLocks noChangeArrowheads="1"/>
        </xdr:cNvSpPr>
      </xdr:nvSpPr>
      <xdr:spPr bwMode="auto">
        <a:xfrm>
          <a:off x="121920" y="0"/>
          <a:ext cx="51549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0E0304-61A6-4775-99EE-977DB1FA0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657225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F813D3-642D-478B-B141-FE9189B6C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121920</xdr:colOff>
      <xdr:row>1</xdr:row>
      <xdr:rowOff>57150</xdr:rowOff>
    </xdr:from>
    <xdr:to>
      <xdr:col>12</xdr:col>
      <xdr:colOff>548373</xdr:colOff>
      <xdr:row>30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A26C79CE-E5D1-4DB7-8760-36F2AEFCB1D3}"/>
            </a:ext>
          </a:extLst>
        </xdr:cNvPr>
        <xdr:cNvSpPr txBox="1">
          <a:spLocks noChangeArrowheads="1"/>
        </xdr:cNvSpPr>
      </xdr:nvSpPr>
      <xdr:spPr bwMode="auto">
        <a:xfrm>
          <a:off x="8570595" y="266700"/>
          <a:ext cx="426453" cy="5724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121920</xdr:colOff>
      <xdr:row>1</xdr:row>
      <xdr:rowOff>57150</xdr:rowOff>
    </xdr:from>
    <xdr:to>
      <xdr:col>12</xdr:col>
      <xdr:colOff>548373</xdr:colOff>
      <xdr:row>30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2D800EB3-4CAF-4E22-BD7A-923A44577D06}"/>
            </a:ext>
          </a:extLst>
        </xdr:cNvPr>
        <xdr:cNvSpPr txBox="1">
          <a:spLocks noChangeArrowheads="1"/>
        </xdr:cNvSpPr>
      </xdr:nvSpPr>
      <xdr:spPr bwMode="auto">
        <a:xfrm>
          <a:off x="8570595" y="266700"/>
          <a:ext cx="426453" cy="5724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121920</xdr:colOff>
      <xdr:row>1</xdr:row>
      <xdr:rowOff>57150</xdr:rowOff>
    </xdr:from>
    <xdr:to>
      <xdr:col>12</xdr:col>
      <xdr:colOff>548373</xdr:colOff>
      <xdr:row>30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35FD310C-9CB2-4096-8FD5-CCAC5FC21E1E}"/>
            </a:ext>
          </a:extLst>
        </xdr:cNvPr>
        <xdr:cNvSpPr txBox="1">
          <a:spLocks noChangeArrowheads="1"/>
        </xdr:cNvSpPr>
      </xdr:nvSpPr>
      <xdr:spPr bwMode="auto">
        <a:xfrm>
          <a:off x="8570595" y="266700"/>
          <a:ext cx="426453" cy="5724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217170</xdr:colOff>
      <xdr:row>1</xdr:row>
      <xdr:rowOff>38100</xdr:rowOff>
    </xdr:from>
    <xdr:to>
      <xdr:col>12</xdr:col>
      <xdr:colOff>643623</xdr:colOff>
      <xdr:row>31</xdr:row>
      <xdr:rowOff>133350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9ECA9B6A-0CEB-4868-875F-3317F54E3F83}"/>
            </a:ext>
          </a:extLst>
        </xdr:cNvPr>
        <xdr:cNvSpPr txBox="1">
          <a:spLocks noChangeArrowheads="1"/>
        </xdr:cNvSpPr>
      </xdr:nvSpPr>
      <xdr:spPr bwMode="auto">
        <a:xfrm>
          <a:off x="8665845" y="247650"/>
          <a:ext cx="426453" cy="606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12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169545</xdr:colOff>
      <xdr:row>0</xdr:row>
      <xdr:rowOff>28575</xdr:rowOff>
    </xdr:from>
    <xdr:to>
      <xdr:col>7</xdr:col>
      <xdr:colOff>613562</xdr:colOff>
      <xdr:row>11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8C3CA7-3F36-41ED-AC1A-3314B3212CB2}"/>
            </a:ext>
          </a:extLst>
        </xdr:cNvPr>
        <xdr:cNvSpPr txBox="1"/>
      </xdr:nvSpPr>
      <xdr:spPr>
        <a:xfrm>
          <a:off x="8837295" y="28575"/>
          <a:ext cx="444017" cy="6048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 anchorCtr="1"/>
        <a:lstStyle/>
        <a:p>
          <a:r>
            <a:rPr lang="en-US" sz="1100" i="0">
              <a:latin typeface="Times New Roman" pitchFamily="18" charset="0"/>
              <a:cs typeface="Times New Roman" pitchFamily="18" charset="0"/>
            </a:rPr>
            <a:t>13</a:t>
          </a:r>
          <a:endParaRPr lang="en-US" sz="1100" i="0">
            <a:effectLst>
              <a:outerShdw blurRad="50800" dist="50800" dir="5400000" algn="ctr" rotWithShape="0">
                <a:schemeClr val="bg1"/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96E0C129-371F-4358-8495-F01026ADEFCF}"/>
            </a:ext>
          </a:extLst>
        </xdr:cNvPr>
        <xdr:cNvCxnSpPr>
          <a:cxnSpLocks noChangeShapeType="1"/>
        </xdr:cNvCxnSpPr>
      </xdr:nvCxnSpPr>
      <xdr:spPr bwMode="auto">
        <a:xfrm>
          <a:off x="0" y="514350"/>
          <a:ext cx="1914525" cy="1162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adig-06/Digest%2005%20NTA-TM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00AB9-52E7-4C9D-BE90-FF0F4D69A6F1}">
  <dimension ref="A1:I30"/>
  <sheetViews>
    <sheetView tabSelected="1" zoomScale="106" zoomScaleNormal="106" workbookViewId="0">
      <selection activeCell="L7" sqref="L7"/>
    </sheetView>
  </sheetViews>
  <sheetFormatPr defaultRowHeight="12.75" x14ac:dyDescent="0.2"/>
  <cols>
    <col min="1" max="1" width="27.42578125" customWidth="1"/>
    <col min="2" max="2" width="14.140625" customWidth="1"/>
    <col min="3" max="3" width="14.28515625" customWidth="1"/>
    <col min="4" max="4" width="14.85546875" customWidth="1"/>
    <col min="5" max="5" width="15.85546875" style="66" customWidth="1"/>
    <col min="6" max="6" width="14.7109375" style="66" customWidth="1"/>
    <col min="7" max="7" width="14.42578125" customWidth="1"/>
    <col min="8" max="8" width="13.140625" customWidth="1"/>
    <col min="9" max="9" width="9.28515625" customWidth="1"/>
    <col min="200" max="200" width="27.42578125" customWidth="1"/>
    <col min="201" max="201" width="14.140625" customWidth="1"/>
    <col min="202" max="202" width="14.28515625" customWidth="1"/>
    <col min="203" max="203" width="14.85546875" customWidth="1"/>
    <col min="204" max="204" width="15.85546875" customWidth="1"/>
    <col min="205" max="205" width="14.7109375" customWidth="1"/>
    <col min="206" max="206" width="14.42578125" customWidth="1"/>
    <col min="207" max="207" width="13.140625" customWidth="1"/>
    <col min="208" max="208" width="8.140625" customWidth="1"/>
    <col min="209" max="209" width="1.140625" customWidth="1"/>
    <col min="210" max="210" width="2.7109375" customWidth="1"/>
    <col min="211" max="211" width="10.42578125" bestFit="1" customWidth="1"/>
    <col min="212" max="212" width="9.42578125" bestFit="1" customWidth="1"/>
    <col min="456" max="456" width="27.42578125" customWidth="1"/>
    <col min="457" max="457" width="14.140625" customWidth="1"/>
    <col min="458" max="458" width="14.28515625" customWidth="1"/>
    <col min="459" max="459" width="14.85546875" customWidth="1"/>
    <col min="460" max="460" width="15.85546875" customWidth="1"/>
    <col min="461" max="461" width="14.7109375" customWidth="1"/>
    <col min="462" max="462" width="14.42578125" customWidth="1"/>
    <col min="463" max="463" width="13.140625" customWidth="1"/>
    <col min="464" max="464" width="8.140625" customWidth="1"/>
    <col min="465" max="465" width="1.140625" customWidth="1"/>
    <col min="466" max="466" width="2.7109375" customWidth="1"/>
    <col min="467" max="467" width="10.42578125" bestFit="1" customWidth="1"/>
    <col min="468" max="468" width="9.42578125" bestFit="1" customWidth="1"/>
    <col min="712" max="712" width="27.42578125" customWidth="1"/>
    <col min="713" max="713" width="14.140625" customWidth="1"/>
    <col min="714" max="714" width="14.28515625" customWidth="1"/>
    <col min="715" max="715" width="14.85546875" customWidth="1"/>
    <col min="716" max="716" width="15.85546875" customWidth="1"/>
    <col min="717" max="717" width="14.7109375" customWidth="1"/>
    <col min="718" max="718" width="14.42578125" customWidth="1"/>
    <col min="719" max="719" width="13.140625" customWidth="1"/>
    <col min="720" max="720" width="8.140625" customWidth="1"/>
    <col min="721" max="721" width="1.140625" customWidth="1"/>
    <col min="722" max="722" width="2.7109375" customWidth="1"/>
    <col min="723" max="723" width="10.42578125" bestFit="1" customWidth="1"/>
    <col min="724" max="724" width="9.42578125" bestFit="1" customWidth="1"/>
    <col min="968" max="968" width="27.42578125" customWidth="1"/>
    <col min="969" max="969" width="14.140625" customWidth="1"/>
    <col min="970" max="970" width="14.28515625" customWidth="1"/>
    <col min="971" max="971" width="14.85546875" customWidth="1"/>
    <col min="972" max="972" width="15.85546875" customWidth="1"/>
    <col min="973" max="973" width="14.7109375" customWidth="1"/>
    <col min="974" max="974" width="14.42578125" customWidth="1"/>
    <col min="975" max="975" width="13.140625" customWidth="1"/>
    <col min="976" max="976" width="8.140625" customWidth="1"/>
    <col min="977" max="977" width="1.140625" customWidth="1"/>
    <col min="978" max="978" width="2.7109375" customWidth="1"/>
    <col min="979" max="979" width="10.42578125" bestFit="1" customWidth="1"/>
    <col min="980" max="980" width="9.42578125" bestFit="1" customWidth="1"/>
    <col min="1224" max="1224" width="27.42578125" customWidth="1"/>
    <col min="1225" max="1225" width="14.140625" customWidth="1"/>
    <col min="1226" max="1226" width="14.28515625" customWidth="1"/>
    <col min="1227" max="1227" width="14.85546875" customWidth="1"/>
    <col min="1228" max="1228" width="15.85546875" customWidth="1"/>
    <col min="1229" max="1229" width="14.7109375" customWidth="1"/>
    <col min="1230" max="1230" width="14.42578125" customWidth="1"/>
    <col min="1231" max="1231" width="13.140625" customWidth="1"/>
    <col min="1232" max="1232" width="8.140625" customWidth="1"/>
    <col min="1233" max="1233" width="1.140625" customWidth="1"/>
    <col min="1234" max="1234" width="2.7109375" customWidth="1"/>
    <col min="1235" max="1235" width="10.42578125" bestFit="1" customWidth="1"/>
    <col min="1236" max="1236" width="9.42578125" bestFit="1" customWidth="1"/>
    <col min="1480" max="1480" width="27.42578125" customWidth="1"/>
    <col min="1481" max="1481" width="14.140625" customWidth="1"/>
    <col min="1482" max="1482" width="14.28515625" customWidth="1"/>
    <col min="1483" max="1483" width="14.85546875" customWidth="1"/>
    <col min="1484" max="1484" width="15.85546875" customWidth="1"/>
    <col min="1485" max="1485" width="14.7109375" customWidth="1"/>
    <col min="1486" max="1486" width="14.42578125" customWidth="1"/>
    <col min="1487" max="1487" width="13.140625" customWidth="1"/>
    <col min="1488" max="1488" width="8.140625" customWidth="1"/>
    <col min="1489" max="1489" width="1.140625" customWidth="1"/>
    <col min="1490" max="1490" width="2.7109375" customWidth="1"/>
    <col min="1491" max="1491" width="10.42578125" bestFit="1" customWidth="1"/>
    <col min="1492" max="1492" width="9.42578125" bestFit="1" customWidth="1"/>
    <col min="1736" max="1736" width="27.42578125" customWidth="1"/>
    <col min="1737" max="1737" width="14.140625" customWidth="1"/>
    <col min="1738" max="1738" width="14.28515625" customWidth="1"/>
    <col min="1739" max="1739" width="14.85546875" customWidth="1"/>
    <col min="1740" max="1740" width="15.85546875" customWidth="1"/>
    <col min="1741" max="1741" width="14.7109375" customWidth="1"/>
    <col min="1742" max="1742" width="14.42578125" customWidth="1"/>
    <col min="1743" max="1743" width="13.140625" customWidth="1"/>
    <col min="1744" max="1744" width="8.140625" customWidth="1"/>
    <col min="1745" max="1745" width="1.140625" customWidth="1"/>
    <col min="1746" max="1746" width="2.7109375" customWidth="1"/>
    <col min="1747" max="1747" width="10.42578125" bestFit="1" customWidth="1"/>
    <col min="1748" max="1748" width="9.42578125" bestFit="1" customWidth="1"/>
    <col min="1992" max="1992" width="27.42578125" customWidth="1"/>
    <col min="1993" max="1993" width="14.140625" customWidth="1"/>
    <col min="1994" max="1994" width="14.28515625" customWidth="1"/>
    <col min="1995" max="1995" width="14.85546875" customWidth="1"/>
    <col min="1996" max="1996" width="15.85546875" customWidth="1"/>
    <col min="1997" max="1997" width="14.7109375" customWidth="1"/>
    <col min="1998" max="1998" width="14.42578125" customWidth="1"/>
    <col min="1999" max="1999" width="13.140625" customWidth="1"/>
    <col min="2000" max="2000" width="8.140625" customWidth="1"/>
    <col min="2001" max="2001" width="1.140625" customWidth="1"/>
    <col min="2002" max="2002" width="2.7109375" customWidth="1"/>
    <col min="2003" max="2003" width="10.42578125" bestFit="1" customWidth="1"/>
    <col min="2004" max="2004" width="9.42578125" bestFit="1" customWidth="1"/>
    <col min="2248" max="2248" width="27.42578125" customWidth="1"/>
    <col min="2249" max="2249" width="14.140625" customWidth="1"/>
    <col min="2250" max="2250" width="14.28515625" customWidth="1"/>
    <col min="2251" max="2251" width="14.85546875" customWidth="1"/>
    <col min="2252" max="2252" width="15.85546875" customWidth="1"/>
    <col min="2253" max="2253" width="14.7109375" customWidth="1"/>
    <col min="2254" max="2254" width="14.42578125" customWidth="1"/>
    <col min="2255" max="2255" width="13.140625" customWidth="1"/>
    <col min="2256" max="2256" width="8.140625" customWidth="1"/>
    <col min="2257" max="2257" width="1.140625" customWidth="1"/>
    <col min="2258" max="2258" width="2.7109375" customWidth="1"/>
    <col min="2259" max="2259" width="10.42578125" bestFit="1" customWidth="1"/>
    <col min="2260" max="2260" width="9.42578125" bestFit="1" customWidth="1"/>
    <col min="2504" max="2504" width="27.42578125" customWidth="1"/>
    <col min="2505" max="2505" width="14.140625" customWidth="1"/>
    <col min="2506" max="2506" width="14.28515625" customWidth="1"/>
    <col min="2507" max="2507" width="14.85546875" customWidth="1"/>
    <col min="2508" max="2508" width="15.85546875" customWidth="1"/>
    <col min="2509" max="2509" width="14.7109375" customWidth="1"/>
    <col min="2510" max="2510" width="14.42578125" customWidth="1"/>
    <col min="2511" max="2511" width="13.140625" customWidth="1"/>
    <col min="2512" max="2512" width="8.140625" customWidth="1"/>
    <col min="2513" max="2513" width="1.140625" customWidth="1"/>
    <col min="2514" max="2514" width="2.7109375" customWidth="1"/>
    <col min="2515" max="2515" width="10.42578125" bestFit="1" customWidth="1"/>
    <col min="2516" max="2516" width="9.42578125" bestFit="1" customWidth="1"/>
    <col min="2760" max="2760" width="27.42578125" customWidth="1"/>
    <col min="2761" max="2761" width="14.140625" customWidth="1"/>
    <col min="2762" max="2762" width="14.28515625" customWidth="1"/>
    <col min="2763" max="2763" width="14.85546875" customWidth="1"/>
    <col min="2764" max="2764" width="15.85546875" customWidth="1"/>
    <col min="2765" max="2765" width="14.7109375" customWidth="1"/>
    <col min="2766" max="2766" width="14.42578125" customWidth="1"/>
    <col min="2767" max="2767" width="13.140625" customWidth="1"/>
    <col min="2768" max="2768" width="8.140625" customWidth="1"/>
    <col min="2769" max="2769" width="1.140625" customWidth="1"/>
    <col min="2770" max="2770" width="2.7109375" customWidth="1"/>
    <col min="2771" max="2771" width="10.42578125" bestFit="1" customWidth="1"/>
    <col min="2772" max="2772" width="9.42578125" bestFit="1" customWidth="1"/>
    <col min="3016" max="3016" width="27.42578125" customWidth="1"/>
    <col min="3017" max="3017" width="14.140625" customWidth="1"/>
    <col min="3018" max="3018" width="14.28515625" customWidth="1"/>
    <col min="3019" max="3019" width="14.85546875" customWidth="1"/>
    <col min="3020" max="3020" width="15.85546875" customWidth="1"/>
    <col min="3021" max="3021" width="14.7109375" customWidth="1"/>
    <col min="3022" max="3022" width="14.42578125" customWidth="1"/>
    <col min="3023" max="3023" width="13.140625" customWidth="1"/>
    <col min="3024" max="3024" width="8.140625" customWidth="1"/>
    <col min="3025" max="3025" width="1.140625" customWidth="1"/>
    <col min="3026" max="3026" width="2.7109375" customWidth="1"/>
    <col min="3027" max="3027" width="10.42578125" bestFit="1" customWidth="1"/>
    <col min="3028" max="3028" width="9.42578125" bestFit="1" customWidth="1"/>
    <col min="3272" max="3272" width="27.42578125" customWidth="1"/>
    <col min="3273" max="3273" width="14.140625" customWidth="1"/>
    <col min="3274" max="3274" width="14.28515625" customWidth="1"/>
    <col min="3275" max="3275" width="14.85546875" customWidth="1"/>
    <col min="3276" max="3276" width="15.85546875" customWidth="1"/>
    <col min="3277" max="3277" width="14.7109375" customWidth="1"/>
    <col min="3278" max="3278" width="14.42578125" customWidth="1"/>
    <col min="3279" max="3279" width="13.140625" customWidth="1"/>
    <col min="3280" max="3280" width="8.140625" customWidth="1"/>
    <col min="3281" max="3281" width="1.140625" customWidth="1"/>
    <col min="3282" max="3282" width="2.7109375" customWidth="1"/>
    <col min="3283" max="3283" width="10.42578125" bestFit="1" customWidth="1"/>
    <col min="3284" max="3284" width="9.42578125" bestFit="1" customWidth="1"/>
    <col min="3528" max="3528" width="27.42578125" customWidth="1"/>
    <col min="3529" max="3529" width="14.140625" customWidth="1"/>
    <col min="3530" max="3530" width="14.28515625" customWidth="1"/>
    <col min="3531" max="3531" width="14.85546875" customWidth="1"/>
    <col min="3532" max="3532" width="15.85546875" customWidth="1"/>
    <col min="3533" max="3533" width="14.7109375" customWidth="1"/>
    <col min="3534" max="3534" width="14.42578125" customWidth="1"/>
    <col min="3535" max="3535" width="13.140625" customWidth="1"/>
    <col min="3536" max="3536" width="8.140625" customWidth="1"/>
    <col min="3537" max="3537" width="1.140625" customWidth="1"/>
    <col min="3538" max="3538" width="2.7109375" customWidth="1"/>
    <col min="3539" max="3539" width="10.42578125" bestFit="1" customWidth="1"/>
    <col min="3540" max="3540" width="9.42578125" bestFit="1" customWidth="1"/>
    <col min="3784" max="3784" width="27.42578125" customWidth="1"/>
    <col min="3785" max="3785" width="14.140625" customWidth="1"/>
    <col min="3786" max="3786" width="14.28515625" customWidth="1"/>
    <col min="3787" max="3787" width="14.85546875" customWidth="1"/>
    <col min="3788" max="3788" width="15.85546875" customWidth="1"/>
    <col min="3789" max="3789" width="14.7109375" customWidth="1"/>
    <col min="3790" max="3790" width="14.42578125" customWidth="1"/>
    <col min="3791" max="3791" width="13.140625" customWidth="1"/>
    <col min="3792" max="3792" width="8.140625" customWidth="1"/>
    <col min="3793" max="3793" width="1.140625" customWidth="1"/>
    <col min="3794" max="3794" width="2.7109375" customWidth="1"/>
    <col min="3795" max="3795" width="10.42578125" bestFit="1" customWidth="1"/>
    <col min="3796" max="3796" width="9.42578125" bestFit="1" customWidth="1"/>
    <col min="4040" max="4040" width="27.42578125" customWidth="1"/>
    <col min="4041" max="4041" width="14.140625" customWidth="1"/>
    <col min="4042" max="4042" width="14.28515625" customWidth="1"/>
    <col min="4043" max="4043" width="14.85546875" customWidth="1"/>
    <col min="4044" max="4044" width="15.85546875" customWidth="1"/>
    <col min="4045" max="4045" width="14.7109375" customWidth="1"/>
    <col min="4046" max="4046" width="14.42578125" customWidth="1"/>
    <col min="4047" max="4047" width="13.140625" customWidth="1"/>
    <col min="4048" max="4048" width="8.140625" customWidth="1"/>
    <col min="4049" max="4049" width="1.140625" customWidth="1"/>
    <col min="4050" max="4050" width="2.7109375" customWidth="1"/>
    <col min="4051" max="4051" width="10.42578125" bestFit="1" customWidth="1"/>
    <col min="4052" max="4052" width="9.42578125" bestFit="1" customWidth="1"/>
    <col min="4296" max="4296" width="27.42578125" customWidth="1"/>
    <col min="4297" max="4297" width="14.140625" customWidth="1"/>
    <col min="4298" max="4298" width="14.28515625" customWidth="1"/>
    <col min="4299" max="4299" width="14.85546875" customWidth="1"/>
    <col min="4300" max="4300" width="15.85546875" customWidth="1"/>
    <col min="4301" max="4301" width="14.7109375" customWidth="1"/>
    <col min="4302" max="4302" width="14.42578125" customWidth="1"/>
    <col min="4303" max="4303" width="13.140625" customWidth="1"/>
    <col min="4304" max="4304" width="8.140625" customWidth="1"/>
    <col min="4305" max="4305" width="1.140625" customWidth="1"/>
    <col min="4306" max="4306" width="2.7109375" customWidth="1"/>
    <col min="4307" max="4307" width="10.42578125" bestFit="1" customWidth="1"/>
    <col min="4308" max="4308" width="9.42578125" bestFit="1" customWidth="1"/>
    <col min="4552" max="4552" width="27.42578125" customWidth="1"/>
    <col min="4553" max="4553" width="14.140625" customWidth="1"/>
    <col min="4554" max="4554" width="14.28515625" customWidth="1"/>
    <col min="4555" max="4555" width="14.85546875" customWidth="1"/>
    <col min="4556" max="4556" width="15.85546875" customWidth="1"/>
    <col min="4557" max="4557" width="14.7109375" customWidth="1"/>
    <col min="4558" max="4558" width="14.42578125" customWidth="1"/>
    <col min="4559" max="4559" width="13.140625" customWidth="1"/>
    <col min="4560" max="4560" width="8.140625" customWidth="1"/>
    <col min="4561" max="4561" width="1.140625" customWidth="1"/>
    <col min="4562" max="4562" width="2.7109375" customWidth="1"/>
    <col min="4563" max="4563" width="10.42578125" bestFit="1" customWidth="1"/>
    <col min="4564" max="4564" width="9.42578125" bestFit="1" customWidth="1"/>
    <col min="4808" max="4808" width="27.42578125" customWidth="1"/>
    <col min="4809" max="4809" width="14.140625" customWidth="1"/>
    <col min="4810" max="4810" width="14.28515625" customWidth="1"/>
    <col min="4811" max="4811" width="14.85546875" customWidth="1"/>
    <col min="4812" max="4812" width="15.85546875" customWidth="1"/>
    <col min="4813" max="4813" width="14.7109375" customWidth="1"/>
    <col min="4814" max="4814" width="14.42578125" customWidth="1"/>
    <col min="4815" max="4815" width="13.140625" customWidth="1"/>
    <col min="4816" max="4816" width="8.140625" customWidth="1"/>
    <col min="4817" max="4817" width="1.140625" customWidth="1"/>
    <col min="4818" max="4818" width="2.7109375" customWidth="1"/>
    <col min="4819" max="4819" width="10.42578125" bestFit="1" customWidth="1"/>
    <col min="4820" max="4820" width="9.42578125" bestFit="1" customWidth="1"/>
    <col min="5064" max="5064" width="27.42578125" customWidth="1"/>
    <col min="5065" max="5065" width="14.140625" customWidth="1"/>
    <col min="5066" max="5066" width="14.28515625" customWidth="1"/>
    <col min="5067" max="5067" width="14.85546875" customWidth="1"/>
    <col min="5068" max="5068" width="15.85546875" customWidth="1"/>
    <col min="5069" max="5069" width="14.7109375" customWidth="1"/>
    <col min="5070" max="5070" width="14.42578125" customWidth="1"/>
    <col min="5071" max="5071" width="13.140625" customWidth="1"/>
    <col min="5072" max="5072" width="8.140625" customWidth="1"/>
    <col min="5073" max="5073" width="1.140625" customWidth="1"/>
    <col min="5074" max="5074" width="2.7109375" customWidth="1"/>
    <col min="5075" max="5075" width="10.42578125" bestFit="1" customWidth="1"/>
    <col min="5076" max="5076" width="9.42578125" bestFit="1" customWidth="1"/>
    <col min="5320" max="5320" width="27.42578125" customWidth="1"/>
    <col min="5321" max="5321" width="14.140625" customWidth="1"/>
    <col min="5322" max="5322" width="14.28515625" customWidth="1"/>
    <col min="5323" max="5323" width="14.85546875" customWidth="1"/>
    <col min="5324" max="5324" width="15.85546875" customWidth="1"/>
    <col min="5325" max="5325" width="14.7109375" customWidth="1"/>
    <col min="5326" max="5326" width="14.42578125" customWidth="1"/>
    <col min="5327" max="5327" width="13.140625" customWidth="1"/>
    <col min="5328" max="5328" width="8.140625" customWidth="1"/>
    <col min="5329" max="5329" width="1.140625" customWidth="1"/>
    <col min="5330" max="5330" width="2.7109375" customWidth="1"/>
    <col min="5331" max="5331" width="10.42578125" bestFit="1" customWidth="1"/>
    <col min="5332" max="5332" width="9.42578125" bestFit="1" customWidth="1"/>
    <col min="5576" max="5576" width="27.42578125" customWidth="1"/>
    <col min="5577" max="5577" width="14.140625" customWidth="1"/>
    <col min="5578" max="5578" width="14.28515625" customWidth="1"/>
    <col min="5579" max="5579" width="14.85546875" customWidth="1"/>
    <col min="5580" max="5580" width="15.85546875" customWidth="1"/>
    <col min="5581" max="5581" width="14.7109375" customWidth="1"/>
    <col min="5582" max="5582" width="14.42578125" customWidth="1"/>
    <col min="5583" max="5583" width="13.140625" customWidth="1"/>
    <col min="5584" max="5584" width="8.140625" customWidth="1"/>
    <col min="5585" max="5585" width="1.140625" customWidth="1"/>
    <col min="5586" max="5586" width="2.7109375" customWidth="1"/>
    <col min="5587" max="5587" width="10.42578125" bestFit="1" customWidth="1"/>
    <col min="5588" max="5588" width="9.42578125" bestFit="1" customWidth="1"/>
    <col min="5832" max="5832" width="27.42578125" customWidth="1"/>
    <col min="5833" max="5833" width="14.140625" customWidth="1"/>
    <col min="5834" max="5834" width="14.28515625" customWidth="1"/>
    <col min="5835" max="5835" width="14.85546875" customWidth="1"/>
    <col min="5836" max="5836" width="15.85546875" customWidth="1"/>
    <col min="5837" max="5837" width="14.7109375" customWidth="1"/>
    <col min="5838" max="5838" width="14.42578125" customWidth="1"/>
    <col min="5839" max="5839" width="13.140625" customWidth="1"/>
    <col min="5840" max="5840" width="8.140625" customWidth="1"/>
    <col min="5841" max="5841" width="1.140625" customWidth="1"/>
    <col min="5842" max="5842" width="2.7109375" customWidth="1"/>
    <col min="5843" max="5843" width="10.42578125" bestFit="1" customWidth="1"/>
    <col min="5844" max="5844" width="9.42578125" bestFit="1" customWidth="1"/>
    <col min="6088" max="6088" width="27.42578125" customWidth="1"/>
    <col min="6089" max="6089" width="14.140625" customWidth="1"/>
    <col min="6090" max="6090" width="14.28515625" customWidth="1"/>
    <col min="6091" max="6091" width="14.85546875" customWidth="1"/>
    <col min="6092" max="6092" width="15.85546875" customWidth="1"/>
    <col min="6093" max="6093" width="14.7109375" customWidth="1"/>
    <col min="6094" max="6094" width="14.42578125" customWidth="1"/>
    <col min="6095" max="6095" width="13.140625" customWidth="1"/>
    <col min="6096" max="6096" width="8.140625" customWidth="1"/>
    <col min="6097" max="6097" width="1.140625" customWidth="1"/>
    <col min="6098" max="6098" width="2.7109375" customWidth="1"/>
    <col min="6099" max="6099" width="10.42578125" bestFit="1" customWidth="1"/>
    <col min="6100" max="6100" width="9.42578125" bestFit="1" customWidth="1"/>
    <col min="6344" max="6344" width="27.42578125" customWidth="1"/>
    <col min="6345" max="6345" width="14.140625" customWidth="1"/>
    <col min="6346" max="6346" width="14.28515625" customWidth="1"/>
    <col min="6347" max="6347" width="14.85546875" customWidth="1"/>
    <col min="6348" max="6348" width="15.85546875" customWidth="1"/>
    <col min="6349" max="6349" width="14.7109375" customWidth="1"/>
    <col min="6350" max="6350" width="14.42578125" customWidth="1"/>
    <col min="6351" max="6351" width="13.140625" customWidth="1"/>
    <col min="6352" max="6352" width="8.140625" customWidth="1"/>
    <col min="6353" max="6353" width="1.140625" customWidth="1"/>
    <col min="6354" max="6354" width="2.7109375" customWidth="1"/>
    <col min="6355" max="6355" width="10.42578125" bestFit="1" customWidth="1"/>
    <col min="6356" max="6356" width="9.42578125" bestFit="1" customWidth="1"/>
    <col min="6600" max="6600" width="27.42578125" customWidth="1"/>
    <col min="6601" max="6601" width="14.140625" customWidth="1"/>
    <col min="6602" max="6602" width="14.28515625" customWidth="1"/>
    <col min="6603" max="6603" width="14.85546875" customWidth="1"/>
    <col min="6604" max="6604" width="15.85546875" customWidth="1"/>
    <col min="6605" max="6605" width="14.7109375" customWidth="1"/>
    <col min="6606" max="6606" width="14.42578125" customWidth="1"/>
    <col min="6607" max="6607" width="13.140625" customWidth="1"/>
    <col min="6608" max="6608" width="8.140625" customWidth="1"/>
    <col min="6609" max="6609" width="1.140625" customWidth="1"/>
    <col min="6610" max="6610" width="2.7109375" customWidth="1"/>
    <col min="6611" max="6611" width="10.42578125" bestFit="1" customWidth="1"/>
    <col min="6612" max="6612" width="9.42578125" bestFit="1" customWidth="1"/>
    <col min="6856" max="6856" width="27.42578125" customWidth="1"/>
    <col min="6857" max="6857" width="14.140625" customWidth="1"/>
    <col min="6858" max="6858" width="14.28515625" customWidth="1"/>
    <col min="6859" max="6859" width="14.85546875" customWidth="1"/>
    <col min="6860" max="6860" width="15.85546875" customWidth="1"/>
    <col min="6861" max="6861" width="14.7109375" customWidth="1"/>
    <col min="6862" max="6862" width="14.42578125" customWidth="1"/>
    <col min="6863" max="6863" width="13.140625" customWidth="1"/>
    <col min="6864" max="6864" width="8.140625" customWidth="1"/>
    <col min="6865" max="6865" width="1.140625" customWidth="1"/>
    <col min="6866" max="6866" width="2.7109375" customWidth="1"/>
    <col min="6867" max="6867" width="10.42578125" bestFit="1" customWidth="1"/>
    <col min="6868" max="6868" width="9.42578125" bestFit="1" customWidth="1"/>
    <col min="7112" max="7112" width="27.42578125" customWidth="1"/>
    <col min="7113" max="7113" width="14.140625" customWidth="1"/>
    <col min="7114" max="7114" width="14.28515625" customWidth="1"/>
    <col min="7115" max="7115" width="14.85546875" customWidth="1"/>
    <col min="7116" max="7116" width="15.85546875" customWidth="1"/>
    <col min="7117" max="7117" width="14.7109375" customWidth="1"/>
    <col min="7118" max="7118" width="14.42578125" customWidth="1"/>
    <col min="7119" max="7119" width="13.140625" customWidth="1"/>
    <col min="7120" max="7120" width="8.140625" customWidth="1"/>
    <col min="7121" max="7121" width="1.140625" customWidth="1"/>
    <col min="7122" max="7122" width="2.7109375" customWidth="1"/>
    <col min="7123" max="7123" width="10.42578125" bestFit="1" customWidth="1"/>
    <col min="7124" max="7124" width="9.42578125" bestFit="1" customWidth="1"/>
    <col min="7368" max="7368" width="27.42578125" customWidth="1"/>
    <col min="7369" max="7369" width="14.140625" customWidth="1"/>
    <col min="7370" max="7370" width="14.28515625" customWidth="1"/>
    <col min="7371" max="7371" width="14.85546875" customWidth="1"/>
    <col min="7372" max="7372" width="15.85546875" customWidth="1"/>
    <col min="7373" max="7373" width="14.7109375" customWidth="1"/>
    <col min="7374" max="7374" width="14.42578125" customWidth="1"/>
    <col min="7375" max="7375" width="13.140625" customWidth="1"/>
    <col min="7376" max="7376" width="8.140625" customWidth="1"/>
    <col min="7377" max="7377" width="1.140625" customWidth="1"/>
    <col min="7378" max="7378" width="2.7109375" customWidth="1"/>
    <col min="7379" max="7379" width="10.42578125" bestFit="1" customWidth="1"/>
    <col min="7380" max="7380" width="9.42578125" bestFit="1" customWidth="1"/>
    <col min="7624" max="7624" width="27.42578125" customWidth="1"/>
    <col min="7625" max="7625" width="14.140625" customWidth="1"/>
    <col min="7626" max="7626" width="14.28515625" customWidth="1"/>
    <col min="7627" max="7627" width="14.85546875" customWidth="1"/>
    <col min="7628" max="7628" width="15.85546875" customWidth="1"/>
    <col min="7629" max="7629" width="14.7109375" customWidth="1"/>
    <col min="7630" max="7630" width="14.42578125" customWidth="1"/>
    <col min="7631" max="7631" width="13.140625" customWidth="1"/>
    <col min="7632" max="7632" width="8.140625" customWidth="1"/>
    <col min="7633" max="7633" width="1.140625" customWidth="1"/>
    <col min="7634" max="7634" width="2.7109375" customWidth="1"/>
    <col min="7635" max="7635" width="10.42578125" bestFit="1" customWidth="1"/>
    <col min="7636" max="7636" width="9.42578125" bestFit="1" customWidth="1"/>
    <col min="7880" max="7880" width="27.42578125" customWidth="1"/>
    <col min="7881" max="7881" width="14.140625" customWidth="1"/>
    <col min="7882" max="7882" width="14.28515625" customWidth="1"/>
    <col min="7883" max="7883" width="14.85546875" customWidth="1"/>
    <col min="7884" max="7884" width="15.85546875" customWidth="1"/>
    <col min="7885" max="7885" width="14.7109375" customWidth="1"/>
    <col min="7886" max="7886" width="14.42578125" customWidth="1"/>
    <col min="7887" max="7887" width="13.140625" customWidth="1"/>
    <col min="7888" max="7888" width="8.140625" customWidth="1"/>
    <col min="7889" max="7889" width="1.140625" customWidth="1"/>
    <col min="7890" max="7890" width="2.7109375" customWidth="1"/>
    <col min="7891" max="7891" width="10.42578125" bestFit="1" customWidth="1"/>
    <col min="7892" max="7892" width="9.42578125" bestFit="1" customWidth="1"/>
    <col min="8136" max="8136" width="27.42578125" customWidth="1"/>
    <col min="8137" max="8137" width="14.140625" customWidth="1"/>
    <col min="8138" max="8138" width="14.28515625" customWidth="1"/>
    <col min="8139" max="8139" width="14.85546875" customWidth="1"/>
    <col min="8140" max="8140" width="15.85546875" customWidth="1"/>
    <col min="8141" max="8141" width="14.7109375" customWidth="1"/>
    <col min="8142" max="8142" width="14.42578125" customWidth="1"/>
    <col min="8143" max="8143" width="13.140625" customWidth="1"/>
    <col min="8144" max="8144" width="8.140625" customWidth="1"/>
    <col min="8145" max="8145" width="1.140625" customWidth="1"/>
    <col min="8146" max="8146" width="2.7109375" customWidth="1"/>
    <col min="8147" max="8147" width="10.42578125" bestFit="1" customWidth="1"/>
    <col min="8148" max="8148" width="9.42578125" bestFit="1" customWidth="1"/>
    <col min="8392" max="8392" width="27.42578125" customWidth="1"/>
    <col min="8393" max="8393" width="14.140625" customWidth="1"/>
    <col min="8394" max="8394" width="14.28515625" customWidth="1"/>
    <col min="8395" max="8395" width="14.85546875" customWidth="1"/>
    <col min="8396" max="8396" width="15.85546875" customWidth="1"/>
    <col min="8397" max="8397" width="14.7109375" customWidth="1"/>
    <col min="8398" max="8398" width="14.42578125" customWidth="1"/>
    <col min="8399" max="8399" width="13.140625" customWidth="1"/>
    <col min="8400" max="8400" width="8.140625" customWidth="1"/>
    <col min="8401" max="8401" width="1.140625" customWidth="1"/>
    <col min="8402" max="8402" width="2.7109375" customWidth="1"/>
    <col min="8403" max="8403" width="10.42578125" bestFit="1" customWidth="1"/>
    <col min="8404" max="8404" width="9.42578125" bestFit="1" customWidth="1"/>
    <col min="8648" max="8648" width="27.42578125" customWidth="1"/>
    <col min="8649" max="8649" width="14.140625" customWidth="1"/>
    <col min="8650" max="8650" width="14.28515625" customWidth="1"/>
    <col min="8651" max="8651" width="14.85546875" customWidth="1"/>
    <col min="8652" max="8652" width="15.85546875" customWidth="1"/>
    <col min="8653" max="8653" width="14.7109375" customWidth="1"/>
    <col min="8654" max="8654" width="14.42578125" customWidth="1"/>
    <col min="8655" max="8655" width="13.140625" customWidth="1"/>
    <col min="8656" max="8656" width="8.140625" customWidth="1"/>
    <col min="8657" max="8657" width="1.140625" customWidth="1"/>
    <col min="8658" max="8658" width="2.7109375" customWidth="1"/>
    <col min="8659" max="8659" width="10.42578125" bestFit="1" customWidth="1"/>
    <col min="8660" max="8660" width="9.42578125" bestFit="1" customWidth="1"/>
    <col min="8904" max="8904" width="27.42578125" customWidth="1"/>
    <col min="8905" max="8905" width="14.140625" customWidth="1"/>
    <col min="8906" max="8906" width="14.28515625" customWidth="1"/>
    <col min="8907" max="8907" width="14.85546875" customWidth="1"/>
    <col min="8908" max="8908" width="15.85546875" customWidth="1"/>
    <col min="8909" max="8909" width="14.7109375" customWidth="1"/>
    <col min="8910" max="8910" width="14.42578125" customWidth="1"/>
    <col min="8911" max="8911" width="13.140625" customWidth="1"/>
    <col min="8912" max="8912" width="8.140625" customWidth="1"/>
    <col min="8913" max="8913" width="1.140625" customWidth="1"/>
    <col min="8914" max="8914" width="2.7109375" customWidth="1"/>
    <col min="8915" max="8915" width="10.42578125" bestFit="1" customWidth="1"/>
    <col min="8916" max="8916" width="9.42578125" bestFit="1" customWidth="1"/>
    <col min="9160" max="9160" width="27.42578125" customWidth="1"/>
    <col min="9161" max="9161" width="14.140625" customWidth="1"/>
    <col min="9162" max="9162" width="14.28515625" customWidth="1"/>
    <col min="9163" max="9163" width="14.85546875" customWidth="1"/>
    <col min="9164" max="9164" width="15.85546875" customWidth="1"/>
    <col min="9165" max="9165" width="14.7109375" customWidth="1"/>
    <col min="9166" max="9166" width="14.42578125" customWidth="1"/>
    <col min="9167" max="9167" width="13.140625" customWidth="1"/>
    <col min="9168" max="9168" width="8.140625" customWidth="1"/>
    <col min="9169" max="9169" width="1.140625" customWidth="1"/>
    <col min="9170" max="9170" width="2.7109375" customWidth="1"/>
    <col min="9171" max="9171" width="10.42578125" bestFit="1" customWidth="1"/>
    <col min="9172" max="9172" width="9.42578125" bestFit="1" customWidth="1"/>
    <col min="9416" max="9416" width="27.42578125" customWidth="1"/>
    <col min="9417" max="9417" width="14.140625" customWidth="1"/>
    <col min="9418" max="9418" width="14.28515625" customWidth="1"/>
    <col min="9419" max="9419" width="14.85546875" customWidth="1"/>
    <col min="9420" max="9420" width="15.85546875" customWidth="1"/>
    <col min="9421" max="9421" width="14.7109375" customWidth="1"/>
    <col min="9422" max="9422" width="14.42578125" customWidth="1"/>
    <col min="9423" max="9423" width="13.140625" customWidth="1"/>
    <col min="9424" max="9424" width="8.140625" customWidth="1"/>
    <col min="9425" max="9425" width="1.140625" customWidth="1"/>
    <col min="9426" max="9426" width="2.7109375" customWidth="1"/>
    <col min="9427" max="9427" width="10.42578125" bestFit="1" customWidth="1"/>
    <col min="9428" max="9428" width="9.42578125" bestFit="1" customWidth="1"/>
    <col min="9672" max="9672" width="27.42578125" customWidth="1"/>
    <col min="9673" max="9673" width="14.140625" customWidth="1"/>
    <col min="9674" max="9674" width="14.28515625" customWidth="1"/>
    <col min="9675" max="9675" width="14.85546875" customWidth="1"/>
    <col min="9676" max="9676" width="15.85546875" customWidth="1"/>
    <col min="9677" max="9677" width="14.7109375" customWidth="1"/>
    <col min="9678" max="9678" width="14.42578125" customWidth="1"/>
    <col min="9679" max="9679" width="13.140625" customWidth="1"/>
    <col min="9680" max="9680" width="8.140625" customWidth="1"/>
    <col min="9681" max="9681" width="1.140625" customWidth="1"/>
    <col min="9682" max="9682" width="2.7109375" customWidth="1"/>
    <col min="9683" max="9683" width="10.42578125" bestFit="1" customWidth="1"/>
    <col min="9684" max="9684" width="9.42578125" bestFit="1" customWidth="1"/>
    <col min="9928" max="9928" width="27.42578125" customWidth="1"/>
    <col min="9929" max="9929" width="14.140625" customWidth="1"/>
    <col min="9930" max="9930" width="14.28515625" customWidth="1"/>
    <col min="9931" max="9931" width="14.85546875" customWidth="1"/>
    <col min="9932" max="9932" width="15.85546875" customWidth="1"/>
    <col min="9933" max="9933" width="14.7109375" customWidth="1"/>
    <col min="9934" max="9934" width="14.42578125" customWidth="1"/>
    <col min="9935" max="9935" width="13.140625" customWidth="1"/>
    <col min="9936" max="9936" width="8.140625" customWidth="1"/>
    <col min="9937" max="9937" width="1.140625" customWidth="1"/>
    <col min="9938" max="9938" width="2.7109375" customWidth="1"/>
    <col min="9939" max="9939" width="10.42578125" bestFit="1" customWidth="1"/>
    <col min="9940" max="9940" width="9.42578125" bestFit="1" customWidth="1"/>
    <col min="10184" max="10184" width="27.42578125" customWidth="1"/>
    <col min="10185" max="10185" width="14.140625" customWidth="1"/>
    <col min="10186" max="10186" width="14.28515625" customWidth="1"/>
    <col min="10187" max="10187" width="14.85546875" customWidth="1"/>
    <col min="10188" max="10188" width="15.85546875" customWidth="1"/>
    <col min="10189" max="10189" width="14.7109375" customWidth="1"/>
    <col min="10190" max="10190" width="14.42578125" customWidth="1"/>
    <col min="10191" max="10191" width="13.140625" customWidth="1"/>
    <col min="10192" max="10192" width="8.140625" customWidth="1"/>
    <col min="10193" max="10193" width="1.140625" customWidth="1"/>
    <col min="10194" max="10194" width="2.7109375" customWidth="1"/>
    <col min="10195" max="10195" width="10.42578125" bestFit="1" customWidth="1"/>
    <col min="10196" max="10196" width="9.42578125" bestFit="1" customWidth="1"/>
    <col min="10440" max="10440" width="27.42578125" customWidth="1"/>
    <col min="10441" max="10441" width="14.140625" customWidth="1"/>
    <col min="10442" max="10442" width="14.28515625" customWidth="1"/>
    <col min="10443" max="10443" width="14.85546875" customWidth="1"/>
    <col min="10444" max="10444" width="15.85546875" customWidth="1"/>
    <col min="10445" max="10445" width="14.7109375" customWidth="1"/>
    <col min="10446" max="10446" width="14.42578125" customWidth="1"/>
    <col min="10447" max="10447" width="13.140625" customWidth="1"/>
    <col min="10448" max="10448" width="8.140625" customWidth="1"/>
    <col min="10449" max="10449" width="1.140625" customWidth="1"/>
    <col min="10450" max="10450" width="2.7109375" customWidth="1"/>
    <col min="10451" max="10451" width="10.42578125" bestFit="1" customWidth="1"/>
    <col min="10452" max="10452" width="9.42578125" bestFit="1" customWidth="1"/>
    <col min="10696" max="10696" width="27.42578125" customWidth="1"/>
    <col min="10697" max="10697" width="14.140625" customWidth="1"/>
    <col min="10698" max="10698" width="14.28515625" customWidth="1"/>
    <col min="10699" max="10699" width="14.85546875" customWidth="1"/>
    <col min="10700" max="10700" width="15.85546875" customWidth="1"/>
    <col min="10701" max="10701" width="14.7109375" customWidth="1"/>
    <col min="10702" max="10702" width="14.42578125" customWidth="1"/>
    <col min="10703" max="10703" width="13.140625" customWidth="1"/>
    <col min="10704" max="10704" width="8.140625" customWidth="1"/>
    <col min="10705" max="10705" width="1.140625" customWidth="1"/>
    <col min="10706" max="10706" width="2.7109375" customWidth="1"/>
    <col min="10707" max="10707" width="10.42578125" bestFit="1" customWidth="1"/>
    <col min="10708" max="10708" width="9.42578125" bestFit="1" customWidth="1"/>
    <col min="10952" max="10952" width="27.42578125" customWidth="1"/>
    <col min="10953" max="10953" width="14.140625" customWidth="1"/>
    <col min="10954" max="10954" width="14.28515625" customWidth="1"/>
    <col min="10955" max="10955" width="14.85546875" customWidth="1"/>
    <col min="10956" max="10956" width="15.85546875" customWidth="1"/>
    <col min="10957" max="10957" width="14.7109375" customWidth="1"/>
    <col min="10958" max="10958" width="14.42578125" customWidth="1"/>
    <col min="10959" max="10959" width="13.140625" customWidth="1"/>
    <col min="10960" max="10960" width="8.140625" customWidth="1"/>
    <col min="10961" max="10961" width="1.140625" customWidth="1"/>
    <col min="10962" max="10962" width="2.7109375" customWidth="1"/>
    <col min="10963" max="10963" width="10.42578125" bestFit="1" customWidth="1"/>
    <col min="10964" max="10964" width="9.42578125" bestFit="1" customWidth="1"/>
    <col min="11208" max="11208" width="27.42578125" customWidth="1"/>
    <col min="11209" max="11209" width="14.140625" customWidth="1"/>
    <col min="11210" max="11210" width="14.28515625" customWidth="1"/>
    <col min="11211" max="11211" width="14.85546875" customWidth="1"/>
    <col min="11212" max="11212" width="15.85546875" customWidth="1"/>
    <col min="11213" max="11213" width="14.7109375" customWidth="1"/>
    <col min="11214" max="11214" width="14.42578125" customWidth="1"/>
    <col min="11215" max="11215" width="13.140625" customWidth="1"/>
    <col min="11216" max="11216" width="8.140625" customWidth="1"/>
    <col min="11217" max="11217" width="1.140625" customWidth="1"/>
    <col min="11218" max="11218" width="2.7109375" customWidth="1"/>
    <col min="11219" max="11219" width="10.42578125" bestFit="1" customWidth="1"/>
    <col min="11220" max="11220" width="9.42578125" bestFit="1" customWidth="1"/>
    <col min="11464" max="11464" width="27.42578125" customWidth="1"/>
    <col min="11465" max="11465" width="14.140625" customWidth="1"/>
    <col min="11466" max="11466" width="14.28515625" customWidth="1"/>
    <col min="11467" max="11467" width="14.85546875" customWidth="1"/>
    <col min="11468" max="11468" width="15.85546875" customWidth="1"/>
    <col min="11469" max="11469" width="14.7109375" customWidth="1"/>
    <col min="11470" max="11470" width="14.42578125" customWidth="1"/>
    <col min="11471" max="11471" width="13.140625" customWidth="1"/>
    <col min="11472" max="11472" width="8.140625" customWidth="1"/>
    <col min="11473" max="11473" width="1.140625" customWidth="1"/>
    <col min="11474" max="11474" width="2.7109375" customWidth="1"/>
    <col min="11475" max="11475" width="10.42578125" bestFit="1" customWidth="1"/>
    <col min="11476" max="11476" width="9.42578125" bestFit="1" customWidth="1"/>
    <col min="11720" max="11720" width="27.42578125" customWidth="1"/>
    <col min="11721" max="11721" width="14.140625" customWidth="1"/>
    <col min="11722" max="11722" width="14.28515625" customWidth="1"/>
    <col min="11723" max="11723" width="14.85546875" customWidth="1"/>
    <col min="11724" max="11724" width="15.85546875" customWidth="1"/>
    <col min="11725" max="11725" width="14.7109375" customWidth="1"/>
    <col min="11726" max="11726" width="14.42578125" customWidth="1"/>
    <col min="11727" max="11727" width="13.140625" customWidth="1"/>
    <col min="11728" max="11728" width="8.140625" customWidth="1"/>
    <col min="11729" max="11729" width="1.140625" customWidth="1"/>
    <col min="11730" max="11730" width="2.7109375" customWidth="1"/>
    <col min="11731" max="11731" width="10.42578125" bestFit="1" customWidth="1"/>
    <col min="11732" max="11732" width="9.42578125" bestFit="1" customWidth="1"/>
    <col min="11976" max="11976" width="27.42578125" customWidth="1"/>
    <col min="11977" max="11977" width="14.140625" customWidth="1"/>
    <col min="11978" max="11978" width="14.28515625" customWidth="1"/>
    <col min="11979" max="11979" width="14.85546875" customWidth="1"/>
    <col min="11980" max="11980" width="15.85546875" customWidth="1"/>
    <col min="11981" max="11981" width="14.7109375" customWidth="1"/>
    <col min="11982" max="11982" width="14.42578125" customWidth="1"/>
    <col min="11983" max="11983" width="13.140625" customWidth="1"/>
    <col min="11984" max="11984" width="8.140625" customWidth="1"/>
    <col min="11985" max="11985" width="1.140625" customWidth="1"/>
    <col min="11986" max="11986" width="2.7109375" customWidth="1"/>
    <col min="11987" max="11987" width="10.42578125" bestFit="1" customWidth="1"/>
    <col min="11988" max="11988" width="9.42578125" bestFit="1" customWidth="1"/>
    <col min="12232" max="12232" width="27.42578125" customWidth="1"/>
    <col min="12233" max="12233" width="14.140625" customWidth="1"/>
    <col min="12234" max="12234" width="14.28515625" customWidth="1"/>
    <col min="12235" max="12235" width="14.85546875" customWidth="1"/>
    <col min="12236" max="12236" width="15.85546875" customWidth="1"/>
    <col min="12237" max="12237" width="14.7109375" customWidth="1"/>
    <col min="12238" max="12238" width="14.42578125" customWidth="1"/>
    <col min="12239" max="12239" width="13.140625" customWidth="1"/>
    <col min="12240" max="12240" width="8.140625" customWidth="1"/>
    <col min="12241" max="12241" width="1.140625" customWidth="1"/>
    <col min="12242" max="12242" width="2.7109375" customWidth="1"/>
    <col min="12243" max="12243" width="10.42578125" bestFit="1" customWidth="1"/>
    <col min="12244" max="12244" width="9.42578125" bestFit="1" customWidth="1"/>
    <col min="12488" max="12488" width="27.42578125" customWidth="1"/>
    <col min="12489" max="12489" width="14.140625" customWidth="1"/>
    <col min="12490" max="12490" width="14.28515625" customWidth="1"/>
    <col min="12491" max="12491" width="14.85546875" customWidth="1"/>
    <col min="12492" max="12492" width="15.85546875" customWidth="1"/>
    <col min="12493" max="12493" width="14.7109375" customWidth="1"/>
    <col min="12494" max="12494" width="14.42578125" customWidth="1"/>
    <col min="12495" max="12495" width="13.140625" customWidth="1"/>
    <col min="12496" max="12496" width="8.140625" customWidth="1"/>
    <col min="12497" max="12497" width="1.140625" customWidth="1"/>
    <col min="12498" max="12498" width="2.7109375" customWidth="1"/>
    <col min="12499" max="12499" width="10.42578125" bestFit="1" customWidth="1"/>
    <col min="12500" max="12500" width="9.42578125" bestFit="1" customWidth="1"/>
    <col min="12744" max="12744" width="27.42578125" customWidth="1"/>
    <col min="12745" max="12745" width="14.140625" customWidth="1"/>
    <col min="12746" max="12746" width="14.28515625" customWidth="1"/>
    <col min="12747" max="12747" width="14.85546875" customWidth="1"/>
    <col min="12748" max="12748" width="15.85546875" customWidth="1"/>
    <col min="12749" max="12749" width="14.7109375" customWidth="1"/>
    <col min="12750" max="12750" width="14.42578125" customWidth="1"/>
    <col min="12751" max="12751" width="13.140625" customWidth="1"/>
    <col min="12752" max="12752" width="8.140625" customWidth="1"/>
    <col min="12753" max="12753" width="1.140625" customWidth="1"/>
    <col min="12754" max="12754" width="2.7109375" customWidth="1"/>
    <col min="12755" max="12755" width="10.42578125" bestFit="1" customWidth="1"/>
    <col min="12756" max="12756" width="9.42578125" bestFit="1" customWidth="1"/>
    <col min="13000" max="13000" width="27.42578125" customWidth="1"/>
    <col min="13001" max="13001" width="14.140625" customWidth="1"/>
    <col min="13002" max="13002" width="14.28515625" customWidth="1"/>
    <col min="13003" max="13003" width="14.85546875" customWidth="1"/>
    <col min="13004" max="13004" width="15.85546875" customWidth="1"/>
    <col min="13005" max="13005" width="14.7109375" customWidth="1"/>
    <col min="13006" max="13006" width="14.42578125" customWidth="1"/>
    <col min="13007" max="13007" width="13.140625" customWidth="1"/>
    <col min="13008" max="13008" width="8.140625" customWidth="1"/>
    <col min="13009" max="13009" width="1.140625" customWidth="1"/>
    <col min="13010" max="13010" width="2.7109375" customWidth="1"/>
    <col min="13011" max="13011" width="10.42578125" bestFit="1" customWidth="1"/>
    <col min="13012" max="13012" width="9.42578125" bestFit="1" customWidth="1"/>
    <col min="13256" max="13256" width="27.42578125" customWidth="1"/>
    <col min="13257" max="13257" width="14.140625" customWidth="1"/>
    <col min="13258" max="13258" width="14.28515625" customWidth="1"/>
    <col min="13259" max="13259" width="14.85546875" customWidth="1"/>
    <col min="13260" max="13260" width="15.85546875" customWidth="1"/>
    <col min="13261" max="13261" width="14.7109375" customWidth="1"/>
    <col min="13262" max="13262" width="14.42578125" customWidth="1"/>
    <col min="13263" max="13263" width="13.140625" customWidth="1"/>
    <col min="13264" max="13264" width="8.140625" customWidth="1"/>
    <col min="13265" max="13265" width="1.140625" customWidth="1"/>
    <col min="13266" max="13266" width="2.7109375" customWidth="1"/>
    <col min="13267" max="13267" width="10.42578125" bestFit="1" customWidth="1"/>
    <col min="13268" max="13268" width="9.42578125" bestFit="1" customWidth="1"/>
    <col min="13512" max="13512" width="27.42578125" customWidth="1"/>
    <col min="13513" max="13513" width="14.140625" customWidth="1"/>
    <col min="13514" max="13514" width="14.28515625" customWidth="1"/>
    <col min="13515" max="13515" width="14.85546875" customWidth="1"/>
    <col min="13516" max="13516" width="15.85546875" customWidth="1"/>
    <col min="13517" max="13517" width="14.7109375" customWidth="1"/>
    <col min="13518" max="13518" width="14.42578125" customWidth="1"/>
    <col min="13519" max="13519" width="13.140625" customWidth="1"/>
    <col min="13520" max="13520" width="8.140625" customWidth="1"/>
    <col min="13521" max="13521" width="1.140625" customWidth="1"/>
    <col min="13522" max="13522" width="2.7109375" customWidth="1"/>
    <col min="13523" max="13523" width="10.42578125" bestFit="1" customWidth="1"/>
    <col min="13524" max="13524" width="9.42578125" bestFit="1" customWidth="1"/>
    <col min="13768" max="13768" width="27.42578125" customWidth="1"/>
    <col min="13769" max="13769" width="14.140625" customWidth="1"/>
    <col min="13770" max="13770" width="14.28515625" customWidth="1"/>
    <col min="13771" max="13771" width="14.85546875" customWidth="1"/>
    <col min="13772" max="13772" width="15.85546875" customWidth="1"/>
    <col min="13773" max="13773" width="14.7109375" customWidth="1"/>
    <col min="13774" max="13774" width="14.42578125" customWidth="1"/>
    <col min="13775" max="13775" width="13.140625" customWidth="1"/>
    <col min="13776" max="13776" width="8.140625" customWidth="1"/>
    <col min="13777" max="13777" width="1.140625" customWidth="1"/>
    <col min="13778" max="13778" width="2.7109375" customWidth="1"/>
    <col min="13779" max="13779" width="10.42578125" bestFit="1" customWidth="1"/>
    <col min="13780" max="13780" width="9.42578125" bestFit="1" customWidth="1"/>
    <col min="14024" max="14024" width="27.42578125" customWidth="1"/>
    <col min="14025" max="14025" width="14.140625" customWidth="1"/>
    <col min="14026" max="14026" width="14.28515625" customWidth="1"/>
    <col min="14027" max="14027" width="14.85546875" customWidth="1"/>
    <col min="14028" max="14028" width="15.85546875" customWidth="1"/>
    <col min="14029" max="14029" width="14.7109375" customWidth="1"/>
    <col min="14030" max="14030" width="14.42578125" customWidth="1"/>
    <col min="14031" max="14031" width="13.140625" customWidth="1"/>
    <col min="14032" max="14032" width="8.140625" customWidth="1"/>
    <col min="14033" max="14033" width="1.140625" customWidth="1"/>
    <col min="14034" max="14034" width="2.7109375" customWidth="1"/>
    <col min="14035" max="14035" width="10.42578125" bestFit="1" customWidth="1"/>
    <col min="14036" max="14036" width="9.42578125" bestFit="1" customWidth="1"/>
    <col min="14280" max="14280" width="27.42578125" customWidth="1"/>
    <col min="14281" max="14281" width="14.140625" customWidth="1"/>
    <col min="14282" max="14282" width="14.28515625" customWidth="1"/>
    <col min="14283" max="14283" width="14.85546875" customWidth="1"/>
    <col min="14284" max="14284" width="15.85546875" customWidth="1"/>
    <col min="14285" max="14285" width="14.7109375" customWidth="1"/>
    <col min="14286" max="14286" width="14.42578125" customWidth="1"/>
    <col min="14287" max="14287" width="13.140625" customWidth="1"/>
    <col min="14288" max="14288" width="8.140625" customWidth="1"/>
    <col min="14289" max="14289" width="1.140625" customWidth="1"/>
    <col min="14290" max="14290" width="2.7109375" customWidth="1"/>
    <col min="14291" max="14291" width="10.42578125" bestFit="1" customWidth="1"/>
    <col min="14292" max="14292" width="9.42578125" bestFit="1" customWidth="1"/>
    <col min="14536" max="14536" width="27.42578125" customWidth="1"/>
    <col min="14537" max="14537" width="14.140625" customWidth="1"/>
    <col min="14538" max="14538" width="14.28515625" customWidth="1"/>
    <col min="14539" max="14539" width="14.85546875" customWidth="1"/>
    <col min="14540" max="14540" width="15.85546875" customWidth="1"/>
    <col min="14541" max="14541" width="14.7109375" customWidth="1"/>
    <col min="14542" max="14542" width="14.42578125" customWidth="1"/>
    <col min="14543" max="14543" width="13.140625" customWidth="1"/>
    <col min="14544" max="14544" width="8.140625" customWidth="1"/>
    <col min="14545" max="14545" width="1.140625" customWidth="1"/>
    <col min="14546" max="14546" width="2.7109375" customWidth="1"/>
    <col min="14547" max="14547" width="10.42578125" bestFit="1" customWidth="1"/>
    <col min="14548" max="14548" width="9.42578125" bestFit="1" customWidth="1"/>
    <col min="14792" max="14792" width="27.42578125" customWidth="1"/>
    <col min="14793" max="14793" width="14.140625" customWidth="1"/>
    <col min="14794" max="14794" width="14.28515625" customWidth="1"/>
    <col min="14795" max="14795" width="14.85546875" customWidth="1"/>
    <col min="14796" max="14796" width="15.85546875" customWidth="1"/>
    <col min="14797" max="14797" width="14.7109375" customWidth="1"/>
    <col min="14798" max="14798" width="14.42578125" customWidth="1"/>
    <col min="14799" max="14799" width="13.140625" customWidth="1"/>
    <col min="14800" max="14800" width="8.140625" customWidth="1"/>
    <col min="14801" max="14801" width="1.140625" customWidth="1"/>
    <col min="14802" max="14802" width="2.7109375" customWidth="1"/>
    <col min="14803" max="14803" width="10.42578125" bestFit="1" customWidth="1"/>
    <col min="14804" max="14804" width="9.42578125" bestFit="1" customWidth="1"/>
    <col min="15048" max="15048" width="27.42578125" customWidth="1"/>
    <col min="15049" max="15049" width="14.140625" customWidth="1"/>
    <col min="15050" max="15050" width="14.28515625" customWidth="1"/>
    <col min="15051" max="15051" width="14.85546875" customWidth="1"/>
    <col min="15052" max="15052" width="15.85546875" customWidth="1"/>
    <col min="15053" max="15053" width="14.7109375" customWidth="1"/>
    <col min="15054" max="15054" width="14.42578125" customWidth="1"/>
    <col min="15055" max="15055" width="13.140625" customWidth="1"/>
    <col min="15056" max="15056" width="8.140625" customWidth="1"/>
    <col min="15057" max="15057" width="1.140625" customWidth="1"/>
    <col min="15058" max="15058" width="2.7109375" customWidth="1"/>
    <col min="15059" max="15059" width="10.42578125" bestFit="1" customWidth="1"/>
    <col min="15060" max="15060" width="9.42578125" bestFit="1" customWidth="1"/>
    <col min="15304" max="15304" width="27.42578125" customWidth="1"/>
    <col min="15305" max="15305" width="14.140625" customWidth="1"/>
    <col min="15306" max="15306" width="14.28515625" customWidth="1"/>
    <col min="15307" max="15307" width="14.85546875" customWidth="1"/>
    <col min="15308" max="15308" width="15.85546875" customWidth="1"/>
    <col min="15309" max="15309" width="14.7109375" customWidth="1"/>
    <col min="15310" max="15310" width="14.42578125" customWidth="1"/>
    <col min="15311" max="15311" width="13.140625" customWidth="1"/>
    <col min="15312" max="15312" width="8.140625" customWidth="1"/>
    <col min="15313" max="15313" width="1.140625" customWidth="1"/>
    <col min="15314" max="15314" width="2.7109375" customWidth="1"/>
    <col min="15315" max="15315" width="10.42578125" bestFit="1" customWidth="1"/>
    <col min="15316" max="15316" width="9.42578125" bestFit="1" customWidth="1"/>
    <col min="15560" max="15560" width="27.42578125" customWidth="1"/>
    <col min="15561" max="15561" width="14.140625" customWidth="1"/>
    <col min="15562" max="15562" width="14.28515625" customWidth="1"/>
    <col min="15563" max="15563" width="14.85546875" customWidth="1"/>
    <col min="15564" max="15564" width="15.85546875" customWidth="1"/>
    <col min="15565" max="15565" width="14.7109375" customWidth="1"/>
    <col min="15566" max="15566" width="14.42578125" customWidth="1"/>
    <col min="15567" max="15567" width="13.140625" customWidth="1"/>
    <col min="15568" max="15568" width="8.140625" customWidth="1"/>
    <col min="15569" max="15569" width="1.140625" customWidth="1"/>
    <col min="15570" max="15570" width="2.7109375" customWidth="1"/>
    <col min="15571" max="15571" width="10.42578125" bestFit="1" customWidth="1"/>
    <col min="15572" max="15572" width="9.42578125" bestFit="1" customWidth="1"/>
    <col min="15816" max="15816" width="27.42578125" customWidth="1"/>
    <col min="15817" max="15817" width="14.140625" customWidth="1"/>
    <col min="15818" max="15818" width="14.28515625" customWidth="1"/>
    <col min="15819" max="15819" width="14.85546875" customWidth="1"/>
    <col min="15820" max="15820" width="15.85546875" customWidth="1"/>
    <col min="15821" max="15821" width="14.7109375" customWidth="1"/>
    <col min="15822" max="15822" width="14.42578125" customWidth="1"/>
    <col min="15823" max="15823" width="13.140625" customWidth="1"/>
    <col min="15824" max="15824" width="8.140625" customWidth="1"/>
    <col min="15825" max="15825" width="1.140625" customWidth="1"/>
    <col min="15826" max="15826" width="2.7109375" customWidth="1"/>
    <col min="15827" max="15827" width="10.42578125" bestFit="1" customWidth="1"/>
    <col min="15828" max="15828" width="9.42578125" bestFit="1" customWidth="1"/>
    <col min="16072" max="16072" width="27.42578125" customWidth="1"/>
    <col min="16073" max="16073" width="14.140625" customWidth="1"/>
    <col min="16074" max="16074" width="14.28515625" customWidth="1"/>
    <col min="16075" max="16075" width="14.85546875" customWidth="1"/>
    <col min="16076" max="16076" width="15.85546875" customWidth="1"/>
    <col min="16077" max="16077" width="14.7109375" customWidth="1"/>
    <col min="16078" max="16078" width="14.42578125" customWidth="1"/>
    <col min="16079" max="16079" width="13.140625" customWidth="1"/>
    <col min="16080" max="16080" width="8.140625" customWidth="1"/>
    <col min="16081" max="16081" width="1.140625" customWidth="1"/>
    <col min="16082" max="16082" width="2.7109375" customWidth="1"/>
    <col min="16083" max="16083" width="10.42578125" bestFit="1" customWidth="1"/>
    <col min="16084" max="16084" width="9.42578125" bestFit="1" customWidth="1"/>
  </cols>
  <sheetData>
    <row r="1" spans="1:9" s="47" customFormat="1" ht="21.95" customHeight="1" x14ac:dyDescent="0.3">
      <c r="A1" s="44" t="s">
        <v>19</v>
      </c>
      <c r="B1" s="45"/>
      <c r="C1" s="45"/>
      <c r="D1" s="45"/>
      <c r="E1" s="45"/>
      <c r="F1" s="45"/>
      <c r="G1" s="45"/>
      <c r="H1" s="45"/>
      <c r="I1" s="46"/>
    </row>
    <row r="2" spans="1:9" ht="9" customHeight="1" x14ac:dyDescent="0.25">
      <c r="A2" s="48"/>
      <c r="B2" s="48"/>
      <c r="C2" s="48"/>
      <c r="D2" s="48"/>
      <c r="E2" s="48"/>
      <c r="F2" s="48"/>
      <c r="G2" s="49"/>
      <c r="H2" s="49"/>
      <c r="I2" s="50"/>
    </row>
    <row r="3" spans="1:9" s="57" customFormat="1" ht="63" customHeight="1" x14ac:dyDescent="0.2">
      <c r="A3" s="37" t="s">
        <v>20</v>
      </c>
      <c r="B3" s="51" t="s">
        <v>21</v>
      </c>
      <c r="C3" s="52" t="s">
        <v>22</v>
      </c>
      <c r="D3" s="53" t="s">
        <v>23</v>
      </c>
      <c r="E3" s="51" t="s">
        <v>24</v>
      </c>
      <c r="F3" s="51" t="s">
        <v>25</v>
      </c>
      <c r="G3" s="54" t="s">
        <v>26</v>
      </c>
      <c r="H3" s="55" t="s">
        <v>27</v>
      </c>
      <c r="I3" s="56"/>
    </row>
    <row r="4" spans="1:9" ht="23.1" customHeight="1" x14ac:dyDescent="0.2">
      <c r="A4" s="58" t="s">
        <v>28</v>
      </c>
      <c r="B4" s="59">
        <v>264120</v>
      </c>
      <c r="C4" s="60">
        <v>7468</v>
      </c>
      <c r="D4" s="61">
        <v>6425</v>
      </c>
      <c r="E4" s="61">
        <v>2096</v>
      </c>
      <c r="F4" s="62">
        <v>3043</v>
      </c>
      <c r="G4" s="59">
        <v>277066</v>
      </c>
      <c r="H4" s="63">
        <f t="shared" ref="H4:H17" si="0">C4+D4+E4-F4</f>
        <v>12946</v>
      </c>
      <c r="I4" s="64"/>
    </row>
    <row r="5" spans="1:9" ht="23.1" customHeight="1" x14ac:dyDescent="0.2">
      <c r="A5" s="58" t="s">
        <v>29</v>
      </c>
      <c r="B5" s="67">
        <v>47908</v>
      </c>
      <c r="C5" s="60">
        <v>1</v>
      </c>
      <c r="D5" s="61">
        <v>8</v>
      </c>
      <c r="E5" s="61">
        <v>395</v>
      </c>
      <c r="F5" s="62">
        <v>478</v>
      </c>
      <c r="G5" s="67">
        <v>47834</v>
      </c>
      <c r="H5" s="63">
        <f t="shared" si="0"/>
        <v>-74</v>
      </c>
      <c r="I5" s="64"/>
    </row>
    <row r="6" spans="1:9" ht="23.1" customHeight="1" x14ac:dyDescent="0.2">
      <c r="A6" s="58" t="s">
        <v>30</v>
      </c>
      <c r="B6" s="67">
        <v>8036</v>
      </c>
      <c r="C6" s="60">
        <v>1248</v>
      </c>
      <c r="D6" s="61">
        <v>17</v>
      </c>
      <c r="E6" s="61">
        <v>82</v>
      </c>
      <c r="F6" s="62">
        <v>179</v>
      </c>
      <c r="G6" s="67">
        <v>9204</v>
      </c>
      <c r="H6" s="63">
        <f t="shared" si="0"/>
        <v>1168</v>
      </c>
      <c r="I6" s="64"/>
    </row>
    <row r="7" spans="1:9" ht="23.1" customHeight="1" x14ac:dyDescent="0.2">
      <c r="A7" s="58" t="s">
        <v>31</v>
      </c>
      <c r="B7" s="67">
        <v>1377</v>
      </c>
      <c r="C7" s="60">
        <v>10</v>
      </c>
      <c r="D7" s="61">
        <v>1</v>
      </c>
      <c r="E7" s="60">
        <v>22</v>
      </c>
      <c r="F7" s="62">
        <v>30</v>
      </c>
      <c r="G7" s="67">
        <v>1380</v>
      </c>
      <c r="H7" s="63">
        <f t="shared" si="0"/>
        <v>3</v>
      </c>
      <c r="I7" s="64"/>
    </row>
    <row r="8" spans="1:9" ht="23.1" customHeight="1" x14ac:dyDescent="0.2">
      <c r="A8" s="58" t="s">
        <v>32</v>
      </c>
      <c r="B8" s="67">
        <v>103589</v>
      </c>
      <c r="C8" s="60">
        <v>4777</v>
      </c>
      <c r="D8" s="61">
        <v>15</v>
      </c>
      <c r="E8" s="61">
        <v>1357</v>
      </c>
      <c r="F8" s="62">
        <v>2013</v>
      </c>
      <c r="G8" s="67">
        <v>107725</v>
      </c>
      <c r="H8" s="63">
        <f t="shared" si="0"/>
        <v>4136</v>
      </c>
      <c r="I8" s="64"/>
    </row>
    <row r="9" spans="1:9" ht="23.1" customHeight="1" x14ac:dyDescent="0.2">
      <c r="A9" s="58" t="s">
        <v>33</v>
      </c>
      <c r="B9" s="67">
        <v>118399</v>
      </c>
      <c r="C9" s="60">
        <v>1602</v>
      </c>
      <c r="D9" s="61">
        <v>1870</v>
      </c>
      <c r="E9" s="61">
        <v>1</v>
      </c>
      <c r="F9" s="62">
        <v>34</v>
      </c>
      <c r="G9" s="67">
        <v>121838</v>
      </c>
      <c r="H9" s="63">
        <f t="shared" si="0"/>
        <v>3439</v>
      </c>
      <c r="I9" s="64"/>
    </row>
    <row r="10" spans="1:9" ht="23.1" customHeight="1" x14ac:dyDescent="0.2">
      <c r="A10" s="58" t="s">
        <v>34</v>
      </c>
      <c r="B10" s="67">
        <v>16512</v>
      </c>
      <c r="C10" s="60">
        <v>412</v>
      </c>
      <c r="D10" s="61">
        <v>186</v>
      </c>
      <c r="E10" s="61">
        <v>252</v>
      </c>
      <c r="F10" s="62">
        <v>322</v>
      </c>
      <c r="G10" s="67">
        <v>17040</v>
      </c>
      <c r="H10" s="63">
        <f t="shared" si="0"/>
        <v>528</v>
      </c>
      <c r="I10" s="64"/>
    </row>
    <row r="11" spans="1:9" ht="23.1" customHeight="1" x14ac:dyDescent="0.2">
      <c r="A11" s="58" t="s">
        <v>35</v>
      </c>
      <c r="B11" s="67">
        <v>29744</v>
      </c>
      <c r="C11" s="60">
        <v>357</v>
      </c>
      <c r="D11" s="61">
        <v>314</v>
      </c>
      <c r="E11" s="61">
        <v>279</v>
      </c>
      <c r="F11" s="62">
        <v>371</v>
      </c>
      <c r="G11" s="67">
        <v>30323</v>
      </c>
      <c r="H11" s="63">
        <f t="shared" si="0"/>
        <v>579</v>
      </c>
      <c r="I11" s="64"/>
    </row>
    <row r="12" spans="1:9" ht="23.1" customHeight="1" x14ac:dyDescent="0.2">
      <c r="A12" s="58" t="s">
        <v>36</v>
      </c>
      <c r="B12" s="67">
        <v>3101</v>
      </c>
      <c r="C12" s="60">
        <v>50</v>
      </c>
      <c r="D12" s="61">
        <v>2</v>
      </c>
      <c r="E12" s="61">
        <v>0</v>
      </c>
      <c r="F12" s="62">
        <v>2</v>
      </c>
      <c r="G12" s="67">
        <v>3151</v>
      </c>
      <c r="H12" s="63">
        <f t="shared" si="0"/>
        <v>50</v>
      </c>
      <c r="I12" s="64"/>
    </row>
    <row r="13" spans="1:9" ht="23.1" customHeight="1" x14ac:dyDescent="0.2">
      <c r="A13" s="58" t="s">
        <v>37</v>
      </c>
      <c r="B13" s="67">
        <v>3474</v>
      </c>
      <c r="C13" s="60">
        <v>76</v>
      </c>
      <c r="D13" s="61">
        <v>14</v>
      </c>
      <c r="E13" s="61">
        <v>40</v>
      </c>
      <c r="F13" s="247">
        <v>61</v>
      </c>
      <c r="G13" s="67">
        <v>3543</v>
      </c>
      <c r="H13" s="63">
        <f t="shared" si="0"/>
        <v>69</v>
      </c>
      <c r="I13" s="64"/>
    </row>
    <row r="14" spans="1:9" ht="23.1" customHeight="1" x14ac:dyDescent="0.2">
      <c r="A14" s="58" t="s">
        <v>38</v>
      </c>
      <c r="B14" s="67">
        <v>1120</v>
      </c>
      <c r="C14" s="60">
        <v>13</v>
      </c>
      <c r="D14" s="61">
        <v>21</v>
      </c>
      <c r="E14" s="61">
        <v>8</v>
      </c>
      <c r="F14" s="62">
        <v>10</v>
      </c>
      <c r="G14" s="67">
        <v>1152</v>
      </c>
      <c r="H14" s="63">
        <f t="shared" si="0"/>
        <v>32</v>
      </c>
      <c r="I14" s="64"/>
    </row>
    <row r="15" spans="1:9" ht="23.1" customHeight="1" x14ac:dyDescent="0.2">
      <c r="A15" s="58" t="s">
        <v>39</v>
      </c>
      <c r="B15" s="67">
        <v>2218</v>
      </c>
      <c r="C15" s="60">
        <v>14</v>
      </c>
      <c r="D15" s="61">
        <v>45</v>
      </c>
      <c r="E15" s="61">
        <v>0</v>
      </c>
      <c r="F15" s="62">
        <v>0</v>
      </c>
      <c r="G15" s="67">
        <v>2277</v>
      </c>
      <c r="H15" s="63">
        <f t="shared" si="0"/>
        <v>59</v>
      </c>
      <c r="I15" s="64"/>
    </row>
    <row r="16" spans="1:9" ht="23.1" customHeight="1" x14ac:dyDescent="0.2">
      <c r="A16" s="58" t="s">
        <v>40</v>
      </c>
      <c r="B16" s="67">
        <v>110</v>
      </c>
      <c r="C16" s="60">
        <v>0</v>
      </c>
      <c r="D16" s="61">
        <v>0</v>
      </c>
      <c r="E16" s="61">
        <v>0</v>
      </c>
      <c r="F16" s="62">
        <v>0</v>
      </c>
      <c r="G16" s="67">
        <v>110</v>
      </c>
      <c r="H16" s="63">
        <f t="shared" si="0"/>
        <v>0</v>
      </c>
      <c r="I16" s="64"/>
    </row>
    <row r="17" spans="1:9" ht="23.1" customHeight="1" x14ac:dyDescent="0.2">
      <c r="A17" s="58" t="s">
        <v>41</v>
      </c>
      <c r="B17" s="67">
        <v>345</v>
      </c>
      <c r="C17" s="60">
        <v>0</v>
      </c>
      <c r="D17" s="61">
        <v>0</v>
      </c>
      <c r="E17" s="61">
        <v>0</v>
      </c>
      <c r="F17" s="62">
        <v>0</v>
      </c>
      <c r="G17" s="67">
        <v>345</v>
      </c>
      <c r="H17" s="63">
        <f t="shared" si="0"/>
        <v>0</v>
      </c>
      <c r="I17" s="64"/>
    </row>
    <row r="18" spans="1:9" ht="23.1" customHeight="1" x14ac:dyDescent="0.2">
      <c r="A18" s="68" t="s">
        <v>42</v>
      </c>
      <c r="B18" s="69">
        <f t="shared" ref="B18:G18" si="1">SUM(B4:B17)</f>
        <v>600053</v>
      </c>
      <c r="C18" s="69">
        <f t="shared" si="1"/>
        <v>16028</v>
      </c>
      <c r="D18" s="70">
        <f t="shared" si="1"/>
        <v>8918</v>
      </c>
      <c r="E18" s="70">
        <f t="shared" si="1"/>
        <v>4532</v>
      </c>
      <c r="F18" s="69">
        <f t="shared" si="1"/>
        <v>6543</v>
      </c>
      <c r="G18" s="71">
        <f t="shared" si="1"/>
        <v>622988</v>
      </c>
      <c r="H18" s="248">
        <f>C18+D18+E18-F18</f>
        <v>22935</v>
      </c>
      <c r="I18" s="64"/>
    </row>
    <row r="19" spans="1:9" s="72" customFormat="1" ht="7.5" customHeight="1" x14ac:dyDescent="0.2">
      <c r="A19"/>
      <c r="B19"/>
      <c r="C19"/>
      <c r="D19"/>
      <c r="E19" s="66"/>
      <c r="F19" s="66"/>
      <c r="G19"/>
      <c r="H19"/>
      <c r="I19" s="64"/>
    </row>
    <row r="20" spans="1:9" s="72" customFormat="1" ht="15" customHeight="1" x14ac:dyDescent="0.25">
      <c r="A20" s="73" t="s">
        <v>43</v>
      </c>
      <c r="B20"/>
      <c r="C20"/>
      <c r="D20" s="19" t="s">
        <v>44</v>
      </c>
      <c r="E20" s="66"/>
      <c r="F20" s="66"/>
      <c r="G20"/>
      <c r="H20"/>
      <c r="I20" s="74"/>
    </row>
    <row r="21" spans="1:9" s="72" customFormat="1" ht="15" customHeight="1" x14ac:dyDescent="0.2">
      <c r="A21" s="75" t="s">
        <v>45</v>
      </c>
      <c r="B21"/>
      <c r="C21"/>
      <c r="D21" s="20" t="s">
        <v>11</v>
      </c>
      <c r="E21" s="66"/>
      <c r="F21" s="66"/>
      <c r="G21" s="65"/>
      <c r="H21" s="65"/>
      <c r="I21" s="47"/>
    </row>
    <row r="22" spans="1:9" s="72" customFormat="1" ht="17.25" customHeight="1" x14ac:dyDescent="0.2">
      <c r="A22" s="75" t="s">
        <v>46</v>
      </c>
      <c r="B22"/>
      <c r="C22"/>
      <c r="D22" s="65"/>
      <c r="E22" s="76"/>
      <c r="F22" s="76"/>
      <c r="G22" s="77"/>
      <c r="H22"/>
      <c r="I22" s="47"/>
    </row>
    <row r="23" spans="1:9" x14ac:dyDescent="0.2">
      <c r="G23" s="33"/>
      <c r="I23" s="33"/>
    </row>
    <row r="24" spans="1:9" x14ac:dyDescent="0.2">
      <c r="I24" s="33"/>
    </row>
    <row r="25" spans="1:9" x14ac:dyDescent="0.2">
      <c r="D25" s="33"/>
      <c r="I25" s="33"/>
    </row>
    <row r="26" spans="1:9" x14ac:dyDescent="0.2">
      <c r="I26" s="33"/>
    </row>
    <row r="28" spans="1:9" x14ac:dyDescent="0.2">
      <c r="C28" s="65"/>
      <c r="D28" s="65"/>
      <c r="E28" s="78"/>
      <c r="F28" s="78"/>
    </row>
    <row r="30" spans="1:9" x14ac:dyDescent="0.2">
      <c r="E30" s="78"/>
    </row>
  </sheetData>
  <pageMargins left="0.74803149606299213" right="0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56F12-3AED-4BAF-A9D8-C40F91BE216C}">
  <dimension ref="A1:AD38"/>
  <sheetViews>
    <sheetView workbookViewId="0">
      <selection activeCell="H1" sqref="H1"/>
    </sheetView>
  </sheetViews>
  <sheetFormatPr defaultRowHeight="12.75" x14ac:dyDescent="0.2"/>
  <cols>
    <col min="1" max="1" width="32.5703125" style="226" customWidth="1"/>
    <col min="2" max="11" width="9.7109375" style="226" customWidth="1"/>
    <col min="12" max="12" width="2.7109375" style="226" customWidth="1"/>
    <col min="13" max="13" width="8.5703125" style="226" customWidth="1"/>
    <col min="14" max="14" width="5" style="226" customWidth="1"/>
    <col min="15" max="16" width="10.28515625" style="226" bestFit="1" customWidth="1"/>
    <col min="17" max="17" width="9.28515625" style="226" bestFit="1" customWidth="1"/>
    <col min="18" max="23" width="9.140625" style="226"/>
    <col min="24" max="24" width="5" style="226" bestFit="1" customWidth="1"/>
    <col min="25" max="25" width="8.7109375" style="226" bestFit="1" customWidth="1"/>
    <col min="26" max="26" width="11.5703125" style="226" bestFit="1" customWidth="1"/>
    <col min="27" max="27" width="7" style="226" bestFit="1" customWidth="1"/>
    <col min="28" max="28" width="7.42578125" style="226" bestFit="1" customWidth="1"/>
    <col min="29" max="16384" width="9.140625" style="226"/>
  </cols>
  <sheetData>
    <row r="1" spans="24:30" ht="6.75" customHeight="1" x14ac:dyDescent="0.2"/>
    <row r="3" spans="24:30" x14ac:dyDescent="0.2">
      <c r="Y3" s="226" t="s">
        <v>136</v>
      </c>
      <c r="Z3" s="226" t="s">
        <v>137</v>
      </c>
      <c r="AA3" s="226" t="s">
        <v>138</v>
      </c>
      <c r="AB3" s="226" t="s">
        <v>124</v>
      </c>
    </row>
    <row r="4" spans="24:30" x14ac:dyDescent="0.2">
      <c r="X4" s="226">
        <v>2012</v>
      </c>
      <c r="Y4" s="227">
        <v>197849</v>
      </c>
      <c r="Z4" s="227">
        <v>173508</v>
      </c>
      <c r="AA4" s="227">
        <v>50569</v>
      </c>
      <c r="AB4" s="227">
        <f t="shared" ref="AB4:AB12" si="0">SUM(Y4:AA4)</f>
        <v>421926</v>
      </c>
    </row>
    <row r="5" spans="24:30" x14ac:dyDescent="0.2">
      <c r="X5" s="226">
        <v>2013</v>
      </c>
      <c r="Y5" s="227">
        <v>211586</v>
      </c>
      <c r="Z5" s="227">
        <v>180785</v>
      </c>
      <c r="AA5" s="227">
        <v>51124</v>
      </c>
      <c r="AB5" s="227">
        <f t="shared" si="0"/>
        <v>443495</v>
      </c>
    </row>
    <row r="6" spans="24:30" x14ac:dyDescent="0.2">
      <c r="X6" s="226">
        <v>2014</v>
      </c>
      <c r="Y6" s="227">
        <v>225522</v>
      </c>
      <c r="Z6" s="227">
        <v>187851</v>
      </c>
      <c r="AA6" s="227">
        <v>51679</v>
      </c>
      <c r="AB6" s="227">
        <f t="shared" si="0"/>
        <v>465052</v>
      </c>
    </row>
    <row r="7" spans="24:30" x14ac:dyDescent="0.2">
      <c r="X7" s="226">
        <v>2015</v>
      </c>
      <c r="Y7" s="227">
        <v>240289</v>
      </c>
      <c r="Z7" s="227">
        <v>193688</v>
      </c>
      <c r="AA7" s="227">
        <v>52167</v>
      </c>
      <c r="AB7" s="227">
        <f t="shared" si="0"/>
        <v>486144</v>
      </c>
    </row>
    <row r="8" spans="24:30" x14ac:dyDescent="0.2">
      <c r="X8" s="226">
        <v>2016</v>
      </c>
      <c r="Y8" s="227">
        <v>255199</v>
      </c>
      <c r="Z8" s="227">
        <v>199399</v>
      </c>
      <c r="AA8" s="227">
        <v>53078</v>
      </c>
      <c r="AB8" s="227">
        <f t="shared" si="0"/>
        <v>507676</v>
      </c>
    </row>
    <row r="9" spans="24:30" x14ac:dyDescent="0.2">
      <c r="X9" s="226">
        <v>2017</v>
      </c>
      <c r="Y9" s="227">
        <v>272213</v>
      </c>
      <c r="Z9" s="227">
        <v>205493</v>
      </c>
      <c r="AA9" s="227">
        <v>54091</v>
      </c>
      <c r="AB9" s="227">
        <f t="shared" si="0"/>
        <v>531797</v>
      </c>
    </row>
    <row r="10" spans="24:30" x14ac:dyDescent="0.2">
      <c r="X10" s="226">
        <v>2018</v>
      </c>
      <c r="Y10" s="227">
        <v>289676</v>
      </c>
      <c r="Z10" s="227">
        <v>211125</v>
      </c>
      <c r="AA10" s="227">
        <v>55200</v>
      </c>
      <c r="AB10" s="227">
        <f t="shared" si="0"/>
        <v>556001</v>
      </c>
    </row>
    <row r="11" spans="24:30" x14ac:dyDescent="0.2">
      <c r="X11" s="226">
        <v>2019</v>
      </c>
      <c r="Y11" s="227">
        <v>307081</v>
      </c>
      <c r="Z11" s="227">
        <v>216863</v>
      </c>
      <c r="AA11" s="227">
        <v>56685</v>
      </c>
      <c r="AB11" s="227">
        <f t="shared" si="0"/>
        <v>580629</v>
      </c>
    </row>
    <row r="12" spans="24:30" x14ac:dyDescent="0.2">
      <c r="X12" s="226">
        <v>2020</v>
      </c>
      <c r="Y12" s="227">
        <v>320064</v>
      </c>
      <c r="Z12" s="227">
        <v>221988</v>
      </c>
      <c r="AA12" s="227">
        <v>58001</v>
      </c>
      <c r="AB12" s="227">
        <f t="shared" si="0"/>
        <v>600053</v>
      </c>
    </row>
    <row r="13" spans="24:30" x14ac:dyDescent="0.2">
      <c r="X13" s="226">
        <v>2021</v>
      </c>
      <c r="Y13" s="227">
        <v>334104</v>
      </c>
      <c r="Z13" s="227">
        <v>229563</v>
      </c>
      <c r="AA13" s="227">
        <v>59321</v>
      </c>
      <c r="AB13" s="227">
        <f t="shared" ref="AB13" si="1">SUM(Y13:AA13)</f>
        <v>622988</v>
      </c>
    </row>
    <row r="16" spans="24:30" x14ac:dyDescent="0.2">
      <c r="AD16" s="227"/>
    </row>
    <row r="19" spans="1:27" x14ac:dyDescent="0.2">
      <c r="Y19"/>
      <c r="Z19"/>
      <c r="AA19"/>
    </row>
    <row r="20" spans="1:27" x14ac:dyDescent="0.2">
      <c r="O20" s="227"/>
    </row>
    <row r="25" spans="1:27" ht="41.25" customHeight="1" x14ac:dyDescent="0.2"/>
    <row r="28" spans="1:27" s="233" customFormat="1" ht="15.75" x14ac:dyDescent="0.2">
      <c r="A28" s="228" t="s">
        <v>49</v>
      </c>
      <c r="B28" s="229">
        <v>2012</v>
      </c>
      <c r="C28" s="229">
        <v>2013</v>
      </c>
      <c r="D28" s="229">
        <v>2014</v>
      </c>
      <c r="E28" s="229">
        <v>2015</v>
      </c>
      <c r="F28" s="229">
        <v>2016</v>
      </c>
      <c r="G28" s="229">
        <v>2017</v>
      </c>
      <c r="H28" s="229">
        <v>2018</v>
      </c>
      <c r="I28" s="229">
        <v>2019</v>
      </c>
      <c r="J28" s="229">
        <v>2020</v>
      </c>
      <c r="K28" s="230">
        <v>2021</v>
      </c>
      <c r="L28" s="231"/>
      <c r="M28" s="232"/>
      <c r="N28" s="232"/>
      <c r="O28" s="232"/>
      <c r="P28" s="232"/>
    </row>
    <row r="29" spans="1:27" ht="31.5" x14ac:dyDescent="0.25">
      <c r="A29" s="234" t="s">
        <v>139</v>
      </c>
      <c r="B29" s="235">
        <v>197849</v>
      </c>
      <c r="C29" s="235">
        <v>211586</v>
      </c>
      <c r="D29" s="235">
        <v>225522</v>
      </c>
      <c r="E29" s="235">
        <v>240289</v>
      </c>
      <c r="F29" s="235">
        <v>255199</v>
      </c>
      <c r="G29" s="235">
        <v>272213</v>
      </c>
      <c r="H29" s="235">
        <v>289676</v>
      </c>
      <c r="I29" s="235">
        <v>307081</v>
      </c>
      <c r="J29" s="245">
        <v>320064</v>
      </c>
      <c r="K29" s="246">
        <v>334104</v>
      </c>
    </row>
    <row r="30" spans="1:27" ht="15.75" x14ac:dyDescent="0.25">
      <c r="A30" s="236" t="s">
        <v>140</v>
      </c>
      <c r="B30" s="94">
        <v>173508</v>
      </c>
      <c r="C30" s="94">
        <v>180785</v>
      </c>
      <c r="D30" s="94">
        <v>187851</v>
      </c>
      <c r="E30" s="94">
        <v>193688</v>
      </c>
      <c r="F30" s="94">
        <v>199399</v>
      </c>
      <c r="G30" s="94">
        <v>205493</v>
      </c>
      <c r="H30" s="94">
        <v>211125</v>
      </c>
      <c r="I30" s="94">
        <v>216863</v>
      </c>
      <c r="J30" s="94">
        <v>221988</v>
      </c>
      <c r="K30" s="237">
        <v>229563</v>
      </c>
    </row>
    <row r="31" spans="1:27" ht="15.75" x14ac:dyDescent="0.25">
      <c r="A31" s="236" t="s">
        <v>138</v>
      </c>
      <c r="B31" s="238">
        <v>50569</v>
      </c>
      <c r="C31" s="238">
        <v>51124</v>
      </c>
      <c r="D31" s="238">
        <v>51679</v>
      </c>
      <c r="E31" s="238">
        <v>52167</v>
      </c>
      <c r="F31" s="238">
        <v>53078</v>
      </c>
      <c r="G31" s="238">
        <v>54091</v>
      </c>
      <c r="H31" s="238">
        <v>55200</v>
      </c>
      <c r="I31" s="238">
        <v>56685</v>
      </c>
      <c r="J31" s="238">
        <v>58001</v>
      </c>
      <c r="K31" s="239">
        <v>59321</v>
      </c>
    </row>
    <row r="32" spans="1:27" s="243" customFormat="1" ht="15.75" x14ac:dyDescent="0.2">
      <c r="A32" s="228" t="s">
        <v>141</v>
      </c>
      <c r="B32" s="240">
        <f>SUM(B29:B31)</f>
        <v>421926</v>
      </c>
      <c r="C32" s="240">
        <f t="shared" ref="C32:I32" si="2">SUM(C29:C31)</f>
        <v>443495</v>
      </c>
      <c r="D32" s="240">
        <f t="shared" si="2"/>
        <v>465052</v>
      </c>
      <c r="E32" s="240">
        <f t="shared" si="2"/>
        <v>486144</v>
      </c>
      <c r="F32" s="240">
        <f t="shared" si="2"/>
        <v>507676</v>
      </c>
      <c r="G32" s="240">
        <f t="shared" si="2"/>
        <v>531797</v>
      </c>
      <c r="H32" s="240">
        <f t="shared" si="2"/>
        <v>556001</v>
      </c>
      <c r="I32" s="240">
        <f t="shared" si="2"/>
        <v>580629</v>
      </c>
      <c r="J32" s="240">
        <f>SUM(J29:J31)</f>
        <v>600053</v>
      </c>
      <c r="K32" s="241">
        <f>SUM(K29:K31)</f>
        <v>622988</v>
      </c>
      <c r="L32" s="242"/>
      <c r="M32" s="226"/>
      <c r="N32" s="226"/>
      <c r="O32" s="226"/>
      <c r="P32" s="226"/>
    </row>
    <row r="33" spans="1:10" ht="8.25" customHeight="1" x14ac:dyDescent="0.2"/>
    <row r="34" spans="1:10" ht="16.5" customHeight="1" x14ac:dyDescent="0.25">
      <c r="A34" s="19" t="s">
        <v>142</v>
      </c>
    </row>
    <row r="35" spans="1:10" x14ac:dyDescent="0.2">
      <c r="A35" s="20" t="s">
        <v>143</v>
      </c>
    </row>
    <row r="38" spans="1:10" x14ac:dyDescent="0.2">
      <c r="I38" s="244"/>
      <c r="J38" s="244"/>
    </row>
  </sheetData>
  <printOptions horizontalCentered="1" verticalCentered="1"/>
  <pageMargins left="0.55118110236220474" right="0" top="0.74803149606299213" bottom="0.74803149606299213" header="0.31496062992125984" footer="0.31496062992125984"/>
  <pageSetup paperSize="9" orientation="landscape" r:id="rId1"/>
  <headerFooter alignWithMargins="0"/>
  <ignoredErrors>
    <ignoredError sqref="B32:J32 K32 AB4:AB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2A29-5ED9-44D9-B657-A781AFDCB301}">
  <dimension ref="A1:M23"/>
  <sheetViews>
    <sheetView zoomScaleNormal="100" workbookViewId="0">
      <selection activeCell="O11" sqref="O11"/>
    </sheetView>
  </sheetViews>
  <sheetFormatPr defaultRowHeight="12.75" x14ac:dyDescent="0.2"/>
  <cols>
    <col min="1" max="1" width="21.42578125" style="80" customWidth="1"/>
    <col min="2" max="10" width="10.7109375" style="80" customWidth="1"/>
    <col min="11" max="11" width="12" bestFit="1" customWidth="1"/>
    <col min="12" max="12" width="9" style="80" customWidth="1"/>
    <col min="13" max="13" width="1" style="80" customWidth="1"/>
    <col min="14" max="253" width="9.140625" style="80"/>
    <col min="254" max="254" width="23.42578125" style="80" customWidth="1"/>
    <col min="255" max="263" width="10.7109375" style="80" customWidth="1"/>
    <col min="264" max="264" width="12" style="80" bestFit="1" customWidth="1"/>
    <col min="265" max="265" width="9" style="80" customWidth="1"/>
    <col min="266" max="266" width="16.85546875" style="80" customWidth="1"/>
    <col min="267" max="509" width="9.140625" style="80"/>
    <col min="510" max="510" width="23.42578125" style="80" customWidth="1"/>
    <col min="511" max="519" width="10.7109375" style="80" customWidth="1"/>
    <col min="520" max="520" width="12" style="80" bestFit="1" customWidth="1"/>
    <col min="521" max="521" width="9" style="80" customWidth="1"/>
    <col min="522" max="522" width="16.85546875" style="80" customWidth="1"/>
    <col min="523" max="765" width="9.140625" style="80"/>
    <col min="766" max="766" width="23.42578125" style="80" customWidth="1"/>
    <col min="767" max="775" width="10.7109375" style="80" customWidth="1"/>
    <col min="776" max="776" width="12" style="80" bestFit="1" customWidth="1"/>
    <col min="777" max="777" width="9" style="80" customWidth="1"/>
    <col min="778" max="778" width="16.85546875" style="80" customWidth="1"/>
    <col min="779" max="1021" width="9.140625" style="80"/>
    <col min="1022" max="1022" width="23.42578125" style="80" customWidth="1"/>
    <col min="1023" max="1031" width="10.7109375" style="80" customWidth="1"/>
    <col min="1032" max="1032" width="12" style="80" bestFit="1" customWidth="1"/>
    <col min="1033" max="1033" width="9" style="80" customWidth="1"/>
    <col min="1034" max="1034" width="16.85546875" style="80" customWidth="1"/>
    <col min="1035" max="1277" width="9.140625" style="80"/>
    <col min="1278" max="1278" width="23.42578125" style="80" customWidth="1"/>
    <col min="1279" max="1287" width="10.7109375" style="80" customWidth="1"/>
    <col min="1288" max="1288" width="12" style="80" bestFit="1" customWidth="1"/>
    <col min="1289" max="1289" width="9" style="80" customWidth="1"/>
    <col min="1290" max="1290" width="16.85546875" style="80" customWidth="1"/>
    <col min="1291" max="1533" width="9.140625" style="80"/>
    <col min="1534" max="1534" width="23.42578125" style="80" customWidth="1"/>
    <col min="1535" max="1543" width="10.7109375" style="80" customWidth="1"/>
    <col min="1544" max="1544" width="12" style="80" bestFit="1" customWidth="1"/>
    <col min="1545" max="1545" width="9" style="80" customWidth="1"/>
    <col min="1546" max="1546" width="16.85546875" style="80" customWidth="1"/>
    <col min="1547" max="1789" width="9.140625" style="80"/>
    <col min="1790" max="1790" width="23.42578125" style="80" customWidth="1"/>
    <col min="1791" max="1799" width="10.7109375" style="80" customWidth="1"/>
    <col min="1800" max="1800" width="12" style="80" bestFit="1" customWidth="1"/>
    <col min="1801" max="1801" width="9" style="80" customWidth="1"/>
    <col min="1802" max="1802" width="16.85546875" style="80" customWidth="1"/>
    <col min="1803" max="2045" width="9.140625" style="80"/>
    <col min="2046" max="2046" width="23.42578125" style="80" customWidth="1"/>
    <col min="2047" max="2055" width="10.7109375" style="80" customWidth="1"/>
    <col min="2056" max="2056" width="12" style="80" bestFit="1" customWidth="1"/>
    <col min="2057" max="2057" width="9" style="80" customWidth="1"/>
    <col min="2058" max="2058" width="16.85546875" style="80" customWidth="1"/>
    <col min="2059" max="2301" width="9.140625" style="80"/>
    <col min="2302" max="2302" width="23.42578125" style="80" customWidth="1"/>
    <col min="2303" max="2311" width="10.7109375" style="80" customWidth="1"/>
    <col min="2312" max="2312" width="12" style="80" bestFit="1" customWidth="1"/>
    <col min="2313" max="2313" width="9" style="80" customWidth="1"/>
    <col min="2314" max="2314" width="16.85546875" style="80" customWidth="1"/>
    <col min="2315" max="2557" width="9.140625" style="80"/>
    <col min="2558" max="2558" width="23.42578125" style="80" customWidth="1"/>
    <col min="2559" max="2567" width="10.7109375" style="80" customWidth="1"/>
    <col min="2568" max="2568" width="12" style="80" bestFit="1" customWidth="1"/>
    <col min="2569" max="2569" width="9" style="80" customWidth="1"/>
    <col min="2570" max="2570" width="16.85546875" style="80" customWidth="1"/>
    <col min="2571" max="2813" width="9.140625" style="80"/>
    <col min="2814" max="2814" width="23.42578125" style="80" customWidth="1"/>
    <col min="2815" max="2823" width="10.7109375" style="80" customWidth="1"/>
    <col min="2824" max="2824" width="12" style="80" bestFit="1" customWidth="1"/>
    <col min="2825" max="2825" width="9" style="80" customWidth="1"/>
    <col min="2826" max="2826" width="16.85546875" style="80" customWidth="1"/>
    <col min="2827" max="3069" width="9.140625" style="80"/>
    <col min="3070" max="3070" width="23.42578125" style="80" customWidth="1"/>
    <col min="3071" max="3079" width="10.7109375" style="80" customWidth="1"/>
    <col min="3080" max="3080" width="12" style="80" bestFit="1" customWidth="1"/>
    <col min="3081" max="3081" width="9" style="80" customWidth="1"/>
    <col min="3082" max="3082" width="16.85546875" style="80" customWidth="1"/>
    <col min="3083" max="3325" width="9.140625" style="80"/>
    <col min="3326" max="3326" width="23.42578125" style="80" customWidth="1"/>
    <col min="3327" max="3335" width="10.7109375" style="80" customWidth="1"/>
    <col min="3336" max="3336" width="12" style="80" bestFit="1" customWidth="1"/>
    <col min="3337" max="3337" width="9" style="80" customWidth="1"/>
    <col min="3338" max="3338" width="16.85546875" style="80" customWidth="1"/>
    <col min="3339" max="3581" width="9.140625" style="80"/>
    <col min="3582" max="3582" width="23.42578125" style="80" customWidth="1"/>
    <col min="3583" max="3591" width="10.7109375" style="80" customWidth="1"/>
    <col min="3592" max="3592" width="12" style="80" bestFit="1" customWidth="1"/>
    <col min="3593" max="3593" width="9" style="80" customWidth="1"/>
    <col min="3594" max="3594" width="16.85546875" style="80" customWidth="1"/>
    <col min="3595" max="3837" width="9.140625" style="80"/>
    <col min="3838" max="3838" width="23.42578125" style="80" customWidth="1"/>
    <col min="3839" max="3847" width="10.7109375" style="80" customWidth="1"/>
    <col min="3848" max="3848" width="12" style="80" bestFit="1" customWidth="1"/>
    <col min="3849" max="3849" width="9" style="80" customWidth="1"/>
    <col min="3850" max="3850" width="16.85546875" style="80" customWidth="1"/>
    <col min="3851" max="4093" width="9.140625" style="80"/>
    <col min="4094" max="4094" width="23.42578125" style="80" customWidth="1"/>
    <col min="4095" max="4103" width="10.7109375" style="80" customWidth="1"/>
    <col min="4104" max="4104" width="12" style="80" bestFit="1" customWidth="1"/>
    <col min="4105" max="4105" width="9" style="80" customWidth="1"/>
    <col min="4106" max="4106" width="16.85546875" style="80" customWidth="1"/>
    <col min="4107" max="4349" width="9.140625" style="80"/>
    <col min="4350" max="4350" width="23.42578125" style="80" customWidth="1"/>
    <col min="4351" max="4359" width="10.7109375" style="80" customWidth="1"/>
    <col min="4360" max="4360" width="12" style="80" bestFit="1" customWidth="1"/>
    <col min="4361" max="4361" width="9" style="80" customWidth="1"/>
    <col min="4362" max="4362" width="16.85546875" style="80" customWidth="1"/>
    <col min="4363" max="4605" width="9.140625" style="80"/>
    <col min="4606" max="4606" width="23.42578125" style="80" customWidth="1"/>
    <col min="4607" max="4615" width="10.7109375" style="80" customWidth="1"/>
    <col min="4616" max="4616" width="12" style="80" bestFit="1" customWidth="1"/>
    <col min="4617" max="4617" width="9" style="80" customWidth="1"/>
    <col min="4618" max="4618" width="16.85546875" style="80" customWidth="1"/>
    <col min="4619" max="4861" width="9.140625" style="80"/>
    <col min="4862" max="4862" width="23.42578125" style="80" customWidth="1"/>
    <col min="4863" max="4871" width="10.7109375" style="80" customWidth="1"/>
    <col min="4872" max="4872" width="12" style="80" bestFit="1" customWidth="1"/>
    <col min="4873" max="4873" width="9" style="80" customWidth="1"/>
    <col min="4874" max="4874" width="16.85546875" style="80" customWidth="1"/>
    <col min="4875" max="5117" width="9.140625" style="80"/>
    <col min="5118" max="5118" width="23.42578125" style="80" customWidth="1"/>
    <col min="5119" max="5127" width="10.7109375" style="80" customWidth="1"/>
    <col min="5128" max="5128" width="12" style="80" bestFit="1" customWidth="1"/>
    <col min="5129" max="5129" width="9" style="80" customWidth="1"/>
    <col min="5130" max="5130" width="16.85546875" style="80" customWidth="1"/>
    <col min="5131" max="5373" width="9.140625" style="80"/>
    <col min="5374" max="5374" width="23.42578125" style="80" customWidth="1"/>
    <col min="5375" max="5383" width="10.7109375" style="80" customWidth="1"/>
    <col min="5384" max="5384" width="12" style="80" bestFit="1" customWidth="1"/>
    <col min="5385" max="5385" width="9" style="80" customWidth="1"/>
    <col min="5386" max="5386" width="16.85546875" style="80" customWidth="1"/>
    <col min="5387" max="5629" width="9.140625" style="80"/>
    <col min="5630" max="5630" width="23.42578125" style="80" customWidth="1"/>
    <col min="5631" max="5639" width="10.7109375" style="80" customWidth="1"/>
    <col min="5640" max="5640" width="12" style="80" bestFit="1" customWidth="1"/>
    <col min="5641" max="5641" width="9" style="80" customWidth="1"/>
    <col min="5642" max="5642" width="16.85546875" style="80" customWidth="1"/>
    <col min="5643" max="5885" width="9.140625" style="80"/>
    <col min="5886" max="5886" width="23.42578125" style="80" customWidth="1"/>
    <col min="5887" max="5895" width="10.7109375" style="80" customWidth="1"/>
    <col min="5896" max="5896" width="12" style="80" bestFit="1" customWidth="1"/>
    <col min="5897" max="5897" width="9" style="80" customWidth="1"/>
    <col min="5898" max="5898" width="16.85546875" style="80" customWidth="1"/>
    <col min="5899" max="6141" width="9.140625" style="80"/>
    <col min="6142" max="6142" width="23.42578125" style="80" customWidth="1"/>
    <col min="6143" max="6151" width="10.7109375" style="80" customWidth="1"/>
    <col min="6152" max="6152" width="12" style="80" bestFit="1" customWidth="1"/>
    <col min="6153" max="6153" width="9" style="80" customWidth="1"/>
    <col min="6154" max="6154" width="16.85546875" style="80" customWidth="1"/>
    <col min="6155" max="6397" width="9.140625" style="80"/>
    <col min="6398" max="6398" width="23.42578125" style="80" customWidth="1"/>
    <col min="6399" max="6407" width="10.7109375" style="80" customWidth="1"/>
    <col min="6408" max="6408" width="12" style="80" bestFit="1" customWidth="1"/>
    <col min="6409" max="6409" width="9" style="80" customWidth="1"/>
    <col min="6410" max="6410" width="16.85546875" style="80" customWidth="1"/>
    <col min="6411" max="6653" width="9.140625" style="80"/>
    <col min="6654" max="6654" width="23.42578125" style="80" customWidth="1"/>
    <col min="6655" max="6663" width="10.7109375" style="80" customWidth="1"/>
    <col min="6664" max="6664" width="12" style="80" bestFit="1" customWidth="1"/>
    <col min="6665" max="6665" width="9" style="80" customWidth="1"/>
    <col min="6666" max="6666" width="16.85546875" style="80" customWidth="1"/>
    <col min="6667" max="6909" width="9.140625" style="80"/>
    <col min="6910" max="6910" width="23.42578125" style="80" customWidth="1"/>
    <col min="6911" max="6919" width="10.7109375" style="80" customWidth="1"/>
    <col min="6920" max="6920" width="12" style="80" bestFit="1" customWidth="1"/>
    <col min="6921" max="6921" width="9" style="80" customWidth="1"/>
    <col min="6922" max="6922" width="16.85546875" style="80" customWidth="1"/>
    <col min="6923" max="7165" width="9.140625" style="80"/>
    <col min="7166" max="7166" width="23.42578125" style="80" customWidth="1"/>
    <col min="7167" max="7175" width="10.7109375" style="80" customWidth="1"/>
    <col min="7176" max="7176" width="12" style="80" bestFit="1" customWidth="1"/>
    <col min="7177" max="7177" width="9" style="80" customWidth="1"/>
    <col min="7178" max="7178" width="16.85546875" style="80" customWidth="1"/>
    <col min="7179" max="7421" width="9.140625" style="80"/>
    <col min="7422" max="7422" width="23.42578125" style="80" customWidth="1"/>
    <col min="7423" max="7431" width="10.7109375" style="80" customWidth="1"/>
    <col min="7432" max="7432" width="12" style="80" bestFit="1" customWidth="1"/>
    <col min="7433" max="7433" width="9" style="80" customWidth="1"/>
    <col min="7434" max="7434" width="16.85546875" style="80" customWidth="1"/>
    <col min="7435" max="7677" width="9.140625" style="80"/>
    <col min="7678" max="7678" width="23.42578125" style="80" customWidth="1"/>
    <col min="7679" max="7687" width="10.7109375" style="80" customWidth="1"/>
    <col min="7688" max="7688" width="12" style="80" bestFit="1" customWidth="1"/>
    <col min="7689" max="7689" width="9" style="80" customWidth="1"/>
    <col min="7690" max="7690" width="16.85546875" style="80" customWidth="1"/>
    <col min="7691" max="7933" width="9.140625" style="80"/>
    <col min="7934" max="7934" width="23.42578125" style="80" customWidth="1"/>
    <col min="7935" max="7943" width="10.7109375" style="80" customWidth="1"/>
    <col min="7944" max="7944" width="12" style="80" bestFit="1" customWidth="1"/>
    <col min="7945" max="7945" width="9" style="80" customWidth="1"/>
    <col min="7946" max="7946" width="16.85546875" style="80" customWidth="1"/>
    <col min="7947" max="8189" width="9.140625" style="80"/>
    <col min="8190" max="8190" width="23.42578125" style="80" customWidth="1"/>
    <col min="8191" max="8199" width="10.7109375" style="80" customWidth="1"/>
    <col min="8200" max="8200" width="12" style="80" bestFit="1" customWidth="1"/>
    <col min="8201" max="8201" width="9" style="80" customWidth="1"/>
    <col min="8202" max="8202" width="16.85546875" style="80" customWidth="1"/>
    <col min="8203" max="8445" width="9.140625" style="80"/>
    <col min="8446" max="8446" width="23.42578125" style="80" customWidth="1"/>
    <col min="8447" max="8455" width="10.7109375" style="80" customWidth="1"/>
    <col min="8456" max="8456" width="12" style="80" bestFit="1" customWidth="1"/>
    <col min="8457" max="8457" width="9" style="80" customWidth="1"/>
    <col min="8458" max="8458" width="16.85546875" style="80" customWidth="1"/>
    <col min="8459" max="8701" width="9.140625" style="80"/>
    <col min="8702" max="8702" width="23.42578125" style="80" customWidth="1"/>
    <col min="8703" max="8711" width="10.7109375" style="80" customWidth="1"/>
    <col min="8712" max="8712" width="12" style="80" bestFit="1" customWidth="1"/>
    <col min="8713" max="8713" width="9" style="80" customWidth="1"/>
    <col min="8714" max="8714" width="16.85546875" style="80" customWidth="1"/>
    <col min="8715" max="8957" width="9.140625" style="80"/>
    <col min="8958" max="8958" width="23.42578125" style="80" customWidth="1"/>
    <col min="8959" max="8967" width="10.7109375" style="80" customWidth="1"/>
    <col min="8968" max="8968" width="12" style="80" bestFit="1" customWidth="1"/>
    <col min="8969" max="8969" width="9" style="80" customWidth="1"/>
    <col min="8970" max="8970" width="16.85546875" style="80" customWidth="1"/>
    <col min="8971" max="9213" width="9.140625" style="80"/>
    <col min="9214" max="9214" width="23.42578125" style="80" customWidth="1"/>
    <col min="9215" max="9223" width="10.7109375" style="80" customWidth="1"/>
    <col min="9224" max="9224" width="12" style="80" bestFit="1" customWidth="1"/>
    <col min="9225" max="9225" width="9" style="80" customWidth="1"/>
    <col min="9226" max="9226" width="16.85546875" style="80" customWidth="1"/>
    <col min="9227" max="9469" width="9.140625" style="80"/>
    <col min="9470" max="9470" width="23.42578125" style="80" customWidth="1"/>
    <col min="9471" max="9479" width="10.7109375" style="80" customWidth="1"/>
    <col min="9480" max="9480" width="12" style="80" bestFit="1" customWidth="1"/>
    <col min="9481" max="9481" width="9" style="80" customWidth="1"/>
    <col min="9482" max="9482" width="16.85546875" style="80" customWidth="1"/>
    <col min="9483" max="9725" width="9.140625" style="80"/>
    <col min="9726" max="9726" width="23.42578125" style="80" customWidth="1"/>
    <col min="9727" max="9735" width="10.7109375" style="80" customWidth="1"/>
    <col min="9736" max="9736" width="12" style="80" bestFit="1" customWidth="1"/>
    <col min="9737" max="9737" width="9" style="80" customWidth="1"/>
    <col min="9738" max="9738" width="16.85546875" style="80" customWidth="1"/>
    <col min="9739" max="9981" width="9.140625" style="80"/>
    <col min="9982" max="9982" width="23.42578125" style="80" customWidth="1"/>
    <col min="9983" max="9991" width="10.7109375" style="80" customWidth="1"/>
    <col min="9992" max="9992" width="12" style="80" bestFit="1" customWidth="1"/>
    <col min="9993" max="9993" width="9" style="80" customWidth="1"/>
    <col min="9994" max="9994" width="16.85546875" style="80" customWidth="1"/>
    <col min="9995" max="10237" width="9.140625" style="80"/>
    <col min="10238" max="10238" width="23.42578125" style="80" customWidth="1"/>
    <col min="10239" max="10247" width="10.7109375" style="80" customWidth="1"/>
    <col min="10248" max="10248" width="12" style="80" bestFit="1" customWidth="1"/>
    <col min="10249" max="10249" width="9" style="80" customWidth="1"/>
    <col min="10250" max="10250" width="16.85546875" style="80" customWidth="1"/>
    <col min="10251" max="10493" width="9.140625" style="80"/>
    <col min="10494" max="10494" width="23.42578125" style="80" customWidth="1"/>
    <col min="10495" max="10503" width="10.7109375" style="80" customWidth="1"/>
    <col min="10504" max="10504" width="12" style="80" bestFit="1" customWidth="1"/>
    <col min="10505" max="10505" width="9" style="80" customWidth="1"/>
    <col min="10506" max="10506" width="16.85546875" style="80" customWidth="1"/>
    <col min="10507" max="10749" width="9.140625" style="80"/>
    <col min="10750" max="10750" width="23.42578125" style="80" customWidth="1"/>
    <col min="10751" max="10759" width="10.7109375" style="80" customWidth="1"/>
    <col min="10760" max="10760" width="12" style="80" bestFit="1" customWidth="1"/>
    <col min="10761" max="10761" width="9" style="80" customWidth="1"/>
    <col min="10762" max="10762" width="16.85546875" style="80" customWidth="1"/>
    <col min="10763" max="11005" width="9.140625" style="80"/>
    <col min="11006" max="11006" width="23.42578125" style="80" customWidth="1"/>
    <col min="11007" max="11015" width="10.7109375" style="80" customWidth="1"/>
    <col min="11016" max="11016" width="12" style="80" bestFit="1" customWidth="1"/>
    <col min="11017" max="11017" width="9" style="80" customWidth="1"/>
    <col min="11018" max="11018" width="16.85546875" style="80" customWidth="1"/>
    <col min="11019" max="11261" width="9.140625" style="80"/>
    <col min="11262" max="11262" width="23.42578125" style="80" customWidth="1"/>
    <col min="11263" max="11271" width="10.7109375" style="80" customWidth="1"/>
    <col min="11272" max="11272" width="12" style="80" bestFit="1" customWidth="1"/>
    <col min="11273" max="11273" width="9" style="80" customWidth="1"/>
    <col min="11274" max="11274" width="16.85546875" style="80" customWidth="1"/>
    <col min="11275" max="11517" width="9.140625" style="80"/>
    <col min="11518" max="11518" width="23.42578125" style="80" customWidth="1"/>
    <col min="11519" max="11527" width="10.7109375" style="80" customWidth="1"/>
    <col min="11528" max="11528" width="12" style="80" bestFit="1" customWidth="1"/>
    <col min="11529" max="11529" width="9" style="80" customWidth="1"/>
    <col min="11530" max="11530" width="16.85546875" style="80" customWidth="1"/>
    <col min="11531" max="11773" width="9.140625" style="80"/>
    <col min="11774" max="11774" width="23.42578125" style="80" customWidth="1"/>
    <col min="11775" max="11783" width="10.7109375" style="80" customWidth="1"/>
    <col min="11784" max="11784" width="12" style="80" bestFit="1" customWidth="1"/>
    <col min="11785" max="11785" width="9" style="80" customWidth="1"/>
    <col min="11786" max="11786" width="16.85546875" style="80" customWidth="1"/>
    <col min="11787" max="12029" width="9.140625" style="80"/>
    <col min="12030" max="12030" width="23.42578125" style="80" customWidth="1"/>
    <col min="12031" max="12039" width="10.7109375" style="80" customWidth="1"/>
    <col min="12040" max="12040" width="12" style="80" bestFit="1" customWidth="1"/>
    <col min="12041" max="12041" width="9" style="80" customWidth="1"/>
    <col min="12042" max="12042" width="16.85546875" style="80" customWidth="1"/>
    <col min="12043" max="12285" width="9.140625" style="80"/>
    <col min="12286" max="12286" width="23.42578125" style="80" customWidth="1"/>
    <col min="12287" max="12295" width="10.7109375" style="80" customWidth="1"/>
    <col min="12296" max="12296" width="12" style="80" bestFit="1" customWidth="1"/>
    <col min="12297" max="12297" width="9" style="80" customWidth="1"/>
    <col min="12298" max="12298" width="16.85546875" style="80" customWidth="1"/>
    <col min="12299" max="12541" width="9.140625" style="80"/>
    <col min="12542" max="12542" width="23.42578125" style="80" customWidth="1"/>
    <col min="12543" max="12551" width="10.7109375" style="80" customWidth="1"/>
    <col min="12552" max="12552" width="12" style="80" bestFit="1" customWidth="1"/>
    <col min="12553" max="12553" width="9" style="80" customWidth="1"/>
    <col min="12554" max="12554" width="16.85546875" style="80" customWidth="1"/>
    <col min="12555" max="12797" width="9.140625" style="80"/>
    <col min="12798" max="12798" width="23.42578125" style="80" customWidth="1"/>
    <col min="12799" max="12807" width="10.7109375" style="80" customWidth="1"/>
    <col min="12808" max="12808" width="12" style="80" bestFit="1" customWidth="1"/>
    <col min="12809" max="12809" width="9" style="80" customWidth="1"/>
    <col min="12810" max="12810" width="16.85546875" style="80" customWidth="1"/>
    <col min="12811" max="13053" width="9.140625" style="80"/>
    <col min="13054" max="13054" width="23.42578125" style="80" customWidth="1"/>
    <col min="13055" max="13063" width="10.7109375" style="80" customWidth="1"/>
    <col min="13064" max="13064" width="12" style="80" bestFit="1" customWidth="1"/>
    <col min="13065" max="13065" width="9" style="80" customWidth="1"/>
    <col min="13066" max="13066" width="16.85546875" style="80" customWidth="1"/>
    <col min="13067" max="13309" width="9.140625" style="80"/>
    <col min="13310" max="13310" width="23.42578125" style="80" customWidth="1"/>
    <col min="13311" max="13319" width="10.7109375" style="80" customWidth="1"/>
    <col min="13320" max="13320" width="12" style="80" bestFit="1" customWidth="1"/>
    <col min="13321" max="13321" width="9" style="80" customWidth="1"/>
    <col min="13322" max="13322" width="16.85546875" style="80" customWidth="1"/>
    <col min="13323" max="13565" width="9.140625" style="80"/>
    <col min="13566" max="13566" width="23.42578125" style="80" customWidth="1"/>
    <col min="13567" max="13575" width="10.7109375" style="80" customWidth="1"/>
    <col min="13576" max="13576" width="12" style="80" bestFit="1" customWidth="1"/>
    <col min="13577" max="13577" width="9" style="80" customWidth="1"/>
    <col min="13578" max="13578" width="16.85546875" style="80" customWidth="1"/>
    <col min="13579" max="13821" width="9.140625" style="80"/>
    <col min="13822" max="13822" width="23.42578125" style="80" customWidth="1"/>
    <col min="13823" max="13831" width="10.7109375" style="80" customWidth="1"/>
    <col min="13832" max="13832" width="12" style="80" bestFit="1" customWidth="1"/>
    <col min="13833" max="13833" width="9" style="80" customWidth="1"/>
    <col min="13834" max="13834" width="16.85546875" style="80" customWidth="1"/>
    <col min="13835" max="14077" width="9.140625" style="80"/>
    <col min="14078" max="14078" width="23.42578125" style="80" customWidth="1"/>
    <col min="14079" max="14087" width="10.7109375" style="80" customWidth="1"/>
    <col min="14088" max="14088" width="12" style="80" bestFit="1" customWidth="1"/>
    <col min="14089" max="14089" width="9" style="80" customWidth="1"/>
    <col min="14090" max="14090" width="16.85546875" style="80" customWidth="1"/>
    <col min="14091" max="14333" width="9.140625" style="80"/>
    <col min="14334" max="14334" width="23.42578125" style="80" customWidth="1"/>
    <col min="14335" max="14343" width="10.7109375" style="80" customWidth="1"/>
    <col min="14344" max="14344" width="12" style="80" bestFit="1" customWidth="1"/>
    <col min="14345" max="14345" width="9" style="80" customWidth="1"/>
    <col min="14346" max="14346" width="16.85546875" style="80" customWidth="1"/>
    <col min="14347" max="14589" width="9.140625" style="80"/>
    <col min="14590" max="14590" width="23.42578125" style="80" customWidth="1"/>
    <col min="14591" max="14599" width="10.7109375" style="80" customWidth="1"/>
    <col min="14600" max="14600" width="12" style="80" bestFit="1" customWidth="1"/>
    <col min="14601" max="14601" width="9" style="80" customWidth="1"/>
    <col min="14602" max="14602" width="16.85546875" style="80" customWidth="1"/>
    <col min="14603" max="14845" width="9.140625" style="80"/>
    <col min="14846" max="14846" width="23.42578125" style="80" customWidth="1"/>
    <col min="14847" max="14855" width="10.7109375" style="80" customWidth="1"/>
    <col min="14856" max="14856" width="12" style="80" bestFit="1" customWidth="1"/>
    <col min="14857" max="14857" width="9" style="80" customWidth="1"/>
    <col min="14858" max="14858" width="16.85546875" style="80" customWidth="1"/>
    <col min="14859" max="15101" width="9.140625" style="80"/>
    <col min="15102" max="15102" width="23.42578125" style="80" customWidth="1"/>
    <col min="15103" max="15111" width="10.7109375" style="80" customWidth="1"/>
    <col min="15112" max="15112" width="12" style="80" bestFit="1" customWidth="1"/>
    <col min="15113" max="15113" width="9" style="80" customWidth="1"/>
    <col min="15114" max="15114" width="16.85546875" style="80" customWidth="1"/>
    <col min="15115" max="15357" width="9.140625" style="80"/>
    <col min="15358" max="15358" width="23.42578125" style="80" customWidth="1"/>
    <col min="15359" max="15367" width="10.7109375" style="80" customWidth="1"/>
    <col min="15368" max="15368" width="12" style="80" bestFit="1" customWidth="1"/>
    <col min="15369" max="15369" width="9" style="80" customWidth="1"/>
    <col min="15370" max="15370" width="16.85546875" style="80" customWidth="1"/>
    <col min="15371" max="15613" width="9.140625" style="80"/>
    <col min="15614" max="15614" width="23.42578125" style="80" customWidth="1"/>
    <col min="15615" max="15623" width="10.7109375" style="80" customWidth="1"/>
    <col min="15624" max="15624" width="12" style="80" bestFit="1" customWidth="1"/>
    <col min="15625" max="15625" width="9" style="80" customWidth="1"/>
    <col min="15626" max="15626" width="16.85546875" style="80" customWidth="1"/>
    <col min="15627" max="15869" width="9.140625" style="80"/>
    <col min="15870" max="15870" width="23.42578125" style="80" customWidth="1"/>
    <col min="15871" max="15879" width="10.7109375" style="80" customWidth="1"/>
    <col min="15880" max="15880" width="12" style="80" bestFit="1" customWidth="1"/>
    <col min="15881" max="15881" width="9" style="80" customWidth="1"/>
    <col min="15882" max="15882" width="16.85546875" style="80" customWidth="1"/>
    <col min="15883" max="16125" width="9.140625" style="80"/>
    <col min="16126" max="16126" width="23.42578125" style="80" customWidth="1"/>
    <col min="16127" max="16135" width="10.7109375" style="80" customWidth="1"/>
    <col min="16136" max="16136" width="12" style="80" bestFit="1" customWidth="1"/>
    <col min="16137" max="16137" width="9" style="80" customWidth="1"/>
    <col min="16138" max="16138" width="16.85546875" style="80" customWidth="1"/>
    <col min="16139" max="16384" width="9.140625" style="80"/>
  </cols>
  <sheetData>
    <row r="1" spans="1:13" ht="18.95" customHeight="1" x14ac:dyDescent="0.2">
      <c r="A1" s="79" t="s">
        <v>47</v>
      </c>
      <c r="K1" s="80"/>
    </row>
    <row r="2" spans="1:13" ht="9" customHeight="1" x14ac:dyDescent="0.2">
      <c r="A2" s="81" t="s">
        <v>48</v>
      </c>
      <c r="B2" s="81"/>
      <c r="C2" s="81"/>
      <c r="D2" s="81"/>
      <c r="E2" s="81"/>
      <c r="F2" s="82"/>
      <c r="G2" s="83"/>
      <c r="H2" s="83"/>
      <c r="I2" s="83"/>
    </row>
    <row r="3" spans="1:13" s="86" customFormat="1" ht="36" customHeight="1" x14ac:dyDescent="0.2">
      <c r="A3" s="84" t="s">
        <v>49</v>
      </c>
      <c r="B3" s="85">
        <v>2012</v>
      </c>
      <c r="C3" s="85">
        <v>2013</v>
      </c>
      <c r="D3" s="85">
        <v>2014</v>
      </c>
      <c r="E3" s="85">
        <v>2015</v>
      </c>
      <c r="F3" s="85">
        <v>2016</v>
      </c>
      <c r="G3" s="85">
        <v>2017</v>
      </c>
      <c r="H3" s="85">
        <v>2018</v>
      </c>
      <c r="I3" s="85">
        <v>2019</v>
      </c>
      <c r="J3" s="85">
        <v>2020</v>
      </c>
      <c r="K3" s="85">
        <v>2021</v>
      </c>
    </row>
    <row r="4" spans="1:13" s="86" customFormat="1" ht="23.1" customHeight="1" x14ac:dyDescent="0.25">
      <c r="A4" s="87" t="s">
        <v>50</v>
      </c>
      <c r="B4" s="88">
        <v>147733</v>
      </c>
      <c r="C4" s="88">
        <v>160701</v>
      </c>
      <c r="D4" s="88">
        <v>173954</v>
      </c>
      <c r="E4" s="88">
        <v>188299</v>
      </c>
      <c r="F4" s="88">
        <v>202696</v>
      </c>
      <c r="G4" s="88">
        <v>218976</v>
      </c>
      <c r="H4" s="88">
        <v>235598</v>
      </c>
      <c r="I4" s="88">
        <v>251973</v>
      </c>
      <c r="J4" s="88">
        <v>264120</v>
      </c>
      <c r="K4" s="88">
        <v>277066</v>
      </c>
    </row>
    <row r="5" spans="1:13" s="86" customFormat="1" ht="23.1" customHeight="1" x14ac:dyDescent="0.2">
      <c r="A5" s="90" t="s">
        <v>51</v>
      </c>
      <c r="B5" s="91">
        <v>6905</v>
      </c>
      <c r="C5" s="91">
        <v>6915</v>
      </c>
      <c r="D5" s="91">
        <v>6911</v>
      </c>
      <c r="E5" s="91">
        <v>6907</v>
      </c>
      <c r="F5" s="91">
        <v>6905</v>
      </c>
      <c r="G5" s="91">
        <v>6909</v>
      </c>
      <c r="H5" s="91">
        <v>6907</v>
      </c>
      <c r="I5" s="91">
        <v>6905</v>
      </c>
      <c r="J5" s="91">
        <v>6907</v>
      </c>
      <c r="K5" s="91">
        <v>6907</v>
      </c>
    </row>
    <row r="6" spans="1:13" s="86" customFormat="1" ht="23.1" customHeight="1" x14ac:dyDescent="0.25">
      <c r="A6" s="87" t="s">
        <v>52</v>
      </c>
      <c r="B6" s="92">
        <v>50116</v>
      </c>
      <c r="C6" s="92">
        <v>49730</v>
      </c>
      <c r="D6" s="92">
        <v>49503</v>
      </c>
      <c r="E6" s="92">
        <v>49301</v>
      </c>
      <c r="F6" s="92">
        <v>48961</v>
      </c>
      <c r="G6" s="92">
        <v>48603</v>
      </c>
      <c r="H6" s="92">
        <v>48200</v>
      </c>
      <c r="I6" s="92">
        <v>48025</v>
      </c>
      <c r="J6" s="92">
        <v>47908</v>
      </c>
      <c r="K6" s="92">
        <v>47834</v>
      </c>
    </row>
    <row r="7" spans="1:13" s="86" customFormat="1" ht="23.1" customHeight="1" x14ac:dyDescent="0.25">
      <c r="A7" s="93" t="s">
        <v>53</v>
      </c>
      <c r="B7" s="92">
        <v>0</v>
      </c>
      <c r="C7" s="92">
        <v>1155</v>
      </c>
      <c r="D7" s="92">
        <v>2065</v>
      </c>
      <c r="E7" s="92">
        <v>2689</v>
      </c>
      <c r="F7" s="92">
        <v>3542</v>
      </c>
      <c r="G7" s="92">
        <v>4634</v>
      </c>
      <c r="H7" s="92">
        <v>5878</v>
      </c>
      <c r="I7" s="92">
        <v>7083</v>
      </c>
      <c r="J7" s="92">
        <v>8036</v>
      </c>
      <c r="K7" s="92">
        <v>9204</v>
      </c>
    </row>
    <row r="8" spans="1:13" s="86" customFormat="1" ht="23.1" customHeight="1" x14ac:dyDescent="0.25">
      <c r="A8" s="87" t="s">
        <v>54</v>
      </c>
      <c r="B8" s="92">
        <v>1244</v>
      </c>
      <c r="C8" s="92">
        <v>1250</v>
      </c>
      <c r="D8" s="92">
        <v>1271</v>
      </c>
      <c r="E8" s="92">
        <v>1284</v>
      </c>
      <c r="F8" s="92">
        <v>1316</v>
      </c>
      <c r="G8" s="92">
        <v>1345</v>
      </c>
      <c r="H8" s="92">
        <v>1367</v>
      </c>
      <c r="I8" s="92">
        <v>1370</v>
      </c>
      <c r="J8" s="92">
        <v>1377</v>
      </c>
      <c r="K8" s="92">
        <v>1380</v>
      </c>
    </row>
    <row r="9" spans="1:13" s="86" customFormat="1" ht="23.1" customHeight="1" x14ac:dyDescent="0.25">
      <c r="A9" s="87" t="s">
        <v>55</v>
      </c>
      <c r="B9" s="92">
        <v>59637</v>
      </c>
      <c r="C9" s="92">
        <v>65827</v>
      </c>
      <c r="D9" s="92">
        <v>72067</v>
      </c>
      <c r="E9" s="92">
        <v>77603</v>
      </c>
      <c r="F9" s="92">
        <v>82746</v>
      </c>
      <c r="G9" s="92">
        <v>88360</v>
      </c>
      <c r="H9" s="92">
        <v>93636</v>
      </c>
      <c r="I9" s="92">
        <v>99111</v>
      </c>
      <c r="J9" s="92">
        <v>103589</v>
      </c>
      <c r="K9" s="92">
        <v>107725</v>
      </c>
    </row>
    <row r="10" spans="1:13" s="86" customFormat="1" ht="23.1" customHeight="1" x14ac:dyDescent="0.25">
      <c r="A10" s="87" t="s">
        <v>56</v>
      </c>
      <c r="B10" s="92">
        <v>113871</v>
      </c>
      <c r="C10" s="92">
        <v>114958</v>
      </c>
      <c r="D10" s="92">
        <v>115784</v>
      </c>
      <c r="E10" s="92">
        <v>116085</v>
      </c>
      <c r="F10" s="92">
        <v>116653</v>
      </c>
      <c r="G10" s="92">
        <v>117133</v>
      </c>
      <c r="H10" s="92">
        <v>117489</v>
      </c>
      <c r="I10" s="92">
        <v>117752</v>
      </c>
      <c r="J10" s="92">
        <v>118399</v>
      </c>
      <c r="K10" s="92">
        <v>121838</v>
      </c>
    </row>
    <row r="11" spans="1:13" s="86" customFormat="1" ht="23.1" customHeight="1" x14ac:dyDescent="0.25">
      <c r="A11" s="87" t="s">
        <v>57</v>
      </c>
      <c r="B11" s="92">
        <v>13902</v>
      </c>
      <c r="C11" s="92">
        <v>14061</v>
      </c>
      <c r="D11" s="92">
        <v>14243</v>
      </c>
      <c r="E11" s="92">
        <v>14372</v>
      </c>
      <c r="F11" s="92">
        <v>14645</v>
      </c>
      <c r="G11" s="92">
        <v>15024</v>
      </c>
      <c r="H11" s="92">
        <v>15505</v>
      </c>
      <c r="I11" s="92">
        <v>16086</v>
      </c>
      <c r="J11" s="92">
        <v>16512</v>
      </c>
      <c r="K11" s="92">
        <v>17040</v>
      </c>
    </row>
    <row r="12" spans="1:13" s="86" customFormat="1" ht="23.1" customHeight="1" x14ac:dyDescent="0.25">
      <c r="A12" s="87" t="s">
        <v>58</v>
      </c>
      <c r="B12" s="92">
        <v>26293</v>
      </c>
      <c r="C12" s="92">
        <v>26624</v>
      </c>
      <c r="D12" s="92">
        <v>26890</v>
      </c>
      <c r="E12" s="92">
        <v>27229</v>
      </c>
      <c r="F12" s="92">
        <v>27656</v>
      </c>
      <c r="G12" s="92">
        <v>28121</v>
      </c>
      <c r="H12" s="92">
        <v>28506</v>
      </c>
      <c r="I12" s="92">
        <v>29125</v>
      </c>
      <c r="J12" s="92">
        <v>29744</v>
      </c>
      <c r="K12" s="92">
        <v>30323</v>
      </c>
    </row>
    <row r="13" spans="1:13" s="86" customFormat="1" ht="23.1" customHeight="1" x14ac:dyDescent="0.25">
      <c r="A13" s="87" t="s">
        <v>59</v>
      </c>
      <c r="B13" s="92">
        <v>2957</v>
      </c>
      <c r="C13" s="92">
        <v>2963</v>
      </c>
      <c r="D13" s="92">
        <v>3006</v>
      </c>
      <c r="E13" s="92">
        <v>2980</v>
      </c>
      <c r="F13" s="92">
        <v>3107</v>
      </c>
      <c r="G13" s="92">
        <v>3101</v>
      </c>
      <c r="H13" s="92">
        <v>3086</v>
      </c>
      <c r="I13" s="92">
        <v>3087</v>
      </c>
      <c r="J13" s="92">
        <v>3101</v>
      </c>
      <c r="K13" s="92">
        <v>3151</v>
      </c>
    </row>
    <row r="14" spans="1:13" s="86" customFormat="1" ht="23.1" customHeight="1" x14ac:dyDescent="0.25">
      <c r="A14" s="87" t="s">
        <v>60</v>
      </c>
      <c r="B14" s="92">
        <v>3202</v>
      </c>
      <c r="C14" s="92">
        <v>3226</v>
      </c>
      <c r="D14" s="92">
        <v>3254</v>
      </c>
      <c r="E14" s="92">
        <v>3244</v>
      </c>
      <c r="F14" s="92">
        <v>3251</v>
      </c>
      <c r="G14" s="92">
        <v>3277</v>
      </c>
      <c r="H14" s="92">
        <v>3351</v>
      </c>
      <c r="I14" s="92">
        <v>3427</v>
      </c>
      <c r="J14" s="92">
        <v>3474</v>
      </c>
      <c r="K14" s="92">
        <v>3543</v>
      </c>
      <c r="M14" s="89"/>
    </row>
    <row r="15" spans="1:13" s="86" customFormat="1" ht="23.1" customHeight="1" x14ac:dyDescent="0.25">
      <c r="A15" s="87" t="s">
        <v>61</v>
      </c>
      <c r="B15" s="92">
        <v>689</v>
      </c>
      <c r="C15" s="92">
        <v>715</v>
      </c>
      <c r="D15" s="92">
        <v>734</v>
      </c>
      <c r="E15" s="92">
        <v>774</v>
      </c>
      <c r="F15" s="92">
        <v>817</v>
      </c>
      <c r="G15" s="92">
        <v>873</v>
      </c>
      <c r="H15" s="92">
        <v>947</v>
      </c>
      <c r="I15" s="92">
        <v>1055</v>
      </c>
      <c r="J15" s="92">
        <v>1120</v>
      </c>
      <c r="K15" s="92">
        <v>1152</v>
      </c>
    </row>
    <row r="16" spans="1:13" s="86" customFormat="1" ht="23.1" customHeight="1" x14ac:dyDescent="0.25">
      <c r="A16" s="87" t="s">
        <v>62</v>
      </c>
      <c r="B16" s="92">
        <v>1845</v>
      </c>
      <c r="C16" s="92">
        <v>1846</v>
      </c>
      <c r="D16" s="92">
        <v>1842</v>
      </c>
      <c r="E16" s="92">
        <v>1850</v>
      </c>
      <c r="F16" s="92">
        <v>1853</v>
      </c>
      <c r="G16" s="92">
        <v>1913</v>
      </c>
      <c r="H16" s="92">
        <v>1999</v>
      </c>
      <c r="I16" s="92">
        <v>2085</v>
      </c>
      <c r="J16" s="92">
        <v>2218</v>
      </c>
      <c r="K16" s="92">
        <v>2277</v>
      </c>
    </row>
    <row r="17" spans="1:11" s="86" customFormat="1" ht="23.1" customHeight="1" x14ac:dyDescent="0.25">
      <c r="A17" s="87" t="s">
        <v>63</v>
      </c>
      <c r="B17" s="92">
        <v>101</v>
      </c>
      <c r="C17" s="92">
        <v>102</v>
      </c>
      <c r="D17" s="92">
        <v>103</v>
      </c>
      <c r="E17" s="92">
        <v>103</v>
      </c>
      <c r="F17" s="92">
        <v>105</v>
      </c>
      <c r="G17" s="92">
        <v>109</v>
      </c>
      <c r="H17" s="92">
        <v>110</v>
      </c>
      <c r="I17" s="92">
        <v>110</v>
      </c>
      <c r="J17" s="92">
        <v>110</v>
      </c>
      <c r="K17" s="92">
        <v>110</v>
      </c>
    </row>
    <row r="18" spans="1:11" s="86" customFormat="1" ht="23.1" customHeight="1" x14ac:dyDescent="0.25">
      <c r="A18" s="87" t="s">
        <v>64</v>
      </c>
      <c r="B18" s="92">
        <v>336</v>
      </c>
      <c r="C18" s="92">
        <v>337</v>
      </c>
      <c r="D18" s="92">
        <v>336</v>
      </c>
      <c r="E18" s="92">
        <v>331</v>
      </c>
      <c r="F18" s="92">
        <v>328</v>
      </c>
      <c r="G18" s="92">
        <v>328</v>
      </c>
      <c r="H18" s="92">
        <v>329</v>
      </c>
      <c r="I18" s="92">
        <v>340</v>
      </c>
      <c r="J18" s="92">
        <v>345</v>
      </c>
      <c r="K18" s="92">
        <v>345</v>
      </c>
    </row>
    <row r="19" spans="1:11" ht="24.75" customHeight="1" x14ac:dyDescent="0.2">
      <c r="A19" s="95" t="s">
        <v>65</v>
      </c>
      <c r="B19" s="96">
        <f t="shared" ref="B19:K19" si="0">SUM(B4,B6,B7,B8,B9,B10,B11,B12,B13,B14,B15,B16,B17,B18)</f>
        <v>421926</v>
      </c>
      <c r="C19" s="97">
        <f t="shared" si="0"/>
        <v>443495</v>
      </c>
      <c r="D19" s="97">
        <f t="shared" si="0"/>
        <v>465052</v>
      </c>
      <c r="E19" s="97">
        <f t="shared" si="0"/>
        <v>486144</v>
      </c>
      <c r="F19" s="97">
        <f t="shared" si="0"/>
        <v>507676</v>
      </c>
      <c r="G19" s="97">
        <f t="shared" si="0"/>
        <v>531797</v>
      </c>
      <c r="H19" s="97">
        <f t="shared" si="0"/>
        <v>556001</v>
      </c>
      <c r="I19" s="97">
        <f t="shared" si="0"/>
        <v>580629</v>
      </c>
      <c r="J19" s="97">
        <f t="shared" si="0"/>
        <v>600053</v>
      </c>
      <c r="K19" s="97">
        <f t="shared" si="0"/>
        <v>622988</v>
      </c>
    </row>
    <row r="20" spans="1:1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</row>
    <row r="21" spans="1:11" x14ac:dyDescent="0.2">
      <c r="A21" s="100" t="s">
        <v>66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11" ht="15" x14ac:dyDescent="0.25">
      <c r="A22" s="19" t="s">
        <v>67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1" x14ac:dyDescent="0.2">
      <c r="A23" s="20" t="s">
        <v>11</v>
      </c>
      <c r="B23" s="101"/>
      <c r="C23" s="101"/>
      <c r="D23" s="101"/>
      <c r="E23" s="101"/>
      <c r="F23" s="101"/>
      <c r="G23" s="101"/>
      <c r="H23" s="101"/>
      <c r="I23" s="101"/>
      <c r="J23" s="101"/>
    </row>
  </sheetData>
  <printOptions horizontalCentered="1" verticalCentered="1"/>
  <pageMargins left="0.74803149606299213" right="0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1402-278B-4BD3-88A3-23E3C3D5B392}">
  <dimension ref="A1:I38"/>
  <sheetViews>
    <sheetView workbookViewId="0">
      <selection activeCell="H8" sqref="H8"/>
    </sheetView>
  </sheetViews>
  <sheetFormatPr defaultRowHeight="12.75" x14ac:dyDescent="0.2"/>
  <cols>
    <col min="1" max="1" width="23.42578125" style="1" customWidth="1"/>
    <col min="2" max="2" width="17.42578125" style="1" customWidth="1"/>
    <col min="3" max="3" width="11.7109375" style="1" customWidth="1"/>
    <col min="4" max="4" width="17.42578125" style="1" customWidth="1"/>
    <col min="5" max="5" width="11.7109375" style="1" customWidth="1"/>
    <col min="6" max="6" width="6.140625" style="1" customWidth="1"/>
    <col min="7" max="16384" width="9.140625" style="1"/>
  </cols>
  <sheetData>
    <row r="1" spans="1:9" ht="33" customHeight="1" x14ac:dyDescent="0.25">
      <c r="A1" s="249" t="s">
        <v>134</v>
      </c>
      <c r="B1" s="249"/>
      <c r="C1" s="249"/>
      <c r="D1" s="249"/>
      <c r="E1" s="249"/>
    </row>
    <row r="2" spans="1:9" ht="26.1" customHeight="1" x14ac:dyDescent="0.25">
      <c r="D2" s="250" t="s">
        <v>0</v>
      </c>
      <c r="E2" s="250"/>
    </row>
    <row r="3" spans="1:9" ht="26.1" customHeight="1" x14ac:dyDescent="0.2">
      <c r="A3" s="2" t="s">
        <v>1</v>
      </c>
      <c r="B3" s="3">
        <v>2020</v>
      </c>
      <c r="C3" s="4"/>
      <c r="D3" s="3">
        <v>2021</v>
      </c>
      <c r="E3" s="4"/>
    </row>
    <row r="4" spans="1:9" ht="26.1" customHeight="1" x14ac:dyDescent="0.2">
      <c r="A4" s="5" t="s">
        <v>2</v>
      </c>
      <c r="B4" s="3" t="s">
        <v>3</v>
      </c>
      <c r="C4" s="6" t="s">
        <v>4</v>
      </c>
      <c r="D4" s="3" t="s">
        <v>3</v>
      </c>
      <c r="E4" s="6" t="s">
        <v>4</v>
      </c>
    </row>
    <row r="5" spans="1:9" ht="26.1" customHeight="1" x14ac:dyDescent="0.2">
      <c r="A5" s="7" t="s">
        <v>5</v>
      </c>
      <c r="B5" s="8">
        <v>65350</v>
      </c>
      <c r="C5" s="9">
        <v>20.399999999999999</v>
      </c>
      <c r="D5" s="8">
        <v>66454</v>
      </c>
      <c r="E5" s="9">
        <v>19.899999999999999</v>
      </c>
      <c r="G5" s="10"/>
      <c r="H5" s="10"/>
      <c r="I5" s="10"/>
    </row>
    <row r="6" spans="1:9" ht="26.1" customHeight="1" x14ac:dyDescent="0.2">
      <c r="A6" s="11" t="s">
        <v>6</v>
      </c>
      <c r="B6" s="8">
        <v>80314</v>
      </c>
      <c r="C6" s="9">
        <v>25.1</v>
      </c>
      <c r="D6" s="8">
        <v>77089</v>
      </c>
      <c r="E6" s="9">
        <v>23.1</v>
      </c>
      <c r="G6" s="10"/>
      <c r="H6" s="10"/>
      <c r="I6" s="10"/>
    </row>
    <row r="7" spans="1:9" ht="26.1" customHeight="1" x14ac:dyDescent="0.2">
      <c r="A7" s="12" t="s">
        <v>7</v>
      </c>
      <c r="B7" s="8">
        <v>53176</v>
      </c>
      <c r="C7" s="9">
        <v>16.600000000000001</v>
      </c>
      <c r="D7" s="8">
        <v>54620</v>
      </c>
      <c r="E7" s="9">
        <v>16.3</v>
      </c>
      <c r="G7" s="10"/>
      <c r="H7" s="10"/>
      <c r="I7" s="10"/>
    </row>
    <row r="8" spans="1:9" ht="26.1" customHeight="1" x14ac:dyDescent="0.2">
      <c r="A8" s="11" t="s">
        <v>8</v>
      </c>
      <c r="B8" s="8">
        <v>121224</v>
      </c>
      <c r="C8" s="9">
        <v>37.9</v>
      </c>
      <c r="D8" s="8">
        <v>135941</v>
      </c>
      <c r="E8" s="9">
        <v>40.700000000000003</v>
      </c>
      <c r="G8" s="10"/>
      <c r="H8" s="10"/>
      <c r="I8" s="10"/>
    </row>
    <row r="9" spans="1:9" ht="21.75" customHeight="1" x14ac:dyDescent="0.2">
      <c r="A9" s="13" t="s">
        <v>9</v>
      </c>
      <c r="B9" s="14">
        <f>SUM(B5:B8)</f>
        <v>320064</v>
      </c>
      <c r="C9" s="15">
        <f>SUM(C5:C8)</f>
        <v>100</v>
      </c>
      <c r="D9" s="14">
        <f>SUM(D5:D8)</f>
        <v>334104</v>
      </c>
      <c r="E9" s="15">
        <f>SUM(E5:E8)</f>
        <v>100</v>
      </c>
    </row>
    <row r="10" spans="1:9" ht="9" customHeight="1" x14ac:dyDescent="0.2">
      <c r="C10" s="16"/>
    </row>
    <row r="11" spans="1:9" ht="10.5" customHeight="1" x14ac:dyDescent="0.2"/>
    <row r="15" spans="1:9" ht="15.75" x14ac:dyDescent="0.2">
      <c r="A15" s="17"/>
      <c r="B15" s="17"/>
      <c r="C15" s="17"/>
      <c r="D15" s="17"/>
      <c r="E15" s="17"/>
    </row>
    <row r="16" spans="1:9" ht="15.75" x14ac:dyDescent="0.2">
      <c r="A16" s="18"/>
      <c r="B16" s="17"/>
      <c r="C16" s="17"/>
      <c r="D16" s="18"/>
      <c r="E16" s="18"/>
    </row>
    <row r="17" ht="30" customHeight="1" x14ac:dyDescent="0.2"/>
    <row r="18" ht="30" customHeight="1" x14ac:dyDescent="0.2"/>
    <row r="19" ht="35.1" customHeight="1" x14ac:dyDescent="0.2"/>
    <row r="20" ht="35.1" customHeight="1" x14ac:dyDescent="0.2"/>
    <row r="21" ht="35.1" customHeight="1" x14ac:dyDescent="0.2"/>
    <row r="22" ht="35.1" customHeight="1" x14ac:dyDescent="0.2"/>
    <row r="23" ht="35.1" customHeight="1" x14ac:dyDescent="0.2"/>
    <row r="36" spans="1:1" ht="6.75" customHeight="1" x14ac:dyDescent="0.2"/>
    <row r="37" spans="1:1" ht="16.5" x14ac:dyDescent="0.25">
      <c r="A37" s="19" t="s">
        <v>10</v>
      </c>
    </row>
    <row r="38" spans="1:1" x14ac:dyDescent="0.2">
      <c r="A38" s="20" t="s">
        <v>11</v>
      </c>
    </row>
  </sheetData>
  <mergeCells count="2">
    <mergeCell ref="A1:E1"/>
    <mergeCell ref="D2:E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>
    <oddHeader xml:space="preserve">&amp;C&amp;"Times New Roman,Regular"&amp;12 9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44FF-1A07-42B8-83D9-27E3D07CFFAF}">
  <dimension ref="A1:G34"/>
  <sheetViews>
    <sheetView workbookViewId="0">
      <selection activeCell="H22" sqref="H22"/>
    </sheetView>
  </sheetViews>
  <sheetFormatPr defaultRowHeight="12.75" x14ac:dyDescent="0.2"/>
  <cols>
    <col min="1" max="1" width="29.7109375" customWidth="1"/>
    <col min="2" max="2" width="15.42578125" customWidth="1"/>
    <col min="3" max="3" width="10.42578125" customWidth="1"/>
    <col min="4" max="4" width="16.5703125" customWidth="1"/>
    <col min="5" max="5" width="10" style="41" customWidth="1"/>
  </cols>
  <sheetData>
    <row r="1" spans="1:7" ht="22.5" customHeight="1" x14ac:dyDescent="0.2">
      <c r="A1" s="21" t="s">
        <v>135</v>
      </c>
      <c r="B1" s="22"/>
      <c r="C1" s="22"/>
      <c r="D1" s="22"/>
      <c r="E1" s="23"/>
    </row>
    <row r="2" spans="1:7" ht="15" customHeight="1" x14ac:dyDescent="0.25">
      <c r="D2" s="251" t="s">
        <v>12</v>
      </c>
      <c r="E2" s="251"/>
    </row>
    <row r="3" spans="1:7" ht="26.1" customHeight="1" x14ac:dyDescent="0.2">
      <c r="A3" s="24" t="s">
        <v>1</v>
      </c>
      <c r="B3" s="25">
        <v>2020</v>
      </c>
      <c r="C3" s="26"/>
      <c r="D3" s="25">
        <v>2021</v>
      </c>
      <c r="E3" s="26"/>
    </row>
    <row r="4" spans="1:7" ht="26.1" customHeight="1" x14ac:dyDescent="0.2">
      <c r="A4" s="27" t="s">
        <v>2</v>
      </c>
      <c r="B4" s="28" t="s">
        <v>3</v>
      </c>
      <c r="C4" s="29" t="s">
        <v>4</v>
      </c>
      <c r="D4" s="28" t="s">
        <v>3</v>
      </c>
      <c r="E4" s="29" t="s">
        <v>4</v>
      </c>
    </row>
    <row r="5" spans="1:7" ht="30" customHeight="1" x14ac:dyDescent="0.2">
      <c r="A5" s="30" t="s">
        <v>13</v>
      </c>
      <c r="B5" s="31">
        <v>405</v>
      </c>
      <c r="C5" s="32">
        <v>20.6</v>
      </c>
      <c r="D5" s="223">
        <v>236</v>
      </c>
      <c r="E5" s="32">
        <v>12</v>
      </c>
      <c r="G5" s="33"/>
    </row>
    <row r="6" spans="1:7" ht="30" customHeight="1" x14ac:dyDescent="0.2">
      <c r="A6" s="34" t="s">
        <v>15</v>
      </c>
      <c r="B6" s="31">
        <v>570</v>
      </c>
      <c r="C6" s="32">
        <v>29.1</v>
      </c>
      <c r="D6" s="224">
        <v>654</v>
      </c>
      <c r="E6" s="32">
        <v>33.200000000000003</v>
      </c>
      <c r="G6" s="33"/>
    </row>
    <row r="7" spans="1:7" ht="30" customHeight="1" x14ac:dyDescent="0.2">
      <c r="A7" s="35" t="s">
        <v>7</v>
      </c>
      <c r="B7" s="31">
        <v>642</v>
      </c>
      <c r="C7" s="32">
        <v>32.700000000000003</v>
      </c>
      <c r="D7" s="224">
        <v>669</v>
      </c>
      <c r="E7" s="32">
        <v>34</v>
      </c>
      <c r="G7" s="33"/>
    </row>
    <row r="8" spans="1:7" ht="30" customHeight="1" x14ac:dyDescent="0.2">
      <c r="A8" s="35" t="s">
        <v>16</v>
      </c>
      <c r="B8" s="36">
        <v>345</v>
      </c>
      <c r="C8" s="32">
        <v>17.600000000000001</v>
      </c>
      <c r="D8" s="225">
        <v>409</v>
      </c>
      <c r="E8" s="32">
        <v>20.8</v>
      </c>
      <c r="G8" s="33"/>
    </row>
    <row r="9" spans="1:7" ht="26.1" customHeight="1" x14ac:dyDescent="0.2">
      <c r="A9" s="37" t="s">
        <v>9</v>
      </c>
      <c r="B9" s="38">
        <f>SUM(B5:B8)</f>
        <v>1962</v>
      </c>
      <c r="C9" s="39">
        <f>SUM(C5:C8)</f>
        <v>100</v>
      </c>
      <c r="D9" s="38">
        <f>SUM(D5:D8)</f>
        <v>1968</v>
      </c>
      <c r="E9" s="39">
        <f>SUM(E5:E8)</f>
        <v>100</v>
      </c>
    </row>
    <row r="11" spans="1:7" ht="15" x14ac:dyDescent="0.25">
      <c r="A11" s="40" t="s">
        <v>17</v>
      </c>
    </row>
    <row r="12" spans="1:7" ht="15" x14ac:dyDescent="0.25">
      <c r="A12" s="40" t="s">
        <v>18</v>
      </c>
    </row>
    <row r="15" spans="1:7" ht="15.75" x14ac:dyDescent="0.2">
      <c r="A15" s="22"/>
      <c r="B15" s="22"/>
      <c r="C15" s="22"/>
      <c r="D15" s="22"/>
      <c r="E15" s="23"/>
    </row>
    <row r="16" spans="1:7" ht="15.75" x14ac:dyDescent="0.2">
      <c r="A16" s="42"/>
      <c r="B16" s="42"/>
      <c r="C16" s="42"/>
      <c r="D16" s="42"/>
      <c r="E16" s="43"/>
    </row>
    <row r="18" ht="30" customHeight="1" x14ac:dyDescent="0.2"/>
    <row r="19" ht="30" customHeight="1" x14ac:dyDescent="0.2"/>
    <row r="20" ht="35.1" customHeight="1" x14ac:dyDescent="0.2"/>
    <row r="21" ht="35.1" customHeight="1" x14ac:dyDescent="0.2"/>
    <row r="22" ht="35.1" customHeight="1" x14ac:dyDescent="0.2"/>
    <row r="23" ht="35.1" customHeight="1" x14ac:dyDescent="0.2"/>
    <row r="24" ht="35.1" customHeight="1" x14ac:dyDescent="0.2"/>
    <row r="34" ht="1.5" customHeight="1" x14ac:dyDescent="0.2"/>
  </sheetData>
  <mergeCells count="1">
    <mergeCell ref="D2:E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Roman,Regular"&amp;12 10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EF22-4704-4B4A-A0C4-773BB4071756}">
  <dimension ref="A1:I45"/>
  <sheetViews>
    <sheetView workbookViewId="0">
      <selection activeCell="J44" sqref="J44"/>
    </sheetView>
  </sheetViews>
  <sheetFormatPr defaultRowHeight="12.75" x14ac:dyDescent="0.2"/>
  <cols>
    <col min="1" max="1" width="8.85546875" customWidth="1"/>
    <col min="4" max="4" width="10.140625" customWidth="1"/>
    <col min="5" max="5" width="13.140625" customWidth="1"/>
    <col min="6" max="9" width="9.7109375" customWidth="1"/>
    <col min="257" max="257" width="8.85546875" customWidth="1"/>
    <col min="260" max="260" width="10.140625" customWidth="1"/>
    <col min="261" max="261" width="13.140625" customWidth="1"/>
    <col min="262" max="265" width="9.7109375" customWidth="1"/>
    <col min="513" max="513" width="8.85546875" customWidth="1"/>
    <col min="516" max="516" width="10.140625" customWidth="1"/>
    <col min="517" max="517" width="13.140625" customWidth="1"/>
    <col min="518" max="521" width="9.7109375" customWidth="1"/>
    <col min="769" max="769" width="8.85546875" customWidth="1"/>
    <col min="772" max="772" width="10.140625" customWidth="1"/>
    <col min="773" max="773" width="13.140625" customWidth="1"/>
    <col min="774" max="777" width="9.7109375" customWidth="1"/>
    <col min="1025" max="1025" width="8.85546875" customWidth="1"/>
    <col min="1028" max="1028" width="10.140625" customWidth="1"/>
    <col min="1029" max="1029" width="13.140625" customWidth="1"/>
    <col min="1030" max="1033" width="9.7109375" customWidth="1"/>
    <col min="1281" max="1281" width="8.85546875" customWidth="1"/>
    <col min="1284" max="1284" width="10.140625" customWidth="1"/>
    <col min="1285" max="1285" width="13.140625" customWidth="1"/>
    <col min="1286" max="1289" width="9.7109375" customWidth="1"/>
    <col min="1537" max="1537" width="8.85546875" customWidth="1"/>
    <col min="1540" max="1540" width="10.140625" customWidth="1"/>
    <col min="1541" max="1541" width="13.140625" customWidth="1"/>
    <col min="1542" max="1545" width="9.7109375" customWidth="1"/>
    <col min="1793" max="1793" width="8.85546875" customWidth="1"/>
    <col min="1796" max="1796" width="10.140625" customWidth="1"/>
    <col min="1797" max="1797" width="13.140625" customWidth="1"/>
    <col min="1798" max="1801" width="9.7109375" customWidth="1"/>
    <col min="2049" max="2049" width="8.85546875" customWidth="1"/>
    <col min="2052" max="2052" width="10.140625" customWidth="1"/>
    <col min="2053" max="2053" width="13.140625" customWidth="1"/>
    <col min="2054" max="2057" width="9.7109375" customWidth="1"/>
    <col min="2305" max="2305" width="8.85546875" customWidth="1"/>
    <col min="2308" max="2308" width="10.140625" customWidth="1"/>
    <col min="2309" max="2309" width="13.140625" customWidth="1"/>
    <col min="2310" max="2313" width="9.7109375" customWidth="1"/>
    <col min="2561" max="2561" width="8.85546875" customWidth="1"/>
    <col min="2564" max="2564" width="10.140625" customWidth="1"/>
    <col min="2565" max="2565" width="13.140625" customWidth="1"/>
    <col min="2566" max="2569" width="9.7109375" customWidth="1"/>
    <col min="2817" max="2817" width="8.85546875" customWidth="1"/>
    <col min="2820" max="2820" width="10.140625" customWidth="1"/>
    <col min="2821" max="2821" width="13.140625" customWidth="1"/>
    <col min="2822" max="2825" width="9.7109375" customWidth="1"/>
    <col min="3073" max="3073" width="8.85546875" customWidth="1"/>
    <col min="3076" max="3076" width="10.140625" customWidth="1"/>
    <col min="3077" max="3077" width="13.140625" customWidth="1"/>
    <col min="3078" max="3081" width="9.7109375" customWidth="1"/>
    <col min="3329" max="3329" width="8.85546875" customWidth="1"/>
    <col min="3332" max="3332" width="10.140625" customWidth="1"/>
    <col min="3333" max="3333" width="13.140625" customWidth="1"/>
    <col min="3334" max="3337" width="9.7109375" customWidth="1"/>
    <col min="3585" max="3585" width="8.85546875" customWidth="1"/>
    <col min="3588" max="3588" width="10.140625" customWidth="1"/>
    <col min="3589" max="3589" width="13.140625" customWidth="1"/>
    <col min="3590" max="3593" width="9.7109375" customWidth="1"/>
    <col min="3841" max="3841" width="8.85546875" customWidth="1"/>
    <col min="3844" max="3844" width="10.140625" customWidth="1"/>
    <col min="3845" max="3845" width="13.140625" customWidth="1"/>
    <col min="3846" max="3849" width="9.7109375" customWidth="1"/>
    <col min="4097" max="4097" width="8.85546875" customWidth="1"/>
    <col min="4100" max="4100" width="10.140625" customWidth="1"/>
    <col min="4101" max="4101" width="13.140625" customWidth="1"/>
    <col min="4102" max="4105" width="9.7109375" customWidth="1"/>
    <col min="4353" max="4353" width="8.85546875" customWidth="1"/>
    <col min="4356" max="4356" width="10.140625" customWidth="1"/>
    <col min="4357" max="4357" width="13.140625" customWidth="1"/>
    <col min="4358" max="4361" width="9.7109375" customWidth="1"/>
    <col min="4609" max="4609" width="8.85546875" customWidth="1"/>
    <col min="4612" max="4612" width="10.140625" customWidth="1"/>
    <col min="4613" max="4613" width="13.140625" customWidth="1"/>
    <col min="4614" max="4617" width="9.7109375" customWidth="1"/>
    <col min="4865" max="4865" width="8.85546875" customWidth="1"/>
    <col min="4868" max="4868" width="10.140625" customWidth="1"/>
    <col min="4869" max="4869" width="13.140625" customWidth="1"/>
    <col min="4870" max="4873" width="9.7109375" customWidth="1"/>
    <col min="5121" max="5121" width="8.85546875" customWidth="1"/>
    <col min="5124" max="5124" width="10.140625" customWidth="1"/>
    <col min="5125" max="5125" width="13.140625" customWidth="1"/>
    <col min="5126" max="5129" width="9.7109375" customWidth="1"/>
    <col min="5377" max="5377" width="8.85546875" customWidth="1"/>
    <col min="5380" max="5380" width="10.140625" customWidth="1"/>
    <col min="5381" max="5381" width="13.140625" customWidth="1"/>
    <col min="5382" max="5385" width="9.7109375" customWidth="1"/>
    <col min="5633" max="5633" width="8.85546875" customWidth="1"/>
    <col min="5636" max="5636" width="10.140625" customWidth="1"/>
    <col min="5637" max="5637" width="13.140625" customWidth="1"/>
    <col min="5638" max="5641" width="9.7109375" customWidth="1"/>
    <col min="5889" max="5889" width="8.85546875" customWidth="1"/>
    <col min="5892" max="5892" width="10.140625" customWidth="1"/>
    <col min="5893" max="5893" width="13.140625" customWidth="1"/>
    <col min="5894" max="5897" width="9.7109375" customWidth="1"/>
    <col min="6145" max="6145" width="8.85546875" customWidth="1"/>
    <col min="6148" max="6148" width="10.140625" customWidth="1"/>
    <col min="6149" max="6149" width="13.140625" customWidth="1"/>
    <col min="6150" max="6153" width="9.7109375" customWidth="1"/>
    <col min="6401" max="6401" width="8.85546875" customWidth="1"/>
    <col min="6404" max="6404" width="10.140625" customWidth="1"/>
    <col min="6405" max="6405" width="13.140625" customWidth="1"/>
    <col min="6406" max="6409" width="9.7109375" customWidth="1"/>
    <col min="6657" max="6657" width="8.85546875" customWidth="1"/>
    <col min="6660" max="6660" width="10.140625" customWidth="1"/>
    <col min="6661" max="6661" width="13.140625" customWidth="1"/>
    <col min="6662" max="6665" width="9.7109375" customWidth="1"/>
    <col min="6913" max="6913" width="8.85546875" customWidth="1"/>
    <col min="6916" max="6916" width="10.140625" customWidth="1"/>
    <col min="6917" max="6917" width="13.140625" customWidth="1"/>
    <col min="6918" max="6921" width="9.7109375" customWidth="1"/>
    <col min="7169" max="7169" width="8.85546875" customWidth="1"/>
    <col min="7172" max="7172" width="10.140625" customWidth="1"/>
    <col min="7173" max="7173" width="13.140625" customWidth="1"/>
    <col min="7174" max="7177" width="9.7109375" customWidth="1"/>
    <col min="7425" max="7425" width="8.85546875" customWidth="1"/>
    <col min="7428" max="7428" width="10.140625" customWidth="1"/>
    <col min="7429" max="7429" width="13.140625" customWidth="1"/>
    <col min="7430" max="7433" width="9.7109375" customWidth="1"/>
    <col min="7681" max="7681" width="8.85546875" customWidth="1"/>
    <col min="7684" max="7684" width="10.140625" customWidth="1"/>
    <col min="7685" max="7685" width="13.140625" customWidth="1"/>
    <col min="7686" max="7689" width="9.7109375" customWidth="1"/>
    <col min="7937" max="7937" width="8.85546875" customWidth="1"/>
    <col min="7940" max="7940" width="10.140625" customWidth="1"/>
    <col min="7941" max="7941" width="13.140625" customWidth="1"/>
    <col min="7942" max="7945" width="9.7109375" customWidth="1"/>
    <col min="8193" max="8193" width="8.85546875" customWidth="1"/>
    <col min="8196" max="8196" width="10.140625" customWidth="1"/>
    <col min="8197" max="8197" width="13.140625" customWidth="1"/>
    <col min="8198" max="8201" width="9.7109375" customWidth="1"/>
    <col min="8449" max="8449" width="8.85546875" customWidth="1"/>
    <col min="8452" max="8452" width="10.140625" customWidth="1"/>
    <col min="8453" max="8453" width="13.140625" customWidth="1"/>
    <col min="8454" max="8457" width="9.7109375" customWidth="1"/>
    <col min="8705" max="8705" width="8.85546875" customWidth="1"/>
    <col min="8708" max="8708" width="10.140625" customWidth="1"/>
    <col min="8709" max="8709" width="13.140625" customWidth="1"/>
    <col min="8710" max="8713" width="9.7109375" customWidth="1"/>
    <col min="8961" max="8961" width="8.85546875" customWidth="1"/>
    <col min="8964" max="8964" width="10.140625" customWidth="1"/>
    <col min="8965" max="8965" width="13.140625" customWidth="1"/>
    <col min="8966" max="8969" width="9.7109375" customWidth="1"/>
    <col min="9217" max="9217" width="8.85546875" customWidth="1"/>
    <col min="9220" max="9220" width="10.140625" customWidth="1"/>
    <col min="9221" max="9221" width="13.140625" customWidth="1"/>
    <col min="9222" max="9225" width="9.7109375" customWidth="1"/>
    <col min="9473" max="9473" width="8.85546875" customWidth="1"/>
    <col min="9476" max="9476" width="10.140625" customWidth="1"/>
    <col min="9477" max="9477" width="13.140625" customWidth="1"/>
    <col min="9478" max="9481" width="9.7109375" customWidth="1"/>
    <col min="9729" max="9729" width="8.85546875" customWidth="1"/>
    <col min="9732" max="9732" width="10.140625" customWidth="1"/>
    <col min="9733" max="9733" width="13.140625" customWidth="1"/>
    <col min="9734" max="9737" width="9.7109375" customWidth="1"/>
    <col min="9985" max="9985" width="8.85546875" customWidth="1"/>
    <col min="9988" max="9988" width="10.140625" customWidth="1"/>
    <col min="9989" max="9989" width="13.140625" customWidth="1"/>
    <col min="9990" max="9993" width="9.7109375" customWidth="1"/>
    <col min="10241" max="10241" width="8.85546875" customWidth="1"/>
    <col min="10244" max="10244" width="10.140625" customWidth="1"/>
    <col min="10245" max="10245" width="13.140625" customWidth="1"/>
    <col min="10246" max="10249" width="9.7109375" customWidth="1"/>
    <col min="10497" max="10497" width="8.85546875" customWidth="1"/>
    <col min="10500" max="10500" width="10.140625" customWidth="1"/>
    <col min="10501" max="10501" width="13.140625" customWidth="1"/>
    <col min="10502" max="10505" width="9.7109375" customWidth="1"/>
    <col min="10753" max="10753" width="8.85546875" customWidth="1"/>
    <col min="10756" max="10756" width="10.140625" customWidth="1"/>
    <col min="10757" max="10757" width="13.140625" customWidth="1"/>
    <col min="10758" max="10761" width="9.7109375" customWidth="1"/>
    <col min="11009" max="11009" width="8.85546875" customWidth="1"/>
    <col min="11012" max="11012" width="10.140625" customWidth="1"/>
    <col min="11013" max="11013" width="13.140625" customWidth="1"/>
    <col min="11014" max="11017" width="9.7109375" customWidth="1"/>
    <col min="11265" max="11265" width="8.85546875" customWidth="1"/>
    <col min="11268" max="11268" width="10.140625" customWidth="1"/>
    <col min="11269" max="11269" width="13.140625" customWidth="1"/>
    <col min="11270" max="11273" width="9.7109375" customWidth="1"/>
    <col min="11521" max="11521" width="8.85546875" customWidth="1"/>
    <col min="11524" max="11524" width="10.140625" customWidth="1"/>
    <col min="11525" max="11525" width="13.140625" customWidth="1"/>
    <col min="11526" max="11529" width="9.7109375" customWidth="1"/>
    <col min="11777" max="11777" width="8.85546875" customWidth="1"/>
    <col min="11780" max="11780" width="10.140625" customWidth="1"/>
    <col min="11781" max="11781" width="13.140625" customWidth="1"/>
    <col min="11782" max="11785" width="9.7109375" customWidth="1"/>
    <col min="12033" max="12033" width="8.85546875" customWidth="1"/>
    <col min="12036" max="12036" width="10.140625" customWidth="1"/>
    <col min="12037" max="12037" width="13.140625" customWidth="1"/>
    <col min="12038" max="12041" width="9.7109375" customWidth="1"/>
    <col min="12289" max="12289" width="8.85546875" customWidth="1"/>
    <col min="12292" max="12292" width="10.140625" customWidth="1"/>
    <col min="12293" max="12293" width="13.140625" customWidth="1"/>
    <col min="12294" max="12297" width="9.7109375" customWidth="1"/>
    <col min="12545" max="12545" width="8.85546875" customWidth="1"/>
    <col min="12548" max="12548" width="10.140625" customWidth="1"/>
    <col min="12549" max="12549" width="13.140625" customWidth="1"/>
    <col min="12550" max="12553" width="9.7109375" customWidth="1"/>
    <col min="12801" max="12801" width="8.85546875" customWidth="1"/>
    <col min="12804" max="12804" width="10.140625" customWidth="1"/>
    <col min="12805" max="12805" width="13.140625" customWidth="1"/>
    <col min="12806" max="12809" width="9.7109375" customWidth="1"/>
    <col min="13057" max="13057" width="8.85546875" customWidth="1"/>
    <col min="13060" max="13060" width="10.140625" customWidth="1"/>
    <col min="13061" max="13061" width="13.140625" customWidth="1"/>
    <col min="13062" max="13065" width="9.7109375" customWidth="1"/>
    <col min="13313" max="13313" width="8.85546875" customWidth="1"/>
    <col min="13316" max="13316" width="10.140625" customWidth="1"/>
    <col min="13317" max="13317" width="13.140625" customWidth="1"/>
    <col min="13318" max="13321" width="9.7109375" customWidth="1"/>
    <col min="13569" max="13569" width="8.85546875" customWidth="1"/>
    <col min="13572" max="13572" width="10.140625" customWidth="1"/>
    <col min="13573" max="13573" width="13.140625" customWidth="1"/>
    <col min="13574" max="13577" width="9.7109375" customWidth="1"/>
    <col min="13825" max="13825" width="8.85546875" customWidth="1"/>
    <col min="13828" max="13828" width="10.140625" customWidth="1"/>
    <col min="13829" max="13829" width="13.140625" customWidth="1"/>
    <col min="13830" max="13833" width="9.7109375" customWidth="1"/>
    <col min="14081" max="14081" width="8.85546875" customWidth="1"/>
    <col min="14084" max="14084" width="10.140625" customWidth="1"/>
    <col min="14085" max="14085" width="13.140625" customWidth="1"/>
    <col min="14086" max="14089" width="9.7109375" customWidth="1"/>
    <col min="14337" max="14337" width="8.85546875" customWidth="1"/>
    <col min="14340" max="14340" width="10.140625" customWidth="1"/>
    <col min="14341" max="14341" width="13.140625" customWidth="1"/>
    <col min="14342" max="14345" width="9.7109375" customWidth="1"/>
    <col min="14593" max="14593" width="8.85546875" customWidth="1"/>
    <col min="14596" max="14596" width="10.140625" customWidth="1"/>
    <col min="14597" max="14597" width="13.140625" customWidth="1"/>
    <col min="14598" max="14601" width="9.7109375" customWidth="1"/>
    <col min="14849" max="14849" width="8.85546875" customWidth="1"/>
    <col min="14852" max="14852" width="10.140625" customWidth="1"/>
    <col min="14853" max="14853" width="13.140625" customWidth="1"/>
    <col min="14854" max="14857" width="9.7109375" customWidth="1"/>
    <col min="15105" max="15105" width="8.85546875" customWidth="1"/>
    <col min="15108" max="15108" width="10.140625" customWidth="1"/>
    <col min="15109" max="15109" width="13.140625" customWidth="1"/>
    <col min="15110" max="15113" width="9.7109375" customWidth="1"/>
    <col min="15361" max="15361" width="8.85546875" customWidth="1"/>
    <col min="15364" max="15364" width="10.140625" customWidth="1"/>
    <col min="15365" max="15365" width="13.140625" customWidth="1"/>
    <col min="15366" max="15369" width="9.7109375" customWidth="1"/>
    <col min="15617" max="15617" width="8.85546875" customWidth="1"/>
    <col min="15620" max="15620" width="10.140625" customWidth="1"/>
    <col min="15621" max="15621" width="13.140625" customWidth="1"/>
    <col min="15622" max="15625" width="9.7109375" customWidth="1"/>
    <col min="15873" max="15873" width="8.85546875" customWidth="1"/>
    <col min="15876" max="15876" width="10.140625" customWidth="1"/>
    <col min="15877" max="15877" width="13.140625" customWidth="1"/>
    <col min="15878" max="15881" width="9.7109375" customWidth="1"/>
    <col min="16129" max="16129" width="8.85546875" customWidth="1"/>
    <col min="16132" max="16132" width="10.140625" customWidth="1"/>
    <col min="16133" max="16133" width="13.140625" customWidth="1"/>
    <col min="16134" max="16137" width="9.7109375" customWidth="1"/>
  </cols>
  <sheetData>
    <row r="1" spans="1:9" ht="35.25" customHeight="1" x14ac:dyDescent="0.3">
      <c r="A1" s="102" t="s">
        <v>68</v>
      </c>
      <c r="B1" s="103"/>
      <c r="C1" s="104"/>
      <c r="D1" s="104"/>
      <c r="E1" s="104"/>
      <c r="F1" s="20"/>
      <c r="G1" s="20"/>
      <c r="H1" s="20"/>
      <c r="I1" s="20"/>
    </row>
    <row r="2" spans="1:9" ht="9" customHeight="1" x14ac:dyDescent="0.2">
      <c r="A2" s="20" t="s">
        <v>48</v>
      </c>
      <c r="B2" s="20"/>
      <c r="C2" s="20"/>
      <c r="D2" s="20"/>
      <c r="E2" s="20"/>
      <c r="F2" s="20"/>
      <c r="G2" s="20"/>
      <c r="H2" s="20"/>
      <c r="I2" s="20"/>
    </row>
    <row r="3" spans="1:9" ht="18" customHeight="1" x14ac:dyDescent="0.2">
      <c r="A3" s="105"/>
      <c r="B3" s="106"/>
      <c r="C3" s="106"/>
      <c r="D3" s="106"/>
      <c r="E3" s="107"/>
      <c r="F3" s="252" t="s">
        <v>144</v>
      </c>
      <c r="G3" s="252" t="s">
        <v>145</v>
      </c>
      <c r="H3" s="108" t="s">
        <v>69</v>
      </c>
      <c r="I3" s="26"/>
    </row>
    <row r="4" spans="1:9" ht="18" customHeight="1" x14ac:dyDescent="0.2">
      <c r="A4" s="109"/>
      <c r="B4" s="110"/>
      <c r="C4" s="110"/>
      <c r="D4" s="110"/>
      <c r="E4" s="111"/>
      <c r="F4" s="253"/>
      <c r="G4" s="253"/>
      <c r="H4" s="112" t="s">
        <v>3</v>
      </c>
      <c r="I4" s="37" t="s">
        <v>70</v>
      </c>
    </row>
    <row r="5" spans="1:9" ht="13.5" customHeight="1" x14ac:dyDescent="0.25">
      <c r="A5" s="109"/>
      <c r="B5" s="49"/>
      <c r="C5" s="49"/>
      <c r="D5" s="49"/>
      <c r="E5" s="113"/>
      <c r="F5" s="114"/>
      <c r="G5" s="114"/>
      <c r="H5" s="115"/>
      <c r="I5" s="116"/>
    </row>
    <row r="6" spans="1:9" ht="26.25" customHeight="1" x14ac:dyDescent="0.25">
      <c r="A6" s="117" t="s">
        <v>71</v>
      </c>
      <c r="B6" s="118"/>
      <c r="C6" s="118"/>
      <c r="D6" s="49"/>
      <c r="E6" s="113"/>
      <c r="F6" s="119">
        <v>28611</v>
      </c>
      <c r="G6" s="119">
        <v>28272</v>
      </c>
      <c r="H6" s="120">
        <f>G6-F6</f>
        <v>-339</v>
      </c>
      <c r="I6" s="121">
        <f>G6/F6*100-100</f>
        <v>-1.1848589703261041</v>
      </c>
    </row>
    <row r="7" spans="1:9" x14ac:dyDescent="0.2">
      <c r="A7" s="122"/>
      <c r="B7" s="118"/>
      <c r="C7" s="118"/>
      <c r="D7" s="49"/>
      <c r="E7" s="113"/>
      <c r="F7" s="123"/>
      <c r="G7" s="123"/>
      <c r="H7" s="124"/>
      <c r="I7" s="124"/>
    </row>
    <row r="8" spans="1:9" s="66" customFormat="1" ht="16.5" customHeight="1" x14ac:dyDescent="0.25">
      <c r="A8" s="125" t="s">
        <v>72</v>
      </c>
      <c r="B8" s="126"/>
      <c r="C8" s="126"/>
      <c r="D8" s="126"/>
      <c r="E8" s="127"/>
      <c r="F8" s="128">
        <v>2086</v>
      </c>
      <c r="G8" s="128">
        <v>1838</v>
      </c>
      <c r="H8" s="129">
        <f>G8-F8</f>
        <v>-248</v>
      </c>
      <c r="I8" s="130">
        <f>G8/F8*100-100</f>
        <v>-11.888782358581011</v>
      </c>
    </row>
    <row r="9" spans="1:9" ht="16.5" customHeight="1" x14ac:dyDescent="0.25">
      <c r="A9" s="125"/>
      <c r="B9" s="126"/>
      <c r="C9" s="126"/>
      <c r="D9" s="126"/>
      <c r="E9" s="127"/>
      <c r="F9" s="131"/>
      <c r="G9" s="131"/>
      <c r="H9" s="132"/>
      <c r="I9" s="133"/>
    </row>
    <row r="10" spans="1:9" ht="19.5" customHeight="1" x14ac:dyDescent="0.25">
      <c r="A10" s="134" t="s">
        <v>73</v>
      </c>
      <c r="B10" s="126"/>
      <c r="C10" s="126"/>
      <c r="D10" s="126"/>
      <c r="E10" s="127"/>
      <c r="F10" s="135">
        <v>119</v>
      </c>
      <c r="G10" s="135">
        <v>104</v>
      </c>
      <c r="H10" s="129">
        <f>G10-F10</f>
        <v>-15</v>
      </c>
      <c r="I10" s="130">
        <f>G10/F10*100-100</f>
        <v>-12.605042016806721</v>
      </c>
    </row>
    <row r="11" spans="1:9" ht="11.25" customHeight="1" x14ac:dyDescent="0.25">
      <c r="A11" s="134"/>
      <c r="B11" s="126"/>
      <c r="C11" s="126"/>
      <c r="D11" s="126"/>
      <c r="E11" s="127"/>
      <c r="F11" s="136" t="s">
        <v>48</v>
      </c>
      <c r="G11" s="136" t="s">
        <v>48</v>
      </c>
      <c r="H11" s="136"/>
      <c r="I11" s="137"/>
    </row>
    <row r="12" spans="1:9" ht="15.75" customHeight="1" x14ac:dyDescent="0.25">
      <c r="A12" s="134" t="s">
        <v>74</v>
      </c>
      <c r="B12" s="126"/>
      <c r="C12" s="126"/>
      <c r="D12" s="126"/>
      <c r="E12" s="127"/>
      <c r="F12" s="135">
        <v>438</v>
      </c>
      <c r="G12" s="135" t="s">
        <v>14</v>
      </c>
      <c r="H12" s="135" t="s">
        <v>14</v>
      </c>
      <c r="I12" s="135" t="s">
        <v>14</v>
      </c>
    </row>
    <row r="13" spans="1:9" ht="14.25" customHeight="1" x14ac:dyDescent="0.25">
      <c r="A13" s="134"/>
      <c r="B13" s="126"/>
      <c r="C13" s="126"/>
      <c r="D13" s="126"/>
      <c r="E13" s="127"/>
      <c r="F13" s="136"/>
      <c r="G13" s="136"/>
      <c r="H13" s="136"/>
      <c r="I13" s="137"/>
    </row>
    <row r="14" spans="1:9" ht="13.5" customHeight="1" x14ac:dyDescent="0.25">
      <c r="A14" s="134" t="s">
        <v>75</v>
      </c>
      <c r="B14" s="126"/>
      <c r="C14" s="126"/>
      <c r="D14" s="126"/>
      <c r="E14" s="127"/>
      <c r="F14" s="138">
        <v>1529</v>
      </c>
      <c r="G14" s="138" t="s">
        <v>14</v>
      </c>
      <c r="H14" s="138" t="s">
        <v>14</v>
      </c>
      <c r="I14" s="138" t="s">
        <v>14</v>
      </c>
    </row>
    <row r="15" spans="1:9" ht="15.75" x14ac:dyDescent="0.25">
      <c r="A15" s="125"/>
      <c r="B15" s="126"/>
      <c r="C15" s="126"/>
      <c r="D15" s="126"/>
      <c r="E15" s="127"/>
      <c r="F15" s="131"/>
      <c r="G15" s="131"/>
      <c r="H15" s="131"/>
      <c r="I15" s="139"/>
    </row>
    <row r="16" spans="1:9" s="66" customFormat="1" ht="15.75" x14ac:dyDescent="0.25">
      <c r="A16" s="125" t="s">
        <v>76</v>
      </c>
      <c r="B16" s="126"/>
      <c r="C16" s="126"/>
      <c r="D16" s="126"/>
      <c r="E16" s="127"/>
      <c r="F16" s="128">
        <v>26525</v>
      </c>
      <c r="G16" s="128">
        <v>26434</v>
      </c>
      <c r="H16" s="129">
        <f>G16-F16</f>
        <v>-91</v>
      </c>
      <c r="I16" s="130">
        <f>G16/F16*100-100</f>
        <v>-0.34307257304429584</v>
      </c>
    </row>
    <row r="17" spans="1:9" ht="15.75" x14ac:dyDescent="0.25">
      <c r="A17" s="125" t="s">
        <v>77</v>
      </c>
      <c r="B17" s="126"/>
      <c r="C17" s="126"/>
      <c r="D17" s="126"/>
      <c r="E17" s="127"/>
      <c r="F17" s="128"/>
      <c r="G17" s="128"/>
      <c r="H17" s="140"/>
      <c r="I17" s="140"/>
    </row>
    <row r="18" spans="1:9" ht="16.5" customHeight="1" x14ac:dyDescent="0.25">
      <c r="A18" s="125" t="s">
        <v>78</v>
      </c>
      <c r="B18" s="126"/>
      <c r="C18" s="126"/>
      <c r="D18" s="126"/>
      <c r="E18" s="127"/>
      <c r="F18" s="128">
        <v>2341</v>
      </c>
      <c r="G18" s="128">
        <v>2314</v>
      </c>
      <c r="H18" s="129">
        <f>G18-F18</f>
        <v>-27</v>
      </c>
      <c r="I18" s="130">
        <f>G18/F18*100-100</f>
        <v>-1.1533532678342624</v>
      </c>
    </row>
    <row r="19" spans="1:9" ht="12" customHeight="1" x14ac:dyDescent="0.25">
      <c r="A19" s="125"/>
      <c r="B19" s="126"/>
      <c r="C19" s="126"/>
      <c r="D19" s="126"/>
      <c r="E19" s="127"/>
      <c r="F19" s="128"/>
      <c r="G19" s="128"/>
      <c r="H19" s="140"/>
      <c r="I19" s="140"/>
    </row>
    <row r="20" spans="1:9" ht="15.75" x14ac:dyDescent="0.25">
      <c r="A20" s="141" t="s">
        <v>79</v>
      </c>
      <c r="B20" s="126"/>
      <c r="C20" s="126"/>
      <c r="D20" s="126"/>
      <c r="E20" s="127"/>
      <c r="F20" s="128">
        <v>49</v>
      </c>
      <c r="G20" s="135">
        <v>46</v>
      </c>
      <c r="H20" s="142">
        <f>G20-F20</f>
        <v>-3</v>
      </c>
      <c r="I20" s="130">
        <f>G20/F20*100-100</f>
        <v>-6.1224489795918373</v>
      </c>
    </row>
    <row r="21" spans="1:9" x14ac:dyDescent="0.2">
      <c r="A21" s="109"/>
      <c r="B21" s="49"/>
      <c r="C21" s="49"/>
      <c r="D21" s="49"/>
      <c r="E21" s="113"/>
      <c r="F21" s="143"/>
      <c r="G21" s="143"/>
      <c r="H21" s="124"/>
      <c r="I21" s="124"/>
    </row>
    <row r="22" spans="1:9" ht="9" customHeight="1" x14ac:dyDescent="0.2">
      <c r="A22" s="109"/>
      <c r="B22" s="49"/>
      <c r="C22" s="49"/>
      <c r="D22" s="49"/>
      <c r="E22" s="113"/>
      <c r="F22" s="143"/>
      <c r="G22" s="143"/>
      <c r="H22" s="124"/>
      <c r="I22" s="124"/>
    </row>
    <row r="23" spans="1:9" ht="26.25" customHeight="1" x14ac:dyDescent="0.25">
      <c r="A23" s="117" t="s">
        <v>80</v>
      </c>
      <c r="B23" s="118"/>
      <c r="C23" s="118"/>
      <c r="D23" s="49"/>
      <c r="E23" s="113"/>
      <c r="F23" s="119">
        <v>56627</v>
      </c>
      <c r="G23" s="144" t="s">
        <v>14</v>
      </c>
      <c r="H23" s="144" t="s">
        <v>14</v>
      </c>
      <c r="I23" s="144" t="s">
        <v>14</v>
      </c>
    </row>
    <row r="24" spans="1:9" ht="12" customHeight="1" x14ac:dyDescent="0.25">
      <c r="A24" s="117"/>
      <c r="B24" s="118"/>
      <c r="C24" s="118"/>
      <c r="D24" s="49"/>
      <c r="E24" s="113"/>
      <c r="F24" s="145"/>
      <c r="G24" s="145"/>
      <c r="H24" s="145"/>
      <c r="I24" s="146"/>
    </row>
    <row r="25" spans="1:9" ht="12.75" customHeight="1" x14ac:dyDescent="0.25">
      <c r="A25" s="125" t="s">
        <v>81</v>
      </c>
      <c r="B25" s="47"/>
      <c r="C25" s="49"/>
      <c r="D25" s="49"/>
      <c r="E25" s="113"/>
      <c r="F25" s="124"/>
      <c r="G25" s="124"/>
      <c r="H25" s="124"/>
      <c r="I25" s="147"/>
    </row>
    <row r="26" spans="1:9" ht="17.25" customHeight="1" x14ac:dyDescent="0.25">
      <c r="A26" s="134" t="s">
        <v>82</v>
      </c>
      <c r="B26" s="47"/>
      <c r="C26" s="148"/>
      <c r="D26" s="47"/>
      <c r="E26" s="127"/>
      <c r="F26" s="129">
        <v>56449</v>
      </c>
      <c r="G26" s="135" t="s">
        <v>14</v>
      </c>
      <c r="H26" s="135" t="s">
        <v>14</v>
      </c>
      <c r="I26" s="135" t="s">
        <v>14</v>
      </c>
    </row>
    <row r="27" spans="1:9" ht="12" customHeight="1" x14ac:dyDescent="0.25">
      <c r="A27" s="125"/>
      <c r="B27" s="126"/>
      <c r="C27" s="126"/>
      <c r="D27" s="126"/>
      <c r="E27" s="127"/>
      <c r="F27" s="149" t="s">
        <v>48</v>
      </c>
      <c r="G27" s="149" t="s">
        <v>48</v>
      </c>
      <c r="H27" s="150"/>
      <c r="I27" s="150"/>
    </row>
    <row r="28" spans="1:9" ht="26.25" customHeight="1" x14ac:dyDescent="0.25">
      <c r="A28" s="125" t="s">
        <v>79</v>
      </c>
      <c r="B28" s="126"/>
      <c r="C28" s="126"/>
      <c r="D28" s="126"/>
      <c r="E28" s="127"/>
      <c r="F28" s="128">
        <v>96</v>
      </c>
      <c r="G28" s="135" t="s">
        <v>14</v>
      </c>
      <c r="H28" s="135" t="s">
        <v>14</v>
      </c>
      <c r="I28" s="135" t="s">
        <v>14</v>
      </c>
    </row>
    <row r="29" spans="1:9" ht="24" customHeight="1" x14ac:dyDescent="0.25">
      <c r="A29" s="125" t="s">
        <v>83</v>
      </c>
      <c r="B29" s="126"/>
      <c r="C29" s="126"/>
      <c r="D29" s="126"/>
      <c r="E29" s="127"/>
      <c r="F29" s="151"/>
      <c r="G29" s="151"/>
      <c r="H29" s="151"/>
      <c r="I29" s="151"/>
    </row>
    <row r="30" spans="1:9" ht="15.75" x14ac:dyDescent="0.25">
      <c r="A30" s="125" t="s">
        <v>84</v>
      </c>
      <c r="B30" s="126"/>
      <c r="C30" s="126"/>
      <c r="D30" s="126"/>
      <c r="E30" s="127"/>
      <c r="F30" s="149">
        <v>3578</v>
      </c>
      <c r="G30" s="149" t="s">
        <v>14</v>
      </c>
      <c r="H30" s="149" t="s">
        <v>14</v>
      </c>
      <c r="I30" s="149" t="s">
        <v>14</v>
      </c>
    </row>
    <row r="31" spans="1:9" ht="15.75" x14ac:dyDescent="0.25">
      <c r="A31" s="125"/>
      <c r="B31" s="126"/>
      <c r="C31" s="126"/>
      <c r="D31" s="126"/>
      <c r="E31" s="127"/>
      <c r="F31" s="140"/>
      <c r="G31" s="140"/>
      <c r="H31" s="140"/>
      <c r="I31" s="139"/>
    </row>
    <row r="32" spans="1:9" ht="26.25" customHeight="1" x14ac:dyDescent="0.25">
      <c r="A32" s="117" t="s">
        <v>85</v>
      </c>
      <c r="B32" s="48"/>
      <c r="C32" s="126"/>
      <c r="D32" s="126"/>
      <c r="E32" s="127"/>
      <c r="F32" s="152">
        <v>2802</v>
      </c>
      <c r="G32" s="144" t="s">
        <v>14</v>
      </c>
      <c r="H32" s="144" t="s">
        <v>14</v>
      </c>
      <c r="I32" s="144" t="s">
        <v>14</v>
      </c>
    </row>
    <row r="33" spans="1:9" ht="12.75" customHeight="1" x14ac:dyDescent="0.25">
      <c r="A33" s="117"/>
      <c r="B33" s="48"/>
      <c r="C33" s="126"/>
      <c r="D33" s="126"/>
      <c r="E33" s="127"/>
      <c r="F33" s="140"/>
      <c r="G33" s="140"/>
      <c r="H33" s="140"/>
      <c r="I33" s="139"/>
    </row>
    <row r="34" spans="1:9" ht="17.25" customHeight="1" x14ac:dyDescent="0.25">
      <c r="A34" s="134" t="s">
        <v>86</v>
      </c>
      <c r="B34" s="126"/>
      <c r="C34" s="126"/>
      <c r="D34" s="126"/>
      <c r="E34" s="127"/>
      <c r="F34" s="129">
        <v>131</v>
      </c>
      <c r="G34" s="135">
        <v>108</v>
      </c>
      <c r="H34" s="142">
        <f>G34-F34</f>
        <v>-23</v>
      </c>
      <c r="I34" s="130">
        <f>G34/F34*100-100</f>
        <v>-17.55725190839695</v>
      </c>
    </row>
    <row r="35" spans="1:9" ht="12.75" customHeight="1" x14ac:dyDescent="0.25">
      <c r="A35" s="134"/>
      <c r="B35" s="126"/>
      <c r="C35" s="126"/>
      <c r="D35" s="126"/>
      <c r="E35" s="127"/>
      <c r="F35" s="129"/>
      <c r="G35" s="129"/>
      <c r="H35" s="136"/>
      <c r="I35" s="137"/>
    </row>
    <row r="36" spans="1:9" ht="15" customHeight="1" x14ac:dyDescent="0.25">
      <c r="A36" s="134" t="s">
        <v>87</v>
      </c>
      <c r="B36" s="126"/>
      <c r="C36" s="126"/>
      <c r="D36" s="126"/>
      <c r="E36" s="127"/>
      <c r="F36" s="129">
        <v>532</v>
      </c>
      <c r="G36" s="129" t="s">
        <v>14</v>
      </c>
      <c r="H36" s="135" t="s">
        <v>14</v>
      </c>
      <c r="I36" s="135" t="s">
        <v>14</v>
      </c>
    </row>
    <row r="37" spans="1:9" ht="15.75" x14ac:dyDescent="0.25">
      <c r="A37" s="134"/>
      <c r="B37" s="126"/>
      <c r="C37" s="126"/>
      <c r="D37" s="126"/>
      <c r="E37" s="127"/>
      <c r="F37" s="129"/>
      <c r="G37" s="129"/>
      <c r="H37" s="153"/>
      <c r="I37" s="153"/>
    </row>
    <row r="38" spans="1:9" ht="15.75" x14ac:dyDescent="0.25">
      <c r="A38" s="134" t="s">
        <v>88</v>
      </c>
      <c r="B38" s="126"/>
      <c r="C38" s="126"/>
      <c r="D38" s="126"/>
      <c r="E38" s="127"/>
      <c r="F38" s="129">
        <v>2139</v>
      </c>
      <c r="G38" s="129" t="s">
        <v>14</v>
      </c>
      <c r="H38" s="135" t="s">
        <v>14</v>
      </c>
      <c r="I38" s="135" t="s">
        <v>14</v>
      </c>
    </row>
    <row r="39" spans="1:9" x14ac:dyDescent="0.2">
      <c r="A39" s="154"/>
      <c r="B39" s="155"/>
      <c r="C39" s="155"/>
      <c r="D39" s="155"/>
      <c r="E39" s="156"/>
      <c r="F39" s="157"/>
      <c r="G39" s="157"/>
      <c r="H39" s="158"/>
      <c r="I39" s="158"/>
    </row>
    <row r="40" spans="1:9" ht="5.2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20.100000000000001" customHeight="1" x14ac:dyDescent="0.2">
      <c r="A41" s="75" t="s">
        <v>89</v>
      </c>
      <c r="B41" s="159"/>
      <c r="C41" s="159"/>
      <c r="D41" s="159"/>
      <c r="E41" s="159"/>
      <c r="F41" s="20"/>
      <c r="G41" s="20"/>
      <c r="H41" s="20"/>
      <c r="I41" s="20"/>
    </row>
    <row r="42" spans="1:9" ht="20.100000000000001" customHeight="1" x14ac:dyDescent="0.2">
      <c r="A42" s="160" t="s">
        <v>90</v>
      </c>
      <c r="B42" s="159"/>
      <c r="C42" s="159"/>
      <c r="D42" s="159"/>
      <c r="E42" s="159"/>
      <c r="I42" s="20"/>
    </row>
    <row r="43" spans="1:9" ht="20.100000000000001" customHeight="1" x14ac:dyDescent="0.2">
      <c r="A43" s="161" t="s">
        <v>91</v>
      </c>
      <c r="B43" s="159"/>
      <c r="C43" s="161" t="s">
        <v>146</v>
      </c>
      <c r="D43" s="159"/>
      <c r="E43" s="159"/>
      <c r="I43" s="20"/>
    </row>
    <row r="44" spans="1:9" ht="20.100000000000001" customHeight="1" x14ac:dyDescent="0.2">
      <c r="A44" s="162" t="s">
        <v>92</v>
      </c>
      <c r="D44" s="75" t="s">
        <v>93</v>
      </c>
    </row>
    <row r="45" spans="1:9" ht="13.5" customHeight="1" x14ac:dyDescent="0.2"/>
  </sheetData>
  <mergeCells count="2">
    <mergeCell ref="F3:F4"/>
    <mergeCell ref="G3:G4"/>
  </mergeCells>
  <pageMargins left="0.74803149606299213" right="0.31496062992125984" top="0.74803149606299213" bottom="0.59055118110236227" header="0.51181102362204722" footer="0.31496062992125984"/>
  <pageSetup paperSize="9" orientation="portrait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8181-B54A-409A-8721-17F071C90214}">
  <dimension ref="A1:P33"/>
  <sheetViews>
    <sheetView workbookViewId="0">
      <selection activeCell="J18" sqref="J18"/>
    </sheetView>
  </sheetViews>
  <sheetFormatPr defaultRowHeight="12.75" x14ac:dyDescent="0.2"/>
  <cols>
    <col min="1" max="1" width="6.7109375" style="169" customWidth="1"/>
    <col min="2" max="2" width="27.140625" style="169" customWidth="1"/>
    <col min="3" max="12" width="9.28515625" style="169" customWidth="1"/>
    <col min="13" max="13" width="12.5703125" style="169" customWidth="1"/>
    <col min="14" max="14" width="0.85546875" style="169" customWidth="1"/>
    <col min="15" max="256" width="9.140625" style="169"/>
    <col min="257" max="257" width="6.7109375" style="169" customWidth="1"/>
    <col min="258" max="258" width="27.140625" style="169" customWidth="1"/>
    <col min="259" max="268" width="9.28515625" style="169" customWidth="1"/>
    <col min="269" max="269" width="12.5703125" style="169" customWidth="1"/>
    <col min="270" max="270" width="0.85546875" style="169" customWidth="1"/>
    <col min="271" max="512" width="9.140625" style="169"/>
    <col min="513" max="513" width="6.7109375" style="169" customWidth="1"/>
    <col min="514" max="514" width="27.140625" style="169" customWidth="1"/>
    <col min="515" max="524" width="9.28515625" style="169" customWidth="1"/>
    <col min="525" max="525" width="12.5703125" style="169" customWidth="1"/>
    <col min="526" max="526" width="0.85546875" style="169" customWidth="1"/>
    <col min="527" max="768" width="9.140625" style="169"/>
    <col min="769" max="769" width="6.7109375" style="169" customWidth="1"/>
    <col min="770" max="770" width="27.140625" style="169" customWidth="1"/>
    <col min="771" max="780" width="9.28515625" style="169" customWidth="1"/>
    <col min="781" max="781" width="12.5703125" style="169" customWidth="1"/>
    <col min="782" max="782" width="0.85546875" style="169" customWidth="1"/>
    <col min="783" max="1024" width="9.140625" style="169"/>
    <col min="1025" max="1025" width="6.7109375" style="169" customWidth="1"/>
    <col min="1026" max="1026" width="27.140625" style="169" customWidth="1"/>
    <col min="1027" max="1036" width="9.28515625" style="169" customWidth="1"/>
    <col min="1037" max="1037" width="12.5703125" style="169" customWidth="1"/>
    <col min="1038" max="1038" width="0.85546875" style="169" customWidth="1"/>
    <col min="1039" max="1280" width="9.140625" style="169"/>
    <col min="1281" max="1281" width="6.7109375" style="169" customWidth="1"/>
    <col min="1282" max="1282" width="27.140625" style="169" customWidth="1"/>
    <col min="1283" max="1292" width="9.28515625" style="169" customWidth="1"/>
    <col min="1293" max="1293" width="12.5703125" style="169" customWidth="1"/>
    <col min="1294" max="1294" width="0.85546875" style="169" customWidth="1"/>
    <col min="1295" max="1536" width="9.140625" style="169"/>
    <col min="1537" max="1537" width="6.7109375" style="169" customWidth="1"/>
    <col min="1538" max="1538" width="27.140625" style="169" customWidth="1"/>
    <col min="1539" max="1548" width="9.28515625" style="169" customWidth="1"/>
    <col min="1549" max="1549" width="12.5703125" style="169" customWidth="1"/>
    <col min="1550" max="1550" width="0.85546875" style="169" customWidth="1"/>
    <col min="1551" max="1792" width="9.140625" style="169"/>
    <col min="1793" max="1793" width="6.7109375" style="169" customWidth="1"/>
    <col min="1794" max="1794" width="27.140625" style="169" customWidth="1"/>
    <col min="1795" max="1804" width="9.28515625" style="169" customWidth="1"/>
    <col min="1805" max="1805" width="12.5703125" style="169" customWidth="1"/>
    <col min="1806" max="1806" width="0.85546875" style="169" customWidth="1"/>
    <col min="1807" max="2048" width="9.140625" style="169"/>
    <col min="2049" max="2049" width="6.7109375" style="169" customWidth="1"/>
    <col min="2050" max="2050" width="27.140625" style="169" customWidth="1"/>
    <col min="2051" max="2060" width="9.28515625" style="169" customWidth="1"/>
    <col min="2061" max="2061" width="12.5703125" style="169" customWidth="1"/>
    <col min="2062" max="2062" width="0.85546875" style="169" customWidth="1"/>
    <col min="2063" max="2304" width="9.140625" style="169"/>
    <col min="2305" max="2305" width="6.7109375" style="169" customWidth="1"/>
    <col min="2306" max="2306" width="27.140625" style="169" customWidth="1"/>
    <col min="2307" max="2316" width="9.28515625" style="169" customWidth="1"/>
    <col min="2317" max="2317" width="12.5703125" style="169" customWidth="1"/>
    <col min="2318" max="2318" width="0.85546875" style="169" customWidth="1"/>
    <col min="2319" max="2560" width="9.140625" style="169"/>
    <col min="2561" max="2561" width="6.7109375" style="169" customWidth="1"/>
    <col min="2562" max="2562" width="27.140625" style="169" customWidth="1"/>
    <col min="2563" max="2572" width="9.28515625" style="169" customWidth="1"/>
    <col min="2573" max="2573" width="12.5703125" style="169" customWidth="1"/>
    <col min="2574" max="2574" width="0.85546875" style="169" customWidth="1"/>
    <col min="2575" max="2816" width="9.140625" style="169"/>
    <col min="2817" max="2817" width="6.7109375" style="169" customWidth="1"/>
    <col min="2818" max="2818" width="27.140625" style="169" customWidth="1"/>
    <col min="2819" max="2828" width="9.28515625" style="169" customWidth="1"/>
    <col min="2829" max="2829" width="12.5703125" style="169" customWidth="1"/>
    <col min="2830" max="2830" width="0.85546875" style="169" customWidth="1"/>
    <col min="2831" max="3072" width="9.140625" style="169"/>
    <col min="3073" max="3073" width="6.7109375" style="169" customWidth="1"/>
    <col min="3074" max="3074" width="27.140625" style="169" customWidth="1"/>
    <col min="3075" max="3084" width="9.28515625" style="169" customWidth="1"/>
    <col min="3085" max="3085" width="12.5703125" style="169" customWidth="1"/>
    <col min="3086" max="3086" width="0.85546875" style="169" customWidth="1"/>
    <col min="3087" max="3328" width="9.140625" style="169"/>
    <col min="3329" max="3329" width="6.7109375" style="169" customWidth="1"/>
    <col min="3330" max="3330" width="27.140625" style="169" customWidth="1"/>
    <col min="3331" max="3340" width="9.28515625" style="169" customWidth="1"/>
    <col min="3341" max="3341" width="12.5703125" style="169" customWidth="1"/>
    <col min="3342" max="3342" width="0.85546875" style="169" customWidth="1"/>
    <col min="3343" max="3584" width="9.140625" style="169"/>
    <col min="3585" max="3585" width="6.7109375" style="169" customWidth="1"/>
    <col min="3586" max="3586" width="27.140625" style="169" customWidth="1"/>
    <col min="3587" max="3596" width="9.28515625" style="169" customWidth="1"/>
    <col min="3597" max="3597" width="12.5703125" style="169" customWidth="1"/>
    <col min="3598" max="3598" width="0.85546875" style="169" customWidth="1"/>
    <col min="3599" max="3840" width="9.140625" style="169"/>
    <col min="3841" max="3841" width="6.7109375" style="169" customWidth="1"/>
    <col min="3842" max="3842" width="27.140625" style="169" customWidth="1"/>
    <col min="3843" max="3852" width="9.28515625" style="169" customWidth="1"/>
    <col min="3853" max="3853" width="12.5703125" style="169" customWidth="1"/>
    <col min="3854" max="3854" width="0.85546875" style="169" customWidth="1"/>
    <col min="3855" max="4096" width="9.140625" style="169"/>
    <col min="4097" max="4097" width="6.7109375" style="169" customWidth="1"/>
    <col min="4098" max="4098" width="27.140625" style="169" customWidth="1"/>
    <col min="4099" max="4108" width="9.28515625" style="169" customWidth="1"/>
    <col min="4109" max="4109" width="12.5703125" style="169" customWidth="1"/>
    <col min="4110" max="4110" width="0.85546875" style="169" customWidth="1"/>
    <col min="4111" max="4352" width="9.140625" style="169"/>
    <col min="4353" max="4353" width="6.7109375" style="169" customWidth="1"/>
    <col min="4354" max="4354" width="27.140625" style="169" customWidth="1"/>
    <col min="4355" max="4364" width="9.28515625" style="169" customWidth="1"/>
    <col min="4365" max="4365" width="12.5703125" style="169" customWidth="1"/>
    <col min="4366" max="4366" width="0.85546875" style="169" customWidth="1"/>
    <col min="4367" max="4608" width="9.140625" style="169"/>
    <col min="4609" max="4609" width="6.7109375" style="169" customWidth="1"/>
    <col min="4610" max="4610" width="27.140625" style="169" customWidth="1"/>
    <col min="4611" max="4620" width="9.28515625" style="169" customWidth="1"/>
    <col min="4621" max="4621" width="12.5703125" style="169" customWidth="1"/>
    <col min="4622" max="4622" width="0.85546875" style="169" customWidth="1"/>
    <col min="4623" max="4864" width="9.140625" style="169"/>
    <col min="4865" max="4865" width="6.7109375" style="169" customWidth="1"/>
    <col min="4866" max="4866" width="27.140625" style="169" customWidth="1"/>
    <col min="4867" max="4876" width="9.28515625" style="169" customWidth="1"/>
    <col min="4877" max="4877" width="12.5703125" style="169" customWidth="1"/>
    <col min="4878" max="4878" width="0.85546875" style="169" customWidth="1"/>
    <col min="4879" max="5120" width="9.140625" style="169"/>
    <col min="5121" max="5121" width="6.7109375" style="169" customWidth="1"/>
    <col min="5122" max="5122" width="27.140625" style="169" customWidth="1"/>
    <col min="5123" max="5132" width="9.28515625" style="169" customWidth="1"/>
    <col min="5133" max="5133" width="12.5703125" style="169" customWidth="1"/>
    <col min="5134" max="5134" width="0.85546875" style="169" customWidth="1"/>
    <col min="5135" max="5376" width="9.140625" style="169"/>
    <col min="5377" max="5377" width="6.7109375" style="169" customWidth="1"/>
    <col min="5378" max="5378" width="27.140625" style="169" customWidth="1"/>
    <col min="5379" max="5388" width="9.28515625" style="169" customWidth="1"/>
    <col min="5389" max="5389" width="12.5703125" style="169" customWidth="1"/>
    <col min="5390" max="5390" width="0.85546875" style="169" customWidth="1"/>
    <col min="5391" max="5632" width="9.140625" style="169"/>
    <col min="5633" max="5633" width="6.7109375" style="169" customWidth="1"/>
    <col min="5634" max="5634" width="27.140625" style="169" customWidth="1"/>
    <col min="5635" max="5644" width="9.28515625" style="169" customWidth="1"/>
    <col min="5645" max="5645" width="12.5703125" style="169" customWidth="1"/>
    <col min="5646" max="5646" width="0.85546875" style="169" customWidth="1"/>
    <col min="5647" max="5888" width="9.140625" style="169"/>
    <col min="5889" max="5889" width="6.7109375" style="169" customWidth="1"/>
    <col min="5890" max="5890" width="27.140625" style="169" customWidth="1"/>
    <col min="5891" max="5900" width="9.28515625" style="169" customWidth="1"/>
    <col min="5901" max="5901" width="12.5703125" style="169" customWidth="1"/>
    <col min="5902" max="5902" width="0.85546875" style="169" customWidth="1"/>
    <col min="5903" max="6144" width="9.140625" style="169"/>
    <col min="6145" max="6145" width="6.7109375" style="169" customWidth="1"/>
    <col min="6146" max="6146" width="27.140625" style="169" customWidth="1"/>
    <col min="6147" max="6156" width="9.28515625" style="169" customWidth="1"/>
    <col min="6157" max="6157" width="12.5703125" style="169" customWidth="1"/>
    <col min="6158" max="6158" width="0.85546875" style="169" customWidth="1"/>
    <col min="6159" max="6400" width="9.140625" style="169"/>
    <col min="6401" max="6401" width="6.7109375" style="169" customWidth="1"/>
    <col min="6402" max="6402" width="27.140625" style="169" customWidth="1"/>
    <col min="6403" max="6412" width="9.28515625" style="169" customWidth="1"/>
    <col min="6413" max="6413" width="12.5703125" style="169" customWidth="1"/>
    <col min="6414" max="6414" width="0.85546875" style="169" customWidth="1"/>
    <col min="6415" max="6656" width="9.140625" style="169"/>
    <col min="6657" max="6657" width="6.7109375" style="169" customWidth="1"/>
    <col min="6658" max="6658" width="27.140625" style="169" customWidth="1"/>
    <col min="6659" max="6668" width="9.28515625" style="169" customWidth="1"/>
    <col min="6669" max="6669" width="12.5703125" style="169" customWidth="1"/>
    <col min="6670" max="6670" width="0.85546875" style="169" customWidth="1"/>
    <col min="6671" max="6912" width="9.140625" style="169"/>
    <col min="6913" max="6913" width="6.7109375" style="169" customWidth="1"/>
    <col min="6914" max="6914" width="27.140625" style="169" customWidth="1"/>
    <col min="6915" max="6924" width="9.28515625" style="169" customWidth="1"/>
    <col min="6925" max="6925" width="12.5703125" style="169" customWidth="1"/>
    <col min="6926" max="6926" width="0.85546875" style="169" customWidth="1"/>
    <col min="6927" max="7168" width="9.140625" style="169"/>
    <col min="7169" max="7169" width="6.7109375" style="169" customWidth="1"/>
    <col min="7170" max="7170" width="27.140625" style="169" customWidth="1"/>
    <col min="7171" max="7180" width="9.28515625" style="169" customWidth="1"/>
    <col min="7181" max="7181" width="12.5703125" style="169" customWidth="1"/>
    <col min="7182" max="7182" width="0.85546875" style="169" customWidth="1"/>
    <col min="7183" max="7424" width="9.140625" style="169"/>
    <col min="7425" max="7425" width="6.7109375" style="169" customWidth="1"/>
    <col min="7426" max="7426" width="27.140625" style="169" customWidth="1"/>
    <col min="7427" max="7436" width="9.28515625" style="169" customWidth="1"/>
    <col min="7437" max="7437" width="12.5703125" style="169" customWidth="1"/>
    <col min="7438" max="7438" width="0.85546875" style="169" customWidth="1"/>
    <col min="7439" max="7680" width="9.140625" style="169"/>
    <col min="7681" max="7681" width="6.7109375" style="169" customWidth="1"/>
    <col min="7682" max="7682" width="27.140625" style="169" customWidth="1"/>
    <col min="7683" max="7692" width="9.28515625" style="169" customWidth="1"/>
    <col min="7693" max="7693" width="12.5703125" style="169" customWidth="1"/>
    <col min="7694" max="7694" width="0.85546875" style="169" customWidth="1"/>
    <col min="7695" max="7936" width="9.140625" style="169"/>
    <col min="7937" max="7937" width="6.7109375" style="169" customWidth="1"/>
    <col min="7938" max="7938" width="27.140625" style="169" customWidth="1"/>
    <col min="7939" max="7948" width="9.28515625" style="169" customWidth="1"/>
    <col min="7949" max="7949" width="12.5703125" style="169" customWidth="1"/>
    <col min="7950" max="7950" width="0.85546875" style="169" customWidth="1"/>
    <col min="7951" max="8192" width="9.140625" style="169"/>
    <col min="8193" max="8193" width="6.7109375" style="169" customWidth="1"/>
    <col min="8194" max="8194" width="27.140625" style="169" customWidth="1"/>
    <col min="8195" max="8204" width="9.28515625" style="169" customWidth="1"/>
    <col min="8205" max="8205" width="12.5703125" style="169" customWidth="1"/>
    <col min="8206" max="8206" width="0.85546875" style="169" customWidth="1"/>
    <col min="8207" max="8448" width="9.140625" style="169"/>
    <col min="8449" max="8449" width="6.7109375" style="169" customWidth="1"/>
    <col min="8450" max="8450" width="27.140625" style="169" customWidth="1"/>
    <col min="8451" max="8460" width="9.28515625" style="169" customWidth="1"/>
    <col min="8461" max="8461" width="12.5703125" style="169" customWidth="1"/>
    <col min="8462" max="8462" width="0.85546875" style="169" customWidth="1"/>
    <col min="8463" max="8704" width="9.140625" style="169"/>
    <col min="8705" max="8705" width="6.7109375" style="169" customWidth="1"/>
    <col min="8706" max="8706" width="27.140625" style="169" customWidth="1"/>
    <col min="8707" max="8716" width="9.28515625" style="169" customWidth="1"/>
    <col min="8717" max="8717" width="12.5703125" style="169" customWidth="1"/>
    <col min="8718" max="8718" width="0.85546875" style="169" customWidth="1"/>
    <col min="8719" max="8960" width="9.140625" style="169"/>
    <col min="8961" max="8961" width="6.7109375" style="169" customWidth="1"/>
    <col min="8962" max="8962" width="27.140625" style="169" customWidth="1"/>
    <col min="8963" max="8972" width="9.28515625" style="169" customWidth="1"/>
    <col min="8973" max="8973" width="12.5703125" style="169" customWidth="1"/>
    <col min="8974" max="8974" width="0.85546875" style="169" customWidth="1"/>
    <col min="8975" max="9216" width="9.140625" style="169"/>
    <col min="9217" max="9217" width="6.7109375" style="169" customWidth="1"/>
    <col min="9218" max="9218" width="27.140625" style="169" customWidth="1"/>
    <col min="9219" max="9228" width="9.28515625" style="169" customWidth="1"/>
    <col min="9229" max="9229" width="12.5703125" style="169" customWidth="1"/>
    <col min="9230" max="9230" width="0.85546875" style="169" customWidth="1"/>
    <col min="9231" max="9472" width="9.140625" style="169"/>
    <col min="9473" max="9473" width="6.7109375" style="169" customWidth="1"/>
    <col min="9474" max="9474" width="27.140625" style="169" customWidth="1"/>
    <col min="9475" max="9484" width="9.28515625" style="169" customWidth="1"/>
    <col min="9485" max="9485" width="12.5703125" style="169" customWidth="1"/>
    <col min="9486" max="9486" width="0.85546875" style="169" customWidth="1"/>
    <col min="9487" max="9728" width="9.140625" style="169"/>
    <col min="9729" max="9729" width="6.7109375" style="169" customWidth="1"/>
    <col min="9730" max="9730" width="27.140625" style="169" customWidth="1"/>
    <col min="9731" max="9740" width="9.28515625" style="169" customWidth="1"/>
    <col min="9741" max="9741" width="12.5703125" style="169" customWidth="1"/>
    <col min="9742" max="9742" width="0.85546875" style="169" customWidth="1"/>
    <col min="9743" max="9984" width="9.140625" style="169"/>
    <col min="9985" max="9985" width="6.7109375" style="169" customWidth="1"/>
    <col min="9986" max="9986" width="27.140625" style="169" customWidth="1"/>
    <col min="9987" max="9996" width="9.28515625" style="169" customWidth="1"/>
    <col min="9997" max="9997" width="12.5703125" style="169" customWidth="1"/>
    <col min="9998" max="9998" width="0.85546875" style="169" customWidth="1"/>
    <col min="9999" max="10240" width="9.140625" style="169"/>
    <col min="10241" max="10241" width="6.7109375" style="169" customWidth="1"/>
    <col min="10242" max="10242" width="27.140625" style="169" customWidth="1"/>
    <col min="10243" max="10252" width="9.28515625" style="169" customWidth="1"/>
    <col min="10253" max="10253" width="12.5703125" style="169" customWidth="1"/>
    <col min="10254" max="10254" width="0.85546875" style="169" customWidth="1"/>
    <col min="10255" max="10496" width="9.140625" style="169"/>
    <col min="10497" max="10497" width="6.7109375" style="169" customWidth="1"/>
    <col min="10498" max="10498" width="27.140625" style="169" customWidth="1"/>
    <col min="10499" max="10508" width="9.28515625" style="169" customWidth="1"/>
    <col min="10509" max="10509" width="12.5703125" style="169" customWidth="1"/>
    <col min="10510" max="10510" width="0.85546875" style="169" customWidth="1"/>
    <col min="10511" max="10752" width="9.140625" style="169"/>
    <col min="10753" max="10753" width="6.7109375" style="169" customWidth="1"/>
    <col min="10754" max="10754" width="27.140625" style="169" customWidth="1"/>
    <col min="10755" max="10764" width="9.28515625" style="169" customWidth="1"/>
    <col min="10765" max="10765" width="12.5703125" style="169" customWidth="1"/>
    <col min="10766" max="10766" width="0.85546875" style="169" customWidth="1"/>
    <col min="10767" max="11008" width="9.140625" style="169"/>
    <col min="11009" max="11009" width="6.7109375" style="169" customWidth="1"/>
    <col min="11010" max="11010" width="27.140625" style="169" customWidth="1"/>
    <col min="11011" max="11020" width="9.28515625" style="169" customWidth="1"/>
    <col min="11021" max="11021" width="12.5703125" style="169" customWidth="1"/>
    <col min="11022" max="11022" width="0.85546875" style="169" customWidth="1"/>
    <col min="11023" max="11264" width="9.140625" style="169"/>
    <col min="11265" max="11265" width="6.7109375" style="169" customWidth="1"/>
    <col min="11266" max="11266" width="27.140625" style="169" customWidth="1"/>
    <col min="11267" max="11276" width="9.28515625" style="169" customWidth="1"/>
    <col min="11277" max="11277" width="12.5703125" style="169" customWidth="1"/>
    <col min="11278" max="11278" width="0.85546875" style="169" customWidth="1"/>
    <col min="11279" max="11520" width="9.140625" style="169"/>
    <col min="11521" max="11521" width="6.7109375" style="169" customWidth="1"/>
    <col min="11522" max="11522" width="27.140625" style="169" customWidth="1"/>
    <col min="11523" max="11532" width="9.28515625" style="169" customWidth="1"/>
    <col min="11533" max="11533" width="12.5703125" style="169" customWidth="1"/>
    <col min="11534" max="11534" width="0.85546875" style="169" customWidth="1"/>
    <col min="11535" max="11776" width="9.140625" style="169"/>
    <col min="11777" max="11777" width="6.7109375" style="169" customWidth="1"/>
    <col min="11778" max="11778" width="27.140625" style="169" customWidth="1"/>
    <col min="11779" max="11788" width="9.28515625" style="169" customWidth="1"/>
    <col min="11789" max="11789" width="12.5703125" style="169" customWidth="1"/>
    <col min="11790" max="11790" width="0.85546875" style="169" customWidth="1"/>
    <col min="11791" max="12032" width="9.140625" style="169"/>
    <col min="12033" max="12033" width="6.7109375" style="169" customWidth="1"/>
    <col min="12034" max="12034" width="27.140625" style="169" customWidth="1"/>
    <col min="12035" max="12044" width="9.28515625" style="169" customWidth="1"/>
    <col min="12045" max="12045" width="12.5703125" style="169" customWidth="1"/>
    <col min="12046" max="12046" width="0.85546875" style="169" customWidth="1"/>
    <col min="12047" max="12288" width="9.140625" style="169"/>
    <col min="12289" max="12289" width="6.7109375" style="169" customWidth="1"/>
    <col min="12290" max="12290" width="27.140625" style="169" customWidth="1"/>
    <col min="12291" max="12300" width="9.28515625" style="169" customWidth="1"/>
    <col min="12301" max="12301" width="12.5703125" style="169" customWidth="1"/>
    <col min="12302" max="12302" width="0.85546875" style="169" customWidth="1"/>
    <col min="12303" max="12544" width="9.140625" style="169"/>
    <col min="12545" max="12545" width="6.7109375" style="169" customWidth="1"/>
    <col min="12546" max="12546" width="27.140625" style="169" customWidth="1"/>
    <col min="12547" max="12556" width="9.28515625" style="169" customWidth="1"/>
    <col min="12557" max="12557" width="12.5703125" style="169" customWidth="1"/>
    <col min="12558" max="12558" width="0.85546875" style="169" customWidth="1"/>
    <col min="12559" max="12800" width="9.140625" style="169"/>
    <col min="12801" max="12801" width="6.7109375" style="169" customWidth="1"/>
    <col min="12802" max="12802" width="27.140625" style="169" customWidth="1"/>
    <col min="12803" max="12812" width="9.28515625" style="169" customWidth="1"/>
    <col min="12813" max="12813" width="12.5703125" style="169" customWidth="1"/>
    <col min="12814" max="12814" width="0.85546875" style="169" customWidth="1"/>
    <col min="12815" max="13056" width="9.140625" style="169"/>
    <col min="13057" max="13057" width="6.7109375" style="169" customWidth="1"/>
    <col min="13058" max="13058" width="27.140625" style="169" customWidth="1"/>
    <col min="13059" max="13068" width="9.28515625" style="169" customWidth="1"/>
    <col min="13069" max="13069" width="12.5703125" style="169" customWidth="1"/>
    <col min="13070" max="13070" width="0.85546875" style="169" customWidth="1"/>
    <col min="13071" max="13312" width="9.140625" style="169"/>
    <col min="13313" max="13313" width="6.7109375" style="169" customWidth="1"/>
    <col min="13314" max="13314" width="27.140625" style="169" customWidth="1"/>
    <col min="13315" max="13324" width="9.28515625" style="169" customWidth="1"/>
    <col min="13325" max="13325" width="12.5703125" style="169" customWidth="1"/>
    <col min="13326" max="13326" width="0.85546875" style="169" customWidth="1"/>
    <col min="13327" max="13568" width="9.140625" style="169"/>
    <col min="13569" max="13569" width="6.7109375" style="169" customWidth="1"/>
    <col min="13570" max="13570" width="27.140625" style="169" customWidth="1"/>
    <col min="13571" max="13580" width="9.28515625" style="169" customWidth="1"/>
    <col min="13581" max="13581" width="12.5703125" style="169" customWidth="1"/>
    <col min="13582" max="13582" width="0.85546875" style="169" customWidth="1"/>
    <col min="13583" max="13824" width="9.140625" style="169"/>
    <col min="13825" max="13825" width="6.7109375" style="169" customWidth="1"/>
    <col min="13826" max="13826" width="27.140625" style="169" customWidth="1"/>
    <col min="13827" max="13836" width="9.28515625" style="169" customWidth="1"/>
    <col min="13837" max="13837" width="12.5703125" style="169" customWidth="1"/>
    <col min="13838" max="13838" width="0.85546875" style="169" customWidth="1"/>
    <col min="13839" max="14080" width="9.140625" style="169"/>
    <col min="14081" max="14081" width="6.7109375" style="169" customWidth="1"/>
    <col min="14082" max="14082" width="27.140625" style="169" customWidth="1"/>
    <col min="14083" max="14092" width="9.28515625" style="169" customWidth="1"/>
    <col min="14093" max="14093" width="12.5703125" style="169" customWidth="1"/>
    <col min="14094" max="14094" width="0.85546875" style="169" customWidth="1"/>
    <col min="14095" max="14336" width="9.140625" style="169"/>
    <col min="14337" max="14337" width="6.7109375" style="169" customWidth="1"/>
    <col min="14338" max="14338" width="27.140625" style="169" customWidth="1"/>
    <col min="14339" max="14348" width="9.28515625" style="169" customWidth="1"/>
    <col min="14349" max="14349" width="12.5703125" style="169" customWidth="1"/>
    <col min="14350" max="14350" width="0.85546875" style="169" customWidth="1"/>
    <col min="14351" max="14592" width="9.140625" style="169"/>
    <col min="14593" max="14593" width="6.7109375" style="169" customWidth="1"/>
    <col min="14594" max="14594" width="27.140625" style="169" customWidth="1"/>
    <col min="14595" max="14604" width="9.28515625" style="169" customWidth="1"/>
    <col min="14605" max="14605" width="12.5703125" style="169" customWidth="1"/>
    <col min="14606" max="14606" width="0.85546875" style="169" customWidth="1"/>
    <col min="14607" max="14848" width="9.140625" style="169"/>
    <col min="14849" max="14849" width="6.7109375" style="169" customWidth="1"/>
    <col min="14850" max="14850" width="27.140625" style="169" customWidth="1"/>
    <col min="14851" max="14860" width="9.28515625" style="169" customWidth="1"/>
    <col min="14861" max="14861" width="12.5703125" style="169" customWidth="1"/>
    <col min="14862" max="14862" width="0.85546875" style="169" customWidth="1"/>
    <col min="14863" max="15104" width="9.140625" style="169"/>
    <col min="15105" max="15105" width="6.7109375" style="169" customWidth="1"/>
    <col min="15106" max="15106" width="27.140625" style="169" customWidth="1"/>
    <col min="15107" max="15116" width="9.28515625" style="169" customWidth="1"/>
    <col min="15117" max="15117" width="12.5703125" style="169" customWidth="1"/>
    <col min="15118" max="15118" width="0.85546875" style="169" customWidth="1"/>
    <col min="15119" max="15360" width="9.140625" style="169"/>
    <col min="15361" max="15361" width="6.7109375" style="169" customWidth="1"/>
    <col min="15362" max="15362" width="27.140625" style="169" customWidth="1"/>
    <col min="15363" max="15372" width="9.28515625" style="169" customWidth="1"/>
    <col min="15373" max="15373" width="12.5703125" style="169" customWidth="1"/>
    <col min="15374" max="15374" width="0.85546875" style="169" customWidth="1"/>
    <col min="15375" max="15616" width="9.140625" style="169"/>
    <col min="15617" max="15617" width="6.7109375" style="169" customWidth="1"/>
    <col min="15618" max="15618" width="27.140625" style="169" customWidth="1"/>
    <col min="15619" max="15628" width="9.28515625" style="169" customWidth="1"/>
    <col min="15629" max="15629" width="12.5703125" style="169" customWidth="1"/>
    <col min="15630" max="15630" width="0.85546875" style="169" customWidth="1"/>
    <col min="15631" max="15872" width="9.140625" style="169"/>
    <col min="15873" max="15873" width="6.7109375" style="169" customWidth="1"/>
    <col min="15874" max="15874" width="27.140625" style="169" customWidth="1"/>
    <col min="15875" max="15884" width="9.28515625" style="169" customWidth="1"/>
    <col min="15885" max="15885" width="12.5703125" style="169" customWidth="1"/>
    <col min="15886" max="15886" width="0.85546875" style="169" customWidth="1"/>
    <col min="15887" max="16128" width="9.140625" style="169"/>
    <col min="16129" max="16129" width="6.7109375" style="169" customWidth="1"/>
    <col min="16130" max="16130" width="27.140625" style="169" customWidth="1"/>
    <col min="16131" max="16140" width="9.28515625" style="169" customWidth="1"/>
    <col min="16141" max="16141" width="12.5703125" style="169" customWidth="1"/>
    <col min="16142" max="16142" width="0.85546875" style="169" customWidth="1"/>
    <col min="16143" max="16384" width="9.140625" style="169"/>
  </cols>
  <sheetData>
    <row r="1" spans="1:14" s="165" customFormat="1" ht="16.5" customHeight="1" x14ac:dyDescent="0.3">
      <c r="A1" s="163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9" customHeight="1" x14ac:dyDescent="0.25">
      <c r="A2" s="166"/>
      <c r="B2" s="164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1:14" ht="26.25" customHeight="1" x14ac:dyDescent="0.25">
      <c r="A3" s="170"/>
      <c r="B3" s="171"/>
      <c r="C3" s="172">
        <v>2012</v>
      </c>
      <c r="D3" s="172">
        <v>2013</v>
      </c>
      <c r="E3" s="172">
        <v>2014</v>
      </c>
      <c r="F3" s="172">
        <v>2015</v>
      </c>
      <c r="G3" s="172">
        <v>2016</v>
      </c>
      <c r="H3" s="172">
        <v>2017</v>
      </c>
      <c r="I3" s="172">
        <v>2018</v>
      </c>
      <c r="J3" s="172">
        <v>2019</v>
      </c>
      <c r="K3" s="172" t="s">
        <v>144</v>
      </c>
      <c r="L3" s="172" t="s">
        <v>147</v>
      </c>
      <c r="M3" s="173"/>
    </row>
    <row r="4" spans="1:14" ht="10.5" customHeight="1" x14ac:dyDescent="0.25">
      <c r="A4" s="174"/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4" ht="15" customHeight="1" x14ac:dyDescent="0.25">
      <c r="A5" s="178" t="s">
        <v>95</v>
      </c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7"/>
    </row>
    <row r="6" spans="1:14" ht="15.75" customHeight="1" x14ac:dyDescent="0.25">
      <c r="A6" s="178"/>
      <c r="B6" s="175" t="s">
        <v>3</v>
      </c>
      <c r="C6" s="181">
        <v>21056</v>
      </c>
      <c r="D6" s="181">
        <v>23563</v>
      </c>
      <c r="E6" s="181">
        <v>26400</v>
      </c>
      <c r="F6" s="181">
        <v>28476</v>
      </c>
      <c r="G6" s="181">
        <v>29277</v>
      </c>
      <c r="H6" s="181">
        <v>29627</v>
      </c>
      <c r="I6" s="181">
        <v>29075</v>
      </c>
      <c r="J6" s="181">
        <v>29644</v>
      </c>
      <c r="K6" s="181">
        <v>28611</v>
      </c>
      <c r="L6" s="181">
        <v>28272</v>
      </c>
      <c r="M6" s="182"/>
    </row>
    <row r="7" spans="1:14" ht="15.75" customHeight="1" x14ac:dyDescent="0.25">
      <c r="A7" s="178"/>
      <c r="B7" s="175" t="s">
        <v>96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3"/>
    </row>
    <row r="8" spans="1:14" ht="14.1" customHeight="1" x14ac:dyDescent="0.25">
      <c r="A8" s="178"/>
      <c r="B8" s="184" t="s">
        <v>97</v>
      </c>
      <c r="C8" s="181">
        <v>1733</v>
      </c>
      <c r="D8" s="181">
        <v>1936</v>
      </c>
      <c r="E8" s="181">
        <v>2165</v>
      </c>
      <c r="F8" s="181">
        <v>2333</v>
      </c>
      <c r="G8" s="181">
        <v>2397</v>
      </c>
      <c r="H8" s="181">
        <v>2425</v>
      </c>
      <c r="I8" s="181">
        <v>2379</v>
      </c>
      <c r="J8" s="181">
        <v>2425</v>
      </c>
      <c r="K8" s="181">
        <v>2341</v>
      </c>
      <c r="L8" s="181">
        <v>2314</v>
      </c>
      <c r="M8" s="185"/>
    </row>
    <row r="9" spans="1:14" ht="14.25" customHeight="1" x14ac:dyDescent="0.25">
      <c r="A9" s="178"/>
      <c r="B9" s="175" t="s">
        <v>98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3"/>
    </row>
    <row r="10" spans="1:14" ht="15.75" customHeight="1" x14ac:dyDescent="0.25">
      <c r="A10" s="178"/>
      <c r="B10" s="184" t="s">
        <v>99</v>
      </c>
      <c r="C10" s="181">
        <v>51</v>
      </c>
      <c r="D10" s="181">
        <v>55</v>
      </c>
      <c r="E10" s="181">
        <v>58</v>
      </c>
      <c r="F10" s="181">
        <v>60</v>
      </c>
      <c r="G10" s="181">
        <v>59</v>
      </c>
      <c r="H10" s="181">
        <v>57</v>
      </c>
      <c r="I10" s="181">
        <v>54</v>
      </c>
      <c r="J10" s="181">
        <v>52</v>
      </c>
      <c r="K10" s="181">
        <v>49</v>
      </c>
      <c r="L10" s="181">
        <v>46</v>
      </c>
      <c r="M10" s="185"/>
    </row>
    <row r="11" spans="1:14" ht="10.5" customHeight="1" x14ac:dyDescent="0.25">
      <c r="A11" s="178"/>
      <c r="B11" s="179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3"/>
      <c r="N11" s="186"/>
    </row>
    <row r="12" spans="1:14" ht="15" customHeight="1" x14ac:dyDescent="0.25">
      <c r="A12" s="187" t="s">
        <v>100</v>
      </c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3"/>
    </row>
    <row r="13" spans="1:14" ht="16.5" customHeight="1" x14ac:dyDescent="0.25">
      <c r="A13" s="178"/>
      <c r="B13" s="175" t="s">
        <v>101</v>
      </c>
      <c r="C13" s="181">
        <v>40759</v>
      </c>
      <c r="D13" s="181">
        <v>41888</v>
      </c>
      <c r="E13" s="181">
        <v>51264</v>
      </c>
      <c r="F13" s="181">
        <v>55617</v>
      </c>
      <c r="G13" s="181">
        <v>57335</v>
      </c>
      <c r="H13" s="181">
        <v>58178</v>
      </c>
      <c r="I13" s="181">
        <v>56962</v>
      </c>
      <c r="J13" s="181">
        <v>58267</v>
      </c>
      <c r="K13" s="181">
        <v>56627</v>
      </c>
      <c r="L13" s="181" t="s">
        <v>102</v>
      </c>
      <c r="M13" s="182"/>
    </row>
    <row r="14" spans="1:14" ht="9" customHeight="1" x14ac:dyDescent="0.25">
      <c r="A14" s="178"/>
      <c r="B14" s="175" t="s">
        <v>48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3"/>
    </row>
    <row r="15" spans="1:14" ht="33.75" customHeight="1" x14ac:dyDescent="0.25">
      <c r="A15" s="178"/>
      <c r="B15" s="189" t="s">
        <v>103</v>
      </c>
      <c r="C15" s="181">
        <v>99</v>
      </c>
      <c r="D15" s="181">
        <v>97</v>
      </c>
      <c r="E15" s="181">
        <v>113</v>
      </c>
      <c r="F15" s="181">
        <v>117</v>
      </c>
      <c r="G15" s="181">
        <v>116</v>
      </c>
      <c r="H15" s="181">
        <v>112</v>
      </c>
      <c r="I15" s="181">
        <v>105</v>
      </c>
      <c r="J15" s="181">
        <v>102</v>
      </c>
      <c r="K15" s="181">
        <v>96</v>
      </c>
      <c r="L15" s="181" t="s">
        <v>102</v>
      </c>
      <c r="M15" s="190"/>
    </row>
    <row r="16" spans="1:14" ht="12" customHeight="1" x14ac:dyDescent="0.25">
      <c r="A16" s="178"/>
      <c r="B16" s="184" t="s">
        <v>104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3"/>
    </row>
    <row r="17" spans="1:16" ht="15" customHeight="1" x14ac:dyDescent="0.25">
      <c r="A17" s="178" t="s">
        <v>105</v>
      </c>
      <c r="B17" s="179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3"/>
    </row>
    <row r="18" spans="1:16" ht="16.5" customHeight="1" x14ac:dyDescent="0.25">
      <c r="A18" s="174"/>
      <c r="B18" s="191" t="s">
        <v>106</v>
      </c>
      <c r="C18" s="181">
        <v>3653</v>
      </c>
      <c r="D18" s="181">
        <v>3610</v>
      </c>
      <c r="E18" s="181">
        <v>3592</v>
      </c>
      <c r="F18" s="181">
        <v>3722</v>
      </c>
      <c r="G18" s="181">
        <v>3862</v>
      </c>
      <c r="H18" s="181">
        <v>4209</v>
      </c>
      <c r="I18" s="181">
        <v>3718</v>
      </c>
      <c r="J18" s="181">
        <v>3559</v>
      </c>
      <c r="K18" s="181">
        <v>2802</v>
      </c>
      <c r="L18" s="181" t="s">
        <v>102</v>
      </c>
      <c r="M18" s="182"/>
      <c r="P18" s="192"/>
    </row>
    <row r="19" spans="1:16" ht="13.5" customHeight="1" x14ac:dyDescent="0.25">
      <c r="A19" s="187" t="s">
        <v>48</v>
      </c>
      <c r="B19" s="175" t="s">
        <v>107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3"/>
    </row>
    <row r="20" spans="1:16" ht="16.5" customHeight="1" x14ac:dyDescent="0.25">
      <c r="A20" s="178"/>
      <c r="B20" s="193" t="s">
        <v>108</v>
      </c>
      <c r="C20" s="194">
        <v>156</v>
      </c>
      <c r="D20" s="194">
        <v>136</v>
      </c>
      <c r="E20" s="194">
        <v>137</v>
      </c>
      <c r="F20" s="194">
        <v>139</v>
      </c>
      <c r="G20" s="194">
        <v>144</v>
      </c>
      <c r="H20" s="194">
        <v>157</v>
      </c>
      <c r="I20" s="194">
        <v>143</v>
      </c>
      <c r="J20" s="194">
        <v>144</v>
      </c>
      <c r="K20" s="194">
        <v>131</v>
      </c>
      <c r="L20" s="194">
        <v>108</v>
      </c>
      <c r="M20" s="183"/>
      <c r="O20" s="195"/>
    </row>
    <row r="21" spans="1:16" ht="16.5" customHeight="1" x14ac:dyDescent="0.25">
      <c r="A21" s="178"/>
      <c r="B21" s="193" t="s">
        <v>109</v>
      </c>
      <c r="C21" s="194">
        <v>549</v>
      </c>
      <c r="D21" s="194">
        <v>465</v>
      </c>
      <c r="E21" s="194">
        <v>505</v>
      </c>
      <c r="F21" s="194">
        <v>530</v>
      </c>
      <c r="G21" s="194">
        <v>512</v>
      </c>
      <c r="H21" s="194">
        <v>560</v>
      </c>
      <c r="I21" s="194">
        <v>597</v>
      </c>
      <c r="J21" s="194">
        <v>523</v>
      </c>
      <c r="K21" s="194">
        <v>532</v>
      </c>
      <c r="L21" s="194" t="s">
        <v>102</v>
      </c>
      <c r="M21" s="183"/>
    </row>
    <row r="22" spans="1:16" ht="17.25" customHeight="1" x14ac:dyDescent="0.25">
      <c r="A22" s="178"/>
      <c r="B22" s="193" t="s">
        <v>110</v>
      </c>
      <c r="C22" s="194">
        <v>2948</v>
      </c>
      <c r="D22" s="194">
        <v>3009</v>
      </c>
      <c r="E22" s="194">
        <v>2950</v>
      </c>
      <c r="F22" s="194">
        <v>3053</v>
      </c>
      <c r="G22" s="194">
        <v>3206</v>
      </c>
      <c r="H22" s="194">
        <v>3492</v>
      </c>
      <c r="I22" s="194">
        <v>2978</v>
      </c>
      <c r="J22" s="194">
        <v>2892</v>
      </c>
      <c r="K22" s="194">
        <v>2139</v>
      </c>
      <c r="L22" s="194" t="s">
        <v>102</v>
      </c>
      <c r="M22" s="183"/>
    </row>
    <row r="23" spans="1:16" ht="14.1" customHeight="1" x14ac:dyDescent="0.25">
      <c r="A23" s="178"/>
      <c r="B23" s="179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83"/>
    </row>
    <row r="24" spans="1:16" ht="18.75" customHeight="1" x14ac:dyDescent="0.25">
      <c r="A24" s="197" t="s">
        <v>111</v>
      </c>
      <c r="B24" s="198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83"/>
    </row>
    <row r="25" spans="1:16" ht="15.75" customHeight="1" x14ac:dyDescent="0.25">
      <c r="A25" s="174" t="s">
        <v>48</v>
      </c>
      <c r="B25" s="191" t="s">
        <v>112</v>
      </c>
      <c r="C25" s="199">
        <v>12.8</v>
      </c>
      <c r="D25" s="199">
        <v>11.2</v>
      </c>
      <c r="E25" s="199">
        <v>11.2</v>
      </c>
      <c r="F25" s="199">
        <v>11.4</v>
      </c>
      <c r="G25" s="199">
        <v>11.8</v>
      </c>
      <c r="H25" s="200">
        <v>12.8</v>
      </c>
      <c r="I25" s="200">
        <v>11.7</v>
      </c>
      <c r="J25" s="200">
        <v>11.8</v>
      </c>
      <c r="K25" s="201">
        <v>10.72</v>
      </c>
      <c r="L25" s="201">
        <v>8.8000000000000007</v>
      </c>
      <c r="M25" s="190"/>
    </row>
    <row r="26" spans="1:16" ht="15" customHeight="1" x14ac:dyDescent="0.25">
      <c r="A26" s="178"/>
      <c r="B26" s="175" t="s">
        <v>98</v>
      </c>
      <c r="C26" s="199"/>
      <c r="D26" s="199"/>
      <c r="E26" s="199"/>
      <c r="F26" s="199"/>
      <c r="G26" s="199"/>
      <c r="H26" s="200"/>
      <c r="I26" s="200"/>
      <c r="J26" s="200"/>
      <c r="K26" s="200"/>
      <c r="L26" s="200"/>
      <c r="M26" s="183"/>
    </row>
    <row r="27" spans="1:16" ht="15" customHeight="1" x14ac:dyDescent="0.25">
      <c r="A27" s="178"/>
      <c r="B27" s="184" t="s">
        <v>113</v>
      </c>
      <c r="C27" s="199">
        <v>0.4</v>
      </c>
      <c r="D27" s="199">
        <v>0.3</v>
      </c>
      <c r="E27" s="199">
        <v>0.3</v>
      </c>
      <c r="F27" s="199">
        <v>0.3</v>
      </c>
      <c r="G27" s="199">
        <v>0.3</v>
      </c>
      <c r="H27" s="200">
        <v>0.3</v>
      </c>
      <c r="I27" s="200">
        <v>0.3</v>
      </c>
      <c r="J27" s="200">
        <v>0.3</v>
      </c>
      <c r="K27" s="201">
        <v>0.22</v>
      </c>
      <c r="L27" s="201">
        <v>0.22</v>
      </c>
      <c r="M27" s="185"/>
    </row>
    <row r="28" spans="1:16" ht="14.1" customHeight="1" x14ac:dyDescent="0.25">
      <c r="A28" s="178"/>
      <c r="B28" s="198"/>
      <c r="C28" s="199"/>
      <c r="D28" s="199"/>
      <c r="E28" s="199"/>
      <c r="F28" s="199"/>
      <c r="G28" s="199"/>
      <c r="H28" s="200"/>
      <c r="I28" s="200"/>
      <c r="J28" s="200"/>
      <c r="K28" s="200"/>
      <c r="L28" s="200"/>
      <c r="M28" s="185"/>
    </row>
    <row r="29" spans="1:16" s="208" customFormat="1" ht="18.75" customHeight="1" x14ac:dyDescent="0.2">
      <c r="A29" s="202"/>
      <c r="B29" s="203" t="s">
        <v>114</v>
      </c>
      <c r="C29" s="204">
        <v>4.3</v>
      </c>
      <c r="D29" s="204">
        <v>3.8</v>
      </c>
      <c r="E29" s="204">
        <v>3.8</v>
      </c>
      <c r="F29" s="204">
        <v>3.7</v>
      </c>
      <c r="G29" s="204">
        <v>3.7</v>
      </c>
      <c r="H29" s="205">
        <v>3.7</v>
      </c>
      <c r="I29" s="205">
        <v>3.8</v>
      </c>
      <c r="J29" s="205">
        <v>3.9</v>
      </c>
      <c r="K29" s="206">
        <v>4.7</v>
      </c>
      <c r="L29" s="206">
        <v>3.7</v>
      </c>
      <c r="M29" s="207"/>
    </row>
    <row r="30" spans="1:16" ht="17.25" customHeight="1" x14ac:dyDescent="0.2">
      <c r="A30" s="209" t="s">
        <v>115</v>
      </c>
      <c r="B30" s="210"/>
      <c r="C30" s="210"/>
      <c r="D30" s="210"/>
      <c r="E30" s="210"/>
      <c r="F30" s="210"/>
      <c r="G30" s="210"/>
      <c r="H30" s="211"/>
      <c r="I30" s="211"/>
      <c r="J30" s="211"/>
      <c r="K30" s="211"/>
      <c r="L30" s="211"/>
    </row>
    <row r="31" spans="1:16" ht="15" customHeight="1" x14ac:dyDescent="0.2">
      <c r="A31" s="161" t="s">
        <v>116</v>
      </c>
      <c r="B31" s="212"/>
    </row>
    <row r="32" spans="1:16" ht="15.75" x14ac:dyDescent="0.2">
      <c r="A32" s="161" t="s">
        <v>148</v>
      </c>
      <c r="B32" s="212"/>
    </row>
    <row r="33" spans="1:1" x14ac:dyDescent="0.2">
      <c r="A33" s="162" t="s">
        <v>92</v>
      </c>
    </row>
  </sheetData>
  <printOptions horizontalCentered="1" verticalCentered="1"/>
  <pageMargins left="0.74803149606299213" right="0" top="0.74803149606299213" bottom="0.23622047244094491" header="0.51181102362204722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3ED-C2A8-4D0A-976F-363E3E1FCC67}">
  <dimension ref="A1:J11"/>
  <sheetViews>
    <sheetView workbookViewId="0">
      <selection activeCell="L6" sqref="L6"/>
    </sheetView>
  </sheetViews>
  <sheetFormatPr defaultRowHeight="12.75" x14ac:dyDescent="0.2"/>
  <cols>
    <col min="1" max="1" width="26.5703125" customWidth="1"/>
    <col min="2" max="5" width="16.7109375" customWidth="1"/>
    <col min="6" max="6" width="17.7109375" customWidth="1"/>
    <col min="7" max="7" width="16.7109375" customWidth="1"/>
    <col min="8" max="8" width="11.5703125" customWidth="1"/>
    <col min="9" max="9" width="1.42578125" customWidth="1"/>
    <col min="257" max="257" width="28.7109375" customWidth="1"/>
    <col min="258" max="261" width="16.7109375" customWidth="1"/>
    <col min="262" max="262" width="17.7109375" customWidth="1"/>
    <col min="263" max="263" width="16.7109375" customWidth="1"/>
    <col min="264" max="264" width="11.5703125" customWidth="1"/>
    <col min="265" max="265" width="3.42578125" customWidth="1"/>
    <col min="513" max="513" width="28.7109375" customWidth="1"/>
    <col min="514" max="517" width="16.7109375" customWidth="1"/>
    <col min="518" max="518" width="17.7109375" customWidth="1"/>
    <col min="519" max="519" width="16.7109375" customWidth="1"/>
    <col min="520" max="520" width="11.5703125" customWidth="1"/>
    <col min="521" max="521" width="3.42578125" customWidth="1"/>
    <col min="769" max="769" width="28.7109375" customWidth="1"/>
    <col min="770" max="773" width="16.7109375" customWidth="1"/>
    <col min="774" max="774" width="17.7109375" customWidth="1"/>
    <col min="775" max="775" width="16.7109375" customWidth="1"/>
    <col min="776" max="776" width="11.5703125" customWidth="1"/>
    <col min="777" max="777" width="3.42578125" customWidth="1"/>
    <col min="1025" max="1025" width="28.7109375" customWidth="1"/>
    <col min="1026" max="1029" width="16.7109375" customWidth="1"/>
    <col min="1030" max="1030" width="17.7109375" customWidth="1"/>
    <col min="1031" max="1031" width="16.7109375" customWidth="1"/>
    <col min="1032" max="1032" width="11.5703125" customWidth="1"/>
    <col min="1033" max="1033" width="3.42578125" customWidth="1"/>
    <col min="1281" max="1281" width="28.7109375" customWidth="1"/>
    <col min="1282" max="1285" width="16.7109375" customWidth="1"/>
    <col min="1286" max="1286" width="17.7109375" customWidth="1"/>
    <col min="1287" max="1287" width="16.7109375" customWidth="1"/>
    <col min="1288" max="1288" width="11.5703125" customWidth="1"/>
    <col min="1289" max="1289" width="3.42578125" customWidth="1"/>
    <col min="1537" max="1537" width="28.7109375" customWidth="1"/>
    <col min="1538" max="1541" width="16.7109375" customWidth="1"/>
    <col min="1542" max="1542" width="17.7109375" customWidth="1"/>
    <col min="1543" max="1543" width="16.7109375" customWidth="1"/>
    <col min="1544" max="1544" width="11.5703125" customWidth="1"/>
    <col min="1545" max="1545" width="3.42578125" customWidth="1"/>
    <col min="1793" max="1793" width="28.7109375" customWidth="1"/>
    <col min="1794" max="1797" width="16.7109375" customWidth="1"/>
    <col min="1798" max="1798" width="17.7109375" customWidth="1"/>
    <col min="1799" max="1799" width="16.7109375" customWidth="1"/>
    <col min="1800" max="1800" width="11.5703125" customWidth="1"/>
    <col min="1801" max="1801" width="3.42578125" customWidth="1"/>
    <col min="2049" max="2049" width="28.7109375" customWidth="1"/>
    <col min="2050" max="2053" width="16.7109375" customWidth="1"/>
    <col min="2054" max="2054" width="17.7109375" customWidth="1"/>
    <col min="2055" max="2055" width="16.7109375" customWidth="1"/>
    <col min="2056" max="2056" width="11.5703125" customWidth="1"/>
    <col min="2057" max="2057" width="3.42578125" customWidth="1"/>
    <col min="2305" max="2305" width="28.7109375" customWidth="1"/>
    <col min="2306" max="2309" width="16.7109375" customWidth="1"/>
    <col min="2310" max="2310" width="17.7109375" customWidth="1"/>
    <col min="2311" max="2311" width="16.7109375" customWidth="1"/>
    <col min="2312" max="2312" width="11.5703125" customWidth="1"/>
    <col min="2313" max="2313" width="3.42578125" customWidth="1"/>
    <col min="2561" max="2561" width="28.7109375" customWidth="1"/>
    <col min="2562" max="2565" width="16.7109375" customWidth="1"/>
    <col min="2566" max="2566" width="17.7109375" customWidth="1"/>
    <col min="2567" max="2567" width="16.7109375" customWidth="1"/>
    <col min="2568" max="2568" width="11.5703125" customWidth="1"/>
    <col min="2569" max="2569" width="3.42578125" customWidth="1"/>
    <col min="2817" max="2817" width="28.7109375" customWidth="1"/>
    <col min="2818" max="2821" width="16.7109375" customWidth="1"/>
    <col min="2822" max="2822" width="17.7109375" customWidth="1"/>
    <col min="2823" max="2823" width="16.7109375" customWidth="1"/>
    <col min="2824" max="2824" width="11.5703125" customWidth="1"/>
    <col min="2825" max="2825" width="3.42578125" customWidth="1"/>
    <col min="3073" max="3073" width="28.7109375" customWidth="1"/>
    <col min="3074" max="3077" width="16.7109375" customWidth="1"/>
    <col min="3078" max="3078" width="17.7109375" customWidth="1"/>
    <col min="3079" max="3079" width="16.7109375" customWidth="1"/>
    <col min="3080" max="3080" width="11.5703125" customWidth="1"/>
    <col min="3081" max="3081" width="3.42578125" customWidth="1"/>
    <col min="3329" max="3329" width="28.7109375" customWidth="1"/>
    <col min="3330" max="3333" width="16.7109375" customWidth="1"/>
    <col min="3334" max="3334" width="17.7109375" customWidth="1"/>
    <col min="3335" max="3335" width="16.7109375" customWidth="1"/>
    <col min="3336" max="3336" width="11.5703125" customWidth="1"/>
    <col min="3337" max="3337" width="3.42578125" customWidth="1"/>
    <col min="3585" max="3585" width="28.7109375" customWidth="1"/>
    <col min="3586" max="3589" width="16.7109375" customWidth="1"/>
    <col min="3590" max="3590" width="17.7109375" customWidth="1"/>
    <col min="3591" max="3591" width="16.7109375" customWidth="1"/>
    <col min="3592" max="3592" width="11.5703125" customWidth="1"/>
    <col min="3593" max="3593" width="3.42578125" customWidth="1"/>
    <col min="3841" max="3841" width="28.7109375" customWidth="1"/>
    <col min="3842" max="3845" width="16.7109375" customWidth="1"/>
    <col min="3846" max="3846" width="17.7109375" customWidth="1"/>
    <col min="3847" max="3847" width="16.7109375" customWidth="1"/>
    <col min="3848" max="3848" width="11.5703125" customWidth="1"/>
    <col min="3849" max="3849" width="3.42578125" customWidth="1"/>
    <col min="4097" max="4097" width="28.7109375" customWidth="1"/>
    <col min="4098" max="4101" width="16.7109375" customWidth="1"/>
    <col min="4102" max="4102" width="17.7109375" customWidth="1"/>
    <col min="4103" max="4103" width="16.7109375" customWidth="1"/>
    <col min="4104" max="4104" width="11.5703125" customWidth="1"/>
    <col min="4105" max="4105" width="3.42578125" customWidth="1"/>
    <col min="4353" max="4353" width="28.7109375" customWidth="1"/>
    <col min="4354" max="4357" width="16.7109375" customWidth="1"/>
    <col min="4358" max="4358" width="17.7109375" customWidth="1"/>
    <col min="4359" max="4359" width="16.7109375" customWidth="1"/>
    <col min="4360" max="4360" width="11.5703125" customWidth="1"/>
    <col min="4361" max="4361" width="3.42578125" customWidth="1"/>
    <col min="4609" max="4609" width="28.7109375" customWidth="1"/>
    <col min="4610" max="4613" width="16.7109375" customWidth="1"/>
    <col min="4614" max="4614" width="17.7109375" customWidth="1"/>
    <col min="4615" max="4615" width="16.7109375" customWidth="1"/>
    <col min="4616" max="4616" width="11.5703125" customWidth="1"/>
    <col min="4617" max="4617" width="3.42578125" customWidth="1"/>
    <col min="4865" max="4865" width="28.7109375" customWidth="1"/>
    <col min="4866" max="4869" width="16.7109375" customWidth="1"/>
    <col min="4870" max="4870" width="17.7109375" customWidth="1"/>
    <col min="4871" max="4871" width="16.7109375" customWidth="1"/>
    <col min="4872" max="4872" width="11.5703125" customWidth="1"/>
    <col min="4873" max="4873" width="3.42578125" customWidth="1"/>
    <col min="5121" max="5121" width="28.7109375" customWidth="1"/>
    <col min="5122" max="5125" width="16.7109375" customWidth="1"/>
    <col min="5126" max="5126" width="17.7109375" customWidth="1"/>
    <col min="5127" max="5127" width="16.7109375" customWidth="1"/>
    <col min="5128" max="5128" width="11.5703125" customWidth="1"/>
    <col min="5129" max="5129" width="3.42578125" customWidth="1"/>
    <col min="5377" max="5377" width="28.7109375" customWidth="1"/>
    <col min="5378" max="5381" width="16.7109375" customWidth="1"/>
    <col min="5382" max="5382" width="17.7109375" customWidth="1"/>
    <col min="5383" max="5383" width="16.7109375" customWidth="1"/>
    <col min="5384" max="5384" width="11.5703125" customWidth="1"/>
    <col min="5385" max="5385" width="3.42578125" customWidth="1"/>
    <col min="5633" max="5633" width="28.7109375" customWidth="1"/>
    <col min="5634" max="5637" width="16.7109375" customWidth="1"/>
    <col min="5638" max="5638" width="17.7109375" customWidth="1"/>
    <col min="5639" max="5639" width="16.7109375" customWidth="1"/>
    <col min="5640" max="5640" width="11.5703125" customWidth="1"/>
    <col min="5641" max="5641" width="3.42578125" customWidth="1"/>
    <col min="5889" max="5889" width="28.7109375" customWidth="1"/>
    <col min="5890" max="5893" width="16.7109375" customWidth="1"/>
    <col min="5894" max="5894" width="17.7109375" customWidth="1"/>
    <col min="5895" max="5895" width="16.7109375" customWidth="1"/>
    <col min="5896" max="5896" width="11.5703125" customWidth="1"/>
    <col min="5897" max="5897" width="3.42578125" customWidth="1"/>
    <col min="6145" max="6145" width="28.7109375" customWidth="1"/>
    <col min="6146" max="6149" width="16.7109375" customWidth="1"/>
    <col min="6150" max="6150" width="17.7109375" customWidth="1"/>
    <col min="6151" max="6151" width="16.7109375" customWidth="1"/>
    <col min="6152" max="6152" width="11.5703125" customWidth="1"/>
    <col min="6153" max="6153" width="3.42578125" customWidth="1"/>
    <col min="6401" max="6401" width="28.7109375" customWidth="1"/>
    <col min="6402" max="6405" width="16.7109375" customWidth="1"/>
    <col min="6406" max="6406" width="17.7109375" customWidth="1"/>
    <col min="6407" max="6407" width="16.7109375" customWidth="1"/>
    <col min="6408" max="6408" width="11.5703125" customWidth="1"/>
    <col min="6409" max="6409" width="3.42578125" customWidth="1"/>
    <col min="6657" max="6657" width="28.7109375" customWidth="1"/>
    <col min="6658" max="6661" width="16.7109375" customWidth="1"/>
    <col min="6662" max="6662" width="17.7109375" customWidth="1"/>
    <col min="6663" max="6663" width="16.7109375" customWidth="1"/>
    <col min="6664" max="6664" width="11.5703125" customWidth="1"/>
    <col min="6665" max="6665" width="3.42578125" customWidth="1"/>
    <col min="6913" max="6913" width="28.7109375" customWidth="1"/>
    <col min="6914" max="6917" width="16.7109375" customWidth="1"/>
    <col min="6918" max="6918" width="17.7109375" customWidth="1"/>
    <col min="6919" max="6919" width="16.7109375" customWidth="1"/>
    <col min="6920" max="6920" width="11.5703125" customWidth="1"/>
    <col min="6921" max="6921" width="3.42578125" customWidth="1"/>
    <col min="7169" max="7169" width="28.7109375" customWidth="1"/>
    <col min="7170" max="7173" width="16.7109375" customWidth="1"/>
    <col min="7174" max="7174" width="17.7109375" customWidth="1"/>
    <col min="7175" max="7175" width="16.7109375" customWidth="1"/>
    <col min="7176" max="7176" width="11.5703125" customWidth="1"/>
    <col min="7177" max="7177" width="3.42578125" customWidth="1"/>
    <col min="7425" max="7425" width="28.7109375" customWidth="1"/>
    <col min="7426" max="7429" width="16.7109375" customWidth="1"/>
    <col min="7430" max="7430" width="17.7109375" customWidth="1"/>
    <col min="7431" max="7431" width="16.7109375" customWidth="1"/>
    <col min="7432" max="7432" width="11.5703125" customWidth="1"/>
    <col min="7433" max="7433" width="3.42578125" customWidth="1"/>
    <col min="7681" max="7681" width="28.7109375" customWidth="1"/>
    <col min="7682" max="7685" width="16.7109375" customWidth="1"/>
    <col min="7686" max="7686" width="17.7109375" customWidth="1"/>
    <col min="7687" max="7687" width="16.7109375" customWidth="1"/>
    <col min="7688" max="7688" width="11.5703125" customWidth="1"/>
    <col min="7689" max="7689" width="3.42578125" customWidth="1"/>
    <col min="7937" max="7937" width="28.7109375" customWidth="1"/>
    <col min="7938" max="7941" width="16.7109375" customWidth="1"/>
    <col min="7942" max="7942" width="17.7109375" customWidth="1"/>
    <col min="7943" max="7943" width="16.7109375" customWidth="1"/>
    <col min="7944" max="7944" width="11.5703125" customWidth="1"/>
    <col min="7945" max="7945" width="3.42578125" customWidth="1"/>
    <col min="8193" max="8193" width="28.7109375" customWidth="1"/>
    <col min="8194" max="8197" width="16.7109375" customWidth="1"/>
    <col min="8198" max="8198" width="17.7109375" customWidth="1"/>
    <col min="8199" max="8199" width="16.7109375" customWidth="1"/>
    <col min="8200" max="8200" width="11.5703125" customWidth="1"/>
    <col min="8201" max="8201" width="3.42578125" customWidth="1"/>
    <col min="8449" max="8449" width="28.7109375" customWidth="1"/>
    <col min="8450" max="8453" width="16.7109375" customWidth="1"/>
    <col min="8454" max="8454" width="17.7109375" customWidth="1"/>
    <col min="8455" max="8455" width="16.7109375" customWidth="1"/>
    <col min="8456" max="8456" width="11.5703125" customWidth="1"/>
    <col min="8457" max="8457" width="3.42578125" customWidth="1"/>
    <col min="8705" max="8705" width="28.7109375" customWidth="1"/>
    <col min="8706" max="8709" width="16.7109375" customWidth="1"/>
    <col min="8710" max="8710" width="17.7109375" customWidth="1"/>
    <col min="8711" max="8711" width="16.7109375" customWidth="1"/>
    <col min="8712" max="8712" width="11.5703125" customWidth="1"/>
    <col min="8713" max="8713" width="3.42578125" customWidth="1"/>
    <col min="8961" max="8961" width="28.7109375" customWidth="1"/>
    <col min="8962" max="8965" width="16.7109375" customWidth="1"/>
    <col min="8966" max="8966" width="17.7109375" customWidth="1"/>
    <col min="8967" max="8967" width="16.7109375" customWidth="1"/>
    <col min="8968" max="8968" width="11.5703125" customWidth="1"/>
    <col min="8969" max="8969" width="3.42578125" customWidth="1"/>
    <col min="9217" max="9217" width="28.7109375" customWidth="1"/>
    <col min="9218" max="9221" width="16.7109375" customWidth="1"/>
    <col min="9222" max="9222" width="17.7109375" customWidth="1"/>
    <col min="9223" max="9223" width="16.7109375" customWidth="1"/>
    <col min="9224" max="9224" width="11.5703125" customWidth="1"/>
    <col min="9225" max="9225" width="3.42578125" customWidth="1"/>
    <col min="9473" max="9473" width="28.7109375" customWidth="1"/>
    <col min="9474" max="9477" width="16.7109375" customWidth="1"/>
    <col min="9478" max="9478" width="17.7109375" customWidth="1"/>
    <col min="9479" max="9479" width="16.7109375" customWidth="1"/>
    <col min="9480" max="9480" width="11.5703125" customWidth="1"/>
    <col min="9481" max="9481" width="3.42578125" customWidth="1"/>
    <col min="9729" max="9729" width="28.7109375" customWidth="1"/>
    <col min="9730" max="9733" width="16.7109375" customWidth="1"/>
    <col min="9734" max="9734" width="17.7109375" customWidth="1"/>
    <col min="9735" max="9735" width="16.7109375" customWidth="1"/>
    <col min="9736" max="9736" width="11.5703125" customWidth="1"/>
    <col min="9737" max="9737" width="3.42578125" customWidth="1"/>
    <col min="9985" max="9985" width="28.7109375" customWidth="1"/>
    <col min="9986" max="9989" width="16.7109375" customWidth="1"/>
    <col min="9990" max="9990" width="17.7109375" customWidth="1"/>
    <col min="9991" max="9991" width="16.7109375" customWidth="1"/>
    <col min="9992" max="9992" width="11.5703125" customWidth="1"/>
    <col min="9993" max="9993" width="3.42578125" customWidth="1"/>
    <col min="10241" max="10241" width="28.7109375" customWidth="1"/>
    <col min="10242" max="10245" width="16.7109375" customWidth="1"/>
    <col min="10246" max="10246" width="17.7109375" customWidth="1"/>
    <col min="10247" max="10247" width="16.7109375" customWidth="1"/>
    <col min="10248" max="10248" width="11.5703125" customWidth="1"/>
    <col min="10249" max="10249" width="3.42578125" customWidth="1"/>
    <col min="10497" max="10497" width="28.7109375" customWidth="1"/>
    <col min="10498" max="10501" width="16.7109375" customWidth="1"/>
    <col min="10502" max="10502" width="17.7109375" customWidth="1"/>
    <col min="10503" max="10503" width="16.7109375" customWidth="1"/>
    <col min="10504" max="10504" width="11.5703125" customWidth="1"/>
    <col min="10505" max="10505" width="3.42578125" customWidth="1"/>
    <col min="10753" max="10753" width="28.7109375" customWidth="1"/>
    <col min="10754" max="10757" width="16.7109375" customWidth="1"/>
    <col min="10758" max="10758" width="17.7109375" customWidth="1"/>
    <col min="10759" max="10759" width="16.7109375" customWidth="1"/>
    <col min="10760" max="10760" width="11.5703125" customWidth="1"/>
    <col min="10761" max="10761" width="3.42578125" customWidth="1"/>
    <col min="11009" max="11009" width="28.7109375" customWidth="1"/>
    <col min="11010" max="11013" width="16.7109375" customWidth="1"/>
    <col min="11014" max="11014" width="17.7109375" customWidth="1"/>
    <col min="11015" max="11015" width="16.7109375" customWidth="1"/>
    <col min="11016" max="11016" width="11.5703125" customWidth="1"/>
    <col min="11017" max="11017" width="3.42578125" customWidth="1"/>
    <col min="11265" max="11265" width="28.7109375" customWidth="1"/>
    <col min="11266" max="11269" width="16.7109375" customWidth="1"/>
    <col min="11270" max="11270" width="17.7109375" customWidth="1"/>
    <col min="11271" max="11271" width="16.7109375" customWidth="1"/>
    <col min="11272" max="11272" width="11.5703125" customWidth="1"/>
    <col min="11273" max="11273" width="3.42578125" customWidth="1"/>
    <col min="11521" max="11521" width="28.7109375" customWidth="1"/>
    <col min="11522" max="11525" width="16.7109375" customWidth="1"/>
    <col min="11526" max="11526" width="17.7109375" customWidth="1"/>
    <col min="11527" max="11527" width="16.7109375" customWidth="1"/>
    <col min="11528" max="11528" width="11.5703125" customWidth="1"/>
    <col min="11529" max="11529" width="3.42578125" customWidth="1"/>
    <col min="11777" max="11777" width="28.7109375" customWidth="1"/>
    <col min="11778" max="11781" width="16.7109375" customWidth="1"/>
    <col min="11782" max="11782" width="17.7109375" customWidth="1"/>
    <col min="11783" max="11783" width="16.7109375" customWidth="1"/>
    <col min="11784" max="11784" width="11.5703125" customWidth="1"/>
    <col min="11785" max="11785" width="3.42578125" customWidth="1"/>
    <col min="12033" max="12033" width="28.7109375" customWidth="1"/>
    <col min="12034" max="12037" width="16.7109375" customWidth="1"/>
    <col min="12038" max="12038" width="17.7109375" customWidth="1"/>
    <col min="12039" max="12039" width="16.7109375" customWidth="1"/>
    <col min="12040" max="12040" width="11.5703125" customWidth="1"/>
    <col min="12041" max="12041" width="3.42578125" customWidth="1"/>
    <col min="12289" max="12289" width="28.7109375" customWidth="1"/>
    <col min="12290" max="12293" width="16.7109375" customWidth="1"/>
    <col min="12294" max="12294" width="17.7109375" customWidth="1"/>
    <col min="12295" max="12295" width="16.7109375" customWidth="1"/>
    <col min="12296" max="12296" width="11.5703125" customWidth="1"/>
    <col min="12297" max="12297" width="3.42578125" customWidth="1"/>
    <col min="12545" max="12545" width="28.7109375" customWidth="1"/>
    <col min="12546" max="12549" width="16.7109375" customWidth="1"/>
    <col min="12550" max="12550" width="17.7109375" customWidth="1"/>
    <col min="12551" max="12551" width="16.7109375" customWidth="1"/>
    <col min="12552" max="12552" width="11.5703125" customWidth="1"/>
    <col min="12553" max="12553" width="3.42578125" customWidth="1"/>
    <col min="12801" max="12801" width="28.7109375" customWidth="1"/>
    <col min="12802" max="12805" width="16.7109375" customWidth="1"/>
    <col min="12806" max="12806" width="17.7109375" customWidth="1"/>
    <col min="12807" max="12807" width="16.7109375" customWidth="1"/>
    <col min="12808" max="12808" width="11.5703125" customWidth="1"/>
    <col min="12809" max="12809" width="3.42578125" customWidth="1"/>
    <col min="13057" max="13057" width="28.7109375" customWidth="1"/>
    <col min="13058" max="13061" width="16.7109375" customWidth="1"/>
    <col min="13062" max="13062" width="17.7109375" customWidth="1"/>
    <col min="13063" max="13063" width="16.7109375" customWidth="1"/>
    <col min="13064" max="13064" width="11.5703125" customWidth="1"/>
    <col min="13065" max="13065" width="3.42578125" customWidth="1"/>
    <col min="13313" max="13313" width="28.7109375" customWidth="1"/>
    <col min="13314" max="13317" width="16.7109375" customWidth="1"/>
    <col min="13318" max="13318" width="17.7109375" customWidth="1"/>
    <col min="13319" max="13319" width="16.7109375" customWidth="1"/>
    <col min="13320" max="13320" width="11.5703125" customWidth="1"/>
    <col min="13321" max="13321" width="3.42578125" customWidth="1"/>
    <col min="13569" max="13569" width="28.7109375" customWidth="1"/>
    <col min="13570" max="13573" width="16.7109375" customWidth="1"/>
    <col min="13574" max="13574" width="17.7109375" customWidth="1"/>
    <col min="13575" max="13575" width="16.7109375" customWidth="1"/>
    <col min="13576" max="13576" width="11.5703125" customWidth="1"/>
    <col min="13577" max="13577" width="3.42578125" customWidth="1"/>
    <col min="13825" max="13825" width="28.7109375" customWidth="1"/>
    <col min="13826" max="13829" width="16.7109375" customWidth="1"/>
    <col min="13830" max="13830" width="17.7109375" customWidth="1"/>
    <col min="13831" max="13831" width="16.7109375" customWidth="1"/>
    <col min="13832" max="13832" width="11.5703125" customWidth="1"/>
    <col min="13833" max="13833" width="3.42578125" customWidth="1"/>
    <col min="14081" max="14081" width="28.7109375" customWidth="1"/>
    <col min="14082" max="14085" width="16.7109375" customWidth="1"/>
    <col min="14086" max="14086" width="17.7109375" customWidth="1"/>
    <col min="14087" max="14087" width="16.7109375" customWidth="1"/>
    <col min="14088" max="14088" width="11.5703125" customWidth="1"/>
    <col min="14089" max="14089" width="3.42578125" customWidth="1"/>
    <col min="14337" max="14337" width="28.7109375" customWidth="1"/>
    <col min="14338" max="14341" width="16.7109375" customWidth="1"/>
    <col min="14342" max="14342" width="17.7109375" customWidth="1"/>
    <col min="14343" max="14343" width="16.7109375" customWidth="1"/>
    <col min="14344" max="14344" width="11.5703125" customWidth="1"/>
    <col min="14345" max="14345" width="3.42578125" customWidth="1"/>
    <col min="14593" max="14593" width="28.7109375" customWidth="1"/>
    <col min="14594" max="14597" width="16.7109375" customWidth="1"/>
    <col min="14598" max="14598" width="17.7109375" customWidth="1"/>
    <col min="14599" max="14599" width="16.7109375" customWidth="1"/>
    <col min="14600" max="14600" width="11.5703125" customWidth="1"/>
    <col min="14601" max="14601" width="3.42578125" customWidth="1"/>
    <col min="14849" max="14849" width="28.7109375" customWidth="1"/>
    <col min="14850" max="14853" width="16.7109375" customWidth="1"/>
    <col min="14854" max="14854" width="17.7109375" customWidth="1"/>
    <col min="14855" max="14855" width="16.7109375" customWidth="1"/>
    <col min="14856" max="14856" width="11.5703125" customWidth="1"/>
    <col min="14857" max="14857" width="3.42578125" customWidth="1"/>
    <col min="15105" max="15105" width="28.7109375" customWidth="1"/>
    <col min="15106" max="15109" width="16.7109375" customWidth="1"/>
    <col min="15110" max="15110" width="17.7109375" customWidth="1"/>
    <col min="15111" max="15111" width="16.7109375" customWidth="1"/>
    <col min="15112" max="15112" width="11.5703125" customWidth="1"/>
    <col min="15113" max="15113" width="3.42578125" customWidth="1"/>
    <col min="15361" max="15361" width="28.7109375" customWidth="1"/>
    <col min="15362" max="15365" width="16.7109375" customWidth="1"/>
    <col min="15366" max="15366" width="17.7109375" customWidth="1"/>
    <col min="15367" max="15367" width="16.7109375" customWidth="1"/>
    <col min="15368" max="15368" width="11.5703125" customWidth="1"/>
    <col min="15369" max="15369" width="3.42578125" customWidth="1"/>
    <col min="15617" max="15617" width="28.7109375" customWidth="1"/>
    <col min="15618" max="15621" width="16.7109375" customWidth="1"/>
    <col min="15622" max="15622" width="17.7109375" customWidth="1"/>
    <col min="15623" max="15623" width="16.7109375" customWidth="1"/>
    <col min="15624" max="15624" width="11.5703125" customWidth="1"/>
    <col min="15625" max="15625" width="3.42578125" customWidth="1"/>
    <col min="15873" max="15873" width="28.7109375" customWidth="1"/>
    <col min="15874" max="15877" width="16.7109375" customWidth="1"/>
    <col min="15878" max="15878" width="17.7109375" customWidth="1"/>
    <col min="15879" max="15879" width="16.7109375" customWidth="1"/>
    <col min="15880" max="15880" width="11.5703125" customWidth="1"/>
    <col min="15881" max="15881" width="3.42578125" customWidth="1"/>
    <col min="16129" max="16129" width="28.7109375" customWidth="1"/>
    <col min="16130" max="16133" width="16.7109375" customWidth="1"/>
    <col min="16134" max="16134" width="17.7109375" customWidth="1"/>
    <col min="16135" max="16135" width="16.7109375" customWidth="1"/>
    <col min="16136" max="16136" width="11.5703125" customWidth="1"/>
    <col min="16137" max="16137" width="3.42578125" customWidth="1"/>
  </cols>
  <sheetData>
    <row r="1" spans="1:10" ht="40.5" customHeight="1" x14ac:dyDescent="0.2">
      <c r="A1" s="213" t="s">
        <v>117</v>
      </c>
    </row>
    <row r="2" spans="1:10" ht="52.5" customHeight="1" x14ac:dyDescent="0.2">
      <c r="A2" s="214" t="s">
        <v>118</v>
      </c>
      <c r="B2" s="256" t="s">
        <v>119</v>
      </c>
      <c r="C2" s="256" t="s">
        <v>120</v>
      </c>
      <c r="D2" s="256" t="s">
        <v>121</v>
      </c>
      <c r="E2" s="256" t="s">
        <v>122</v>
      </c>
      <c r="F2" s="256" t="s">
        <v>123</v>
      </c>
      <c r="G2" s="254" t="s">
        <v>124</v>
      </c>
    </row>
    <row r="3" spans="1:10" ht="41.25" customHeight="1" x14ac:dyDescent="0.2">
      <c r="A3" s="215" t="s">
        <v>125</v>
      </c>
      <c r="B3" s="257"/>
      <c r="C3" s="257"/>
      <c r="D3" s="257"/>
      <c r="E3" s="257"/>
      <c r="F3" s="257"/>
      <c r="G3" s="255"/>
      <c r="J3" s="216"/>
    </row>
    <row r="4" spans="1:10" ht="42" customHeight="1" x14ac:dyDescent="0.2">
      <c r="A4" s="217" t="s">
        <v>126</v>
      </c>
      <c r="B4" s="218">
        <v>0</v>
      </c>
      <c r="C4" s="218">
        <v>0</v>
      </c>
      <c r="D4" s="218">
        <v>0</v>
      </c>
      <c r="E4" s="218">
        <v>0</v>
      </c>
      <c r="F4" s="218">
        <v>0</v>
      </c>
      <c r="G4" s="219">
        <f>SUM(B4:F4)</f>
        <v>0</v>
      </c>
    </row>
    <row r="5" spans="1:10" ht="42" customHeight="1" x14ac:dyDescent="0.2">
      <c r="A5" s="220" t="s">
        <v>127</v>
      </c>
      <c r="B5" s="218">
        <v>0</v>
      </c>
      <c r="C5" s="218">
        <v>0</v>
      </c>
      <c r="D5" s="218">
        <v>0</v>
      </c>
      <c r="E5" s="218">
        <v>0</v>
      </c>
      <c r="F5" s="218">
        <v>1</v>
      </c>
      <c r="G5" s="219">
        <f t="shared" ref="G5:G10" si="0">SUM(B5:F5)</f>
        <v>1</v>
      </c>
    </row>
    <row r="6" spans="1:10" ht="42" customHeight="1" x14ac:dyDescent="0.2">
      <c r="A6" s="220" t="s">
        <v>128</v>
      </c>
      <c r="B6" s="218">
        <v>0</v>
      </c>
      <c r="C6" s="218">
        <v>8</v>
      </c>
      <c r="D6" s="218">
        <v>5</v>
      </c>
      <c r="E6" s="218">
        <v>3</v>
      </c>
      <c r="F6" s="218">
        <v>26</v>
      </c>
      <c r="G6" s="219">
        <f t="shared" si="0"/>
        <v>42</v>
      </c>
    </row>
    <row r="7" spans="1:10" ht="42" customHeight="1" x14ac:dyDescent="0.2">
      <c r="A7" s="220" t="s">
        <v>129</v>
      </c>
      <c r="B7" s="218">
        <v>0</v>
      </c>
      <c r="C7" s="218">
        <v>0</v>
      </c>
      <c r="D7" s="218">
        <v>3</v>
      </c>
      <c r="E7" s="218">
        <v>2</v>
      </c>
      <c r="F7" s="218">
        <v>20</v>
      </c>
      <c r="G7" s="219">
        <f t="shared" si="0"/>
        <v>25</v>
      </c>
    </row>
    <row r="8" spans="1:10" ht="42" customHeight="1" x14ac:dyDescent="0.2">
      <c r="A8" s="220" t="s">
        <v>130</v>
      </c>
      <c r="B8" s="218">
        <v>2</v>
      </c>
      <c r="C8" s="218">
        <v>0</v>
      </c>
      <c r="D8" s="218">
        <v>2</v>
      </c>
      <c r="E8" s="218">
        <v>4</v>
      </c>
      <c r="F8" s="218">
        <v>9</v>
      </c>
      <c r="G8" s="219">
        <f t="shared" si="0"/>
        <v>17</v>
      </c>
    </row>
    <row r="9" spans="1:10" ht="42" customHeight="1" x14ac:dyDescent="0.2">
      <c r="A9" s="220" t="s">
        <v>131</v>
      </c>
      <c r="B9" s="218">
        <v>0</v>
      </c>
      <c r="C9" s="218">
        <v>0</v>
      </c>
      <c r="D9" s="218">
        <v>0</v>
      </c>
      <c r="E9" s="218">
        <v>6</v>
      </c>
      <c r="F9" s="218">
        <v>4</v>
      </c>
      <c r="G9" s="219">
        <f t="shared" si="0"/>
        <v>10</v>
      </c>
    </row>
    <row r="10" spans="1:10" ht="42" customHeight="1" x14ac:dyDescent="0.2">
      <c r="A10" s="221" t="s">
        <v>132</v>
      </c>
      <c r="B10" s="218">
        <v>0</v>
      </c>
      <c r="C10" s="218">
        <v>1</v>
      </c>
      <c r="D10" s="218">
        <v>1</v>
      </c>
      <c r="E10" s="218">
        <v>7</v>
      </c>
      <c r="F10" s="218">
        <v>4</v>
      </c>
      <c r="G10" s="219">
        <f t="shared" si="0"/>
        <v>13</v>
      </c>
    </row>
    <row r="11" spans="1:10" ht="42" customHeight="1" x14ac:dyDescent="0.2">
      <c r="A11" s="112" t="s">
        <v>133</v>
      </c>
      <c r="B11" s="222">
        <f t="shared" ref="B11:G11" si="1">SUM(B4:B10)</f>
        <v>2</v>
      </c>
      <c r="C11" s="222">
        <f t="shared" si="1"/>
        <v>9</v>
      </c>
      <c r="D11" s="222">
        <f t="shared" si="1"/>
        <v>11</v>
      </c>
      <c r="E11" s="222">
        <f t="shared" si="1"/>
        <v>22</v>
      </c>
      <c r="F11" s="222">
        <f t="shared" si="1"/>
        <v>64</v>
      </c>
      <c r="G11" s="222">
        <f t="shared" si="1"/>
        <v>108</v>
      </c>
    </row>
  </sheetData>
  <mergeCells count="6">
    <mergeCell ref="G2:G3"/>
    <mergeCell ref="B2:B3"/>
    <mergeCell ref="C2:C3"/>
    <mergeCell ref="D2:D3"/>
    <mergeCell ref="E2:E3"/>
    <mergeCell ref="F2:F3"/>
  </mergeCells>
  <pageMargins left="0.75" right="0" top="0.75" bottom="0.75" header="0.118110236220472" footer="0.31496062992126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3916C4-E855-47EE-9D25-2DA72BD96DDB}"/>
</file>

<file path=customXml/itemProps2.xml><?xml version="1.0" encoding="utf-8"?>
<ds:datastoreItem xmlns:ds="http://schemas.openxmlformats.org/officeDocument/2006/customXml" ds:itemID="{2A3B0FBA-2218-4175-8F00-F5DCA259CD54}"/>
</file>

<file path=customXml/itemProps3.xml><?xml version="1.0" encoding="utf-8"?>
<ds:datastoreItem xmlns:ds="http://schemas.openxmlformats.org/officeDocument/2006/customXml" ds:itemID="{5582A466-AA84-4A8A-939C-09E5C2577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tab 1.1</vt:lpstr>
      <vt:lpstr>FIG1-1</vt:lpstr>
      <vt:lpstr>tab 1.2</vt:lpstr>
      <vt:lpstr>Tab1.3</vt:lpstr>
      <vt:lpstr>tab 1.4</vt:lpstr>
      <vt:lpstr>Table2.1</vt:lpstr>
      <vt:lpstr>Table2.2</vt:lpstr>
      <vt:lpstr>Table 2.3</vt:lpstr>
      <vt:lpstr>'FIG1-1'!Print_Area</vt:lpstr>
      <vt:lpstr>'tab 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Anirood Bundhoo</dc:creator>
  <cp:lastModifiedBy>Nasreen Joomun</cp:lastModifiedBy>
  <cp:lastPrinted>2022-03-29T07:03:24Z</cp:lastPrinted>
  <dcterms:created xsi:type="dcterms:W3CDTF">2022-03-21T09:38:32Z</dcterms:created>
  <dcterms:modified xsi:type="dcterms:W3CDTF">2022-03-29T07:47:48Z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