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670" windowWidth="9690" windowHeight="5490" firstSheet="3" activeTab="10"/>
  </bookViews>
  <sheets>
    <sheet name="Table of Contents" sheetId="1" r:id="rId1"/>
    <sheet name="Tab 1 " sheetId="2" r:id="rId2"/>
    <sheet name="Tab 2 - 3" sheetId="3" r:id="rId3"/>
    <sheet name="Tab 4 - 5-6" sheetId="4" r:id="rId4"/>
    <sheet name="Tab 7  " sheetId="5" r:id="rId5"/>
    <sheet name="Tab 8 - 9" sheetId="6" r:id="rId6"/>
    <sheet name="Tab 10 - 11" sheetId="7" r:id="rId7"/>
    <sheet name="Tab 12 ,13" sheetId="8" r:id="rId8"/>
    <sheet name="Tab 14,15" sheetId="9" r:id="rId9"/>
    <sheet name="Tab 16 - 17-18" sheetId="10" r:id="rId10"/>
    <sheet name="Tab 19 &amp; 20" sheetId="11" r:id="rId11"/>
  </sheets>
  <definedNames>
    <definedName name="_Fill" localSheetId="1" hidden="1">#REF!</definedName>
    <definedName name="_Fill" localSheetId="2" hidden="1">#REF!</definedName>
    <definedName name="_Fill" localSheetId="4" hidden="1">#REF!</definedName>
    <definedName name="_Fill" hidden="1">#REF!</definedName>
    <definedName name="dfgg" localSheetId="1">#REF!</definedName>
    <definedName name="dfgg" localSheetId="4">#REF!</definedName>
    <definedName name="dfgg">#REF!</definedName>
    <definedName name="Excel_BuiltIn_Database" localSheetId="1">#REF!</definedName>
    <definedName name="Excel_BuiltIn_Database" localSheetId="4">#REF!</definedName>
    <definedName name="Excel_BuiltIn_Database">#REF!</definedName>
    <definedName name="gfh" localSheetId="1">#REF!</definedName>
    <definedName name="gfh" localSheetId="4">#REF!</definedName>
    <definedName name="gfh">#REF!</definedName>
    <definedName name="l" localSheetId="4" hidden="1">#REF!</definedName>
    <definedName name="l" hidden="1">#REF!</definedName>
    <definedName name="mmmm" localSheetId="1" hidden="1">#REF!</definedName>
    <definedName name="mmmm" localSheetId="4" hidden="1">#REF!</definedName>
    <definedName name="mmmm" hidden="1">#REF!</definedName>
    <definedName name="mmmmmmmmmm" localSheetId="1">#REF!</definedName>
    <definedName name="mmmmmmmmmm" localSheetId="4">#REF!</definedName>
    <definedName name="mmmmmmmmmm">#REF!</definedName>
    <definedName name="nal" localSheetId="1" hidden="1">#REF!</definedName>
    <definedName name="nal" localSheetId="4" hidden="1">#REF!</definedName>
    <definedName name="nal" hidden="1">#REF!</definedName>
    <definedName name="o" localSheetId="4" hidden="1">#REF!</definedName>
    <definedName name="o" hidden="1">#REF!</definedName>
    <definedName name="ooooo" localSheetId="1">#REF!</definedName>
    <definedName name="ooooo" localSheetId="4">#REF!</definedName>
    <definedName name="ooooo">#REF!</definedName>
    <definedName name="rainl" localSheetId="1">#REF!</definedName>
    <definedName name="rainl" localSheetId="4" hidden="1">#REF!</definedName>
    <definedName name="rainl" hidden="1">#REF!</definedName>
    <definedName name="s" localSheetId="1">#REF!</definedName>
    <definedName name="s" localSheetId="4" hidden="1">#REF!</definedName>
    <definedName name="s" hidden="1">#REF!</definedName>
    <definedName name="sssss" localSheetId="4" hidden="1">#REF!</definedName>
    <definedName name="sssss" hidden="1">#REF!</definedName>
    <definedName name="sul" localSheetId="1" hidden="1">#REF!</definedName>
    <definedName name="sul" localSheetId="4" hidden="1">#REF!</definedName>
    <definedName name="sul" hidden="1">#REF!</definedName>
    <definedName name="Unit" localSheetId="4">#REF!</definedName>
    <definedName name="Unit">#REF!</definedName>
    <definedName name="w" localSheetId="4" hidden="1">#REF!</definedName>
    <definedName name="w" hidden="1">#REF!</definedName>
    <definedName name="xxx" localSheetId="4" hidden="1">#REF!</definedName>
    <definedName name="xxx" hidden="1">#REF!</definedName>
    <definedName name="xxxxxxxxxxxxxxxxxxxx" hidden="1">#REF!</definedName>
    <definedName name="zzz" localSheetId="1">#REF!</definedName>
    <definedName name="zzz" localSheetId="4">#REF!</definedName>
    <definedName name="zzz">#REF!</definedName>
    <definedName name="zzzzzzz" localSheetId="1">#REF!</definedName>
    <definedName name="zzzzzzz" localSheetId="4">#REF!</definedName>
    <definedName name="zzzzzzz">#REF!</definedName>
  </definedNames>
  <calcPr fullCalcOnLoad="1"/>
</workbook>
</file>

<file path=xl/sharedStrings.xml><?xml version="1.0" encoding="utf-8"?>
<sst xmlns="http://schemas.openxmlformats.org/spreadsheetml/2006/main" count="516" uniqueCount="337">
  <si>
    <t>Indicator</t>
  </si>
  <si>
    <t>Units</t>
  </si>
  <si>
    <t>%</t>
  </si>
  <si>
    <t>Construction</t>
  </si>
  <si>
    <t>Hectares</t>
  </si>
  <si>
    <t>Total</t>
  </si>
  <si>
    <t xml:space="preserve"> Islets</t>
  </si>
  <si>
    <t>-</t>
  </si>
  <si>
    <t xml:space="preserve"> Pas Geometriques</t>
  </si>
  <si>
    <t xml:space="preserve"> Plantations</t>
  </si>
  <si>
    <t xml:space="preserve"> Leased for grazing and tree planting</t>
  </si>
  <si>
    <t xml:space="preserve"> Reserves </t>
  </si>
  <si>
    <t>Mountain reserves</t>
  </si>
  <si>
    <t>River reserves</t>
  </si>
  <si>
    <t>Coal</t>
  </si>
  <si>
    <t>Bagasse</t>
  </si>
  <si>
    <t>Fuel</t>
  </si>
  <si>
    <t>Diesel oil</t>
  </si>
  <si>
    <t>Domestic</t>
  </si>
  <si>
    <t>Type of vehicle</t>
  </si>
  <si>
    <t>Auto / Motocycles</t>
  </si>
  <si>
    <t>Heavy Motor Car and Bus</t>
  </si>
  <si>
    <t>Van and Lorry</t>
  </si>
  <si>
    <t>Gasolene</t>
  </si>
  <si>
    <t>Category</t>
  </si>
  <si>
    <t>Emissions</t>
  </si>
  <si>
    <t xml:space="preserve">Total </t>
  </si>
  <si>
    <t>Sector</t>
  </si>
  <si>
    <t>Quantity</t>
  </si>
  <si>
    <t>Manufacturing industries</t>
  </si>
  <si>
    <t>Surface runoff</t>
  </si>
  <si>
    <t>Surface water</t>
  </si>
  <si>
    <t>Ground 
water</t>
  </si>
  <si>
    <t>River-run 
offtakes</t>
  </si>
  <si>
    <t>Hydropower</t>
  </si>
  <si>
    <t>Waste material</t>
  </si>
  <si>
    <t>Other</t>
  </si>
  <si>
    <t>Project</t>
  </si>
  <si>
    <t>Land parcelling (morcellement)</t>
  </si>
  <si>
    <t>Poultry rearing</t>
  </si>
  <si>
    <t>Industrial development</t>
  </si>
  <si>
    <t>Coastal hotels &amp; related works</t>
  </si>
  <si>
    <t>Noise</t>
  </si>
  <si>
    <t>Solid waste</t>
  </si>
  <si>
    <t>Air pollution</t>
  </si>
  <si>
    <t>Waste water</t>
  </si>
  <si>
    <t>Odour</t>
  </si>
  <si>
    <t xml:space="preserve">Livestock rearing </t>
  </si>
  <si>
    <t xml:space="preserve">Housing </t>
  </si>
  <si>
    <t>Rainfall</t>
  </si>
  <si>
    <t>Evapotranspiration</t>
  </si>
  <si>
    <t>Net recharge to groundwater</t>
  </si>
  <si>
    <t>…</t>
  </si>
  <si>
    <t>EIA</t>
  </si>
  <si>
    <t>ha</t>
  </si>
  <si>
    <t>GWh</t>
  </si>
  <si>
    <t>toe</t>
  </si>
  <si>
    <t>millimetres</t>
  </si>
  <si>
    <t xml:space="preserve">Methane </t>
  </si>
  <si>
    <t>Nitrous oxide</t>
  </si>
  <si>
    <t>tons</t>
  </si>
  <si>
    <t>Other agricultural activities</t>
  </si>
  <si>
    <t>Built-up areas</t>
  </si>
  <si>
    <t>Kg</t>
  </si>
  <si>
    <t>Crops</t>
  </si>
  <si>
    <t>litres</t>
  </si>
  <si>
    <t xml:space="preserve"> Nature reserves</t>
  </si>
  <si>
    <t>Land Use Distribution</t>
  </si>
  <si>
    <t>Change</t>
  </si>
  <si>
    <t>Forests, shrubs and grazing lands</t>
  </si>
  <si>
    <t>Infrastructure</t>
  </si>
  <si>
    <t>Inland water resource systems</t>
  </si>
  <si>
    <t>Year</t>
  </si>
  <si>
    <t>Value</t>
  </si>
  <si>
    <t>Category of Forest</t>
  </si>
  <si>
    <t>Others (mostly rocky)</t>
  </si>
  <si>
    <t>Tonnes</t>
  </si>
  <si>
    <t xml:space="preserve"> Other Forest Lands</t>
  </si>
  <si>
    <t xml:space="preserve">Agricultural </t>
  </si>
  <si>
    <t xml:space="preserve">Black River Gorges National Park </t>
  </si>
  <si>
    <t>Private Reserves</t>
  </si>
  <si>
    <t>Landfill Gas</t>
  </si>
  <si>
    <t>CIF 
(Rs mn)</t>
  </si>
  <si>
    <t>CIF
 (Rs mn)</t>
  </si>
  <si>
    <t>Pesticides</t>
  </si>
  <si>
    <t>CIF: Cost, Insurance, Freight</t>
  </si>
  <si>
    <r>
      <t xml:space="preserve">2005 </t>
    </r>
    <r>
      <rPr>
        <b/>
        <vertAlign val="superscript"/>
        <sz val="11"/>
        <rFont val="Times New Roman"/>
        <family val="1"/>
      </rPr>
      <t>1</t>
    </r>
  </si>
  <si>
    <t xml:space="preserve">Sugar cane plantations </t>
  </si>
  <si>
    <t xml:space="preserve">Tea plantations </t>
  </si>
  <si>
    <t>Total water mobilisation</t>
  </si>
  <si>
    <t>Abandoned cane field</t>
  </si>
  <si>
    <t>Overall utilisation</t>
  </si>
  <si>
    <t>Table 2 - Land use, Island of  Mauritius, 1995 and 2005</t>
  </si>
  <si>
    <t>Photovoltaic</t>
  </si>
  <si>
    <t>ktoe</t>
  </si>
  <si>
    <r>
      <t>Mm</t>
    </r>
    <r>
      <rPr>
        <vertAlign val="superscript"/>
        <sz val="11"/>
        <rFont val="Times New Roman"/>
        <family val="1"/>
      </rPr>
      <t>3</t>
    </r>
  </si>
  <si>
    <t>Petroleum products</t>
  </si>
  <si>
    <t xml:space="preserve">    Diesel oil</t>
  </si>
  <si>
    <t xml:space="preserve">    Kerosene</t>
  </si>
  <si>
    <t>Local renewables</t>
  </si>
  <si>
    <t>State - owned lands</t>
  </si>
  <si>
    <t>Fertilisers</t>
  </si>
  <si>
    <t>Total petroleum products and coal</t>
  </si>
  <si>
    <t>Energy Sector</t>
  </si>
  <si>
    <t>Reservoirs</t>
  </si>
  <si>
    <t>Utilisation</t>
  </si>
  <si>
    <t>Stone crushing plants</t>
  </si>
  <si>
    <t>Development in port area</t>
  </si>
  <si>
    <t>PER</t>
  </si>
  <si>
    <t>Area harvested (hectares)</t>
  </si>
  <si>
    <t>Production (tonnes)</t>
  </si>
  <si>
    <t xml:space="preserve">   Tea (green leaves)</t>
  </si>
  <si>
    <t>Maximum temperature</t>
  </si>
  <si>
    <t>Minimum temperature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</si>
  <si>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</si>
  <si>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</si>
  <si>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</si>
  <si>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</si>
  <si>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</si>
  <si>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</si>
  <si>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</si>
  <si>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</si>
  <si>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</si>
  <si>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</si>
  <si>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</si>
  <si>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</si>
  <si>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</si>
  <si>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Source: Mauritius Meteorological Services</t>
  </si>
  <si>
    <t>Source : Forestry Service, Ministry of Agro Industry and Food Security</t>
  </si>
  <si>
    <t>Millimetres</t>
  </si>
  <si>
    <t>Total for the year</t>
  </si>
  <si>
    <t>Annual mean temperature</t>
  </si>
  <si>
    <t>Long Term Mean 
(1981-2010)</t>
  </si>
  <si>
    <t>Source of energy</t>
  </si>
  <si>
    <t>Primary energy</t>
  </si>
  <si>
    <t>Hydro (renewable energy)</t>
  </si>
  <si>
    <t>Wind (renewable energy)</t>
  </si>
  <si>
    <t>Landfill gas (renewable energy)</t>
  </si>
  <si>
    <t>Photovoltaic (renewable energy)</t>
  </si>
  <si>
    <t>Secondary energy</t>
  </si>
  <si>
    <t>Gas turbine (kerosene)</t>
  </si>
  <si>
    <t>Bagasse (renewable energy)</t>
  </si>
  <si>
    <t>Energy source</t>
  </si>
  <si>
    <t>Diesel Oil</t>
  </si>
  <si>
    <t>Dual Purpose Kerosene</t>
  </si>
  <si>
    <t>Kerosene</t>
  </si>
  <si>
    <t>Fuel Oil</t>
  </si>
  <si>
    <t>LPG</t>
  </si>
  <si>
    <t xml:space="preserve">Hydro            </t>
  </si>
  <si>
    <t>Aviation Fuel</t>
  </si>
  <si>
    <t xml:space="preserve">Wind    </t>
  </si>
  <si>
    <t>Quantity
(ktoe)</t>
  </si>
  <si>
    <t>Coastal hotels and related works</t>
  </si>
  <si>
    <r>
      <t>1</t>
    </r>
    <r>
      <rPr>
        <sz val="10"/>
        <rFont val="Times New Roman"/>
        <family val="1"/>
      </rPr>
      <t xml:space="preserve"> Estimate</t>
    </r>
  </si>
  <si>
    <t xml:space="preserve">              ktoe (000 Tonne of oil equivalent)</t>
  </si>
  <si>
    <t>Diesel and Fuel oil</t>
  </si>
  <si>
    <t xml:space="preserve">Cars and Dual Purpose Vehicle </t>
  </si>
  <si>
    <r>
      <t>Mm</t>
    </r>
    <r>
      <rPr>
        <vertAlign val="superscript"/>
        <sz val="13"/>
        <rFont val="Times New Roman"/>
        <family val="1"/>
      </rPr>
      <t>3</t>
    </r>
  </si>
  <si>
    <t xml:space="preserve">  Republic of Mauritius</t>
  </si>
  <si>
    <t>000 tons</t>
  </si>
  <si>
    <t xml:space="preserve">  Island of Mauritius</t>
  </si>
  <si>
    <t xml:space="preserve">Industrial </t>
  </si>
  <si>
    <t>Food crops</t>
  </si>
  <si>
    <t>2015</t>
  </si>
  <si>
    <t>ktoe (000 Tonne of oil equivalent)</t>
  </si>
  <si>
    <t>Tonne (except Electricity in GWh)</t>
  </si>
  <si>
    <t>1. Manufacturing</t>
  </si>
  <si>
    <t>1.1  excluding bagasse</t>
  </si>
  <si>
    <t>Fuel oil</t>
  </si>
  <si>
    <r>
      <t xml:space="preserve">Fuel wood </t>
    </r>
    <r>
      <rPr>
        <vertAlign val="superscript"/>
        <sz val="10"/>
        <rFont val="Times New Roman"/>
        <family val="1"/>
      </rPr>
      <t>2</t>
    </r>
  </si>
  <si>
    <r>
      <t>Electricity (</t>
    </r>
    <r>
      <rPr>
        <i/>
        <sz val="10"/>
        <rFont val="Times New Roman"/>
        <family val="1"/>
      </rPr>
      <t>GWh</t>
    </r>
    <r>
      <rPr>
        <sz val="10"/>
        <rFont val="Times New Roman"/>
        <family val="1"/>
      </rPr>
      <t>)</t>
    </r>
  </si>
  <si>
    <t>1.2  bagasse</t>
  </si>
  <si>
    <r>
      <t xml:space="preserve">2. Transport </t>
    </r>
    <r>
      <rPr>
        <b/>
        <vertAlign val="superscript"/>
        <sz val="10"/>
        <rFont val="Times New Roman"/>
        <family val="1"/>
      </rPr>
      <t>1</t>
    </r>
  </si>
  <si>
    <t xml:space="preserve">   Land</t>
  </si>
  <si>
    <t xml:space="preserve">    Air</t>
  </si>
  <si>
    <t xml:space="preserve">   Sea</t>
  </si>
  <si>
    <t>3. Commercial and Distributive Trade</t>
  </si>
  <si>
    <r>
      <t xml:space="preserve">Charcoal </t>
    </r>
    <r>
      <rPr>
        <vertAlign val="superscript"/>
        <sz val="10"/>
        <rFont val="Times New Roman"/>
        <family val="1"/>
      </rPr>
      <t>2</t>
    </r>
  </si>
  <si>
    <t>4. Household</t>
  </si>
  <si>
    <r>
      <t xml:space="preserve">Fuelwood </t>
    </r>
    <r>
      <rPr>
        <vertAlign val="superscript"/>
        <sz val="10"/>
        <rFont val="Times New Roman"/>
        <family val="1"/>
      </rPr>
      <t>2</t>
    </r>
  </si>
  <si>
    <r>
      <t>Charcoal</t>
    </r>
    <r>
      <rPr>
        <vertAlign val="superscript"/>
        <sz val="10"/>
        <rFont val="Times New Roman"/>
        <family val="1"/>
      </rPr>
      <t xml:space="preserve"> 2</t>
    </r>
  </si>
  <si>
    <t>5. Agriculture</t>
  </si>
  <si>
    <r>
      <t xml:space="preserve">Diesel oil </t>
    </r>
    <r>
      <rPr>
        <vertAlign val="superscript"/>
        <sz val="10"/>
        <rFont val="Times New Roman"/>
        <family val="1"/>
      </rPr>
      <t>2</t>
    </r>
  </si>
  <si>
    <t xml:space="preserve">6. Other (n.e.s) </t>
  </si>
  <si>
    <t>TOTAL</t>
  </si>
  <si>
    <r>
      <t xml:space="preserve">  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 Includes transport for all sectors                   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Estimates</t>
    </r>
  </si>
  <si>
    <r>
      <t>Other  vehicles</t>
    </r>
    <r>
      <rPr>
        <vertAlign val="superscript"/>
        <sz val="11"/>
        <rFont val="Times New Roman"/>
        <family val="1"/>
      </rPr>
      <t>1</t>
    </r>
  </si>
  <si>
    <r>
      <t xml:space="preserve">1 </t>
    </r>
    <r>
      <rPr>
        <sz val="10"/>
        <rFont val="Times New Roman"/>
        <family val="1"/>
      </rPr>
      <t>Includes tractor and dumper, prime mover, trailer, road roller and other</t>
    </r>
  </si>
  <si>
    <t>Degree Celcius</t>
  </si>
  <si>
    <t>Monthly Mean</t>
  </si>
  <si>
    <t xml:space="preserve">Difference from Long Term Mean
</t>
  </si>
  <si>
    <r>
      <t xml:space="preserve">Long Term Mean </t>
    </r>
    <r>
      <rPr>
        <b/>
        <sz val="13"/>
        <rFont val="Times New Roman"/>
        <family val="1"/>
      </rPr>
      <t xml:space="preserve">
(1981-2010)</t>
    </r>
  </si>
  <si>
    <t xml:space="preserve">% of Long Term Mean
 </t>
  </si>
  <si>
    <t>Source: Water Resources Unit, Ministry of Energy and Public Utilities.</t>
  </si>
  <si>
    <t>Quantity 
(tonnes)</t>
  </si>
  <si>
    <t xml:space="preserve"> Mainland</t>
  </si>
  <si>
    <t>degrees Celcius</t>
  </si>
  <si>
    <t>hectares</t>
  </si>
  <si>
    <r>
      <t xml:space="preserve">Source: Water Resources Unit, Ministry of Energy and Public Utilities.                </t>
    </r>
  </si>
  <si>
    <r>
      <t xml:space="preserve">574 </t>
    </r>
    <r>
      <rPr>
        <vertAlign val="superscript"/>
        <sz val="11"/>
        <rFont val="Times New Roman"/>
        <family val="1"/>
      </rPr>
      <t>4</t>
    </r>
  </si>
  <si>
    <r>
      <t xml:space="preserve">Quantity </t>
    </r>
    <r>
      <rPr>
        <b/>
        <sz val="11"/>
        <rFont val="Times New Roman"/>
        <family val="1"/>
      </rPr>
      <t xml:space="preserve">
(tonnes)</t>
    </r>
  </si>
  <si>
    <t>Energy industries (electricity generation)</t>
  </si>
  <si>
    <r>
      <t xml:space="preserve">Sugarcane </t>
    </r>
    <r>
      <rPr>
        <vertAlign val="superscript"/>
        <sz val="11"/>
        <rFont val="Times New Roman"/>
        <family val="1"/>
      </rPr>
      <t>3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</si>
  <si>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Revised   </t>
    </r>
    <r>
      <rPr>
        <vertAlign val="superscript"/>
        <sz val="9"/>
        <rFont val="Times New Roman"/>
        <family val="1"/>
      </rPr>
      <t xml:space="preserve">          2</t>
    </r>
    <r>
      <rPr>
        <sz val="9"/>
        <rFont val="Times New Roman"/>
        <family val="1"/>
      </rPr>
      <t xml:space="preserve"> Provisional             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Crop year (July to June of the following year)          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Area under cultivation            </t>
    </r>
  </si>
  <si>
    <t>Table of Contents</t>
  </si>
  <si>
    <t>Table 1 - Main environment indicators, 2015 and 2016</t>
  </si>
  <si>
    <t>Table 3 - Forest area by category, Island of Mauritius,  2015 - 2016</t>
  </si>
  <si>
    <t>Table 4 - Agricultural crops - Area harvested and production, Island of Mauritius, 2015 - 2016</t>
  </si>
  <si>
    <t>Table 5 - Imports of fertilisers and pesticides, 2015 - 2016</t>
  </si>
  <si>
    <t>Table 6 - Total primary energy requirement, Republic of Mauritius, 2015 - 2016</t>
  </si>
  <si>
    <t>2016</t>
  </si>
  <si>
    <t>Table 9 - Electricity generation by source of energy, Republic of Mauritius, 2015 - 2016</t>
  </si>
  <si>
    <t>Table 10 - Fuel input for electricity production, Republic of Mauritius, 2015 - 2016</t>
  </si>
  <si>
    <t>Table 11 - Final energy consumption by sector and type of fuel, 2015 - 2016</t>
  </si>
  <si>
    <t>Table 12 - Stock of registered motor vehicles, Island of Mauritius, 2015 - 2016</t>
  </si>
  <si>
    <t>Table 13 - Mean maximum and mean minimum temperature, Island of Mauritius, 2016</t>
  </si>
  <si>
    <t>Table 14 - Mean rainfall, Island of Mauritius, 2015 - 2016</t>
  </si>
  <si>
    <t>Table 15 - Water balance, Island of Mauritius, 2015 - 2016</t>
  </si>
  <si>
    <t>Table 16 - Water Utilisation, Island of Mauritius, 2015 - 2016</t>
  </si>
  <si>
    <t>Table 17 - Disposal of solid waste by type  at Mare Chicose landfill site, 2015 - 2016</t>
  </si>
  <si>
    <t>Table 18 - Number of complaints received at the Pollution Prevention and Control Division by category, Island of Mauritius, 2015 - 2016</t>
  </si>
  <si>
    <t>Table 20 - Number of Preliminary Environmental Report (PER) approvals granted by type of project, 2015 - 2016, Island of Mauritius</t>
  </si>
  <si>
    <t>Table 19 - Number of Environmental Impact Assessment (EIA) licences granted by type of project, 2015 - 2016, Island of Mauritius</t>
  </si>
  <si>
    <r>
      <t>2015</t>
    </r>
    <r>
      <rPr>
        <vertAlign val="superscript"/>
        <sz val="11"/>
        <rFont val="Times New Roman"/>
        <family val="1"/>
      </rPr>
      <t xml:space="preserve"> 1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</si>
  <si>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</t>
    </r>
  </si>
  <si>
    <r>
      <t xml:space="preserve">2016 </t>
    </r>
    <r>
      <rPr>
        <vertAlign val="superscript"/>
        <sz val="11"/>
        <rFont val="Times New Roman"/>
        <family val="1"/>
      </rPr>
      <t>2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</si>
  <si>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Revised</t>
    </r>
  </si>
  <si>
    <r>
      <t xml:space="preserve">2015 </t>
    </r>
    <r>
      <rPr>
        <b/>
        <vertAlign val="superscript"/>
        <sz val="11"/>
        <rFont val="Times New Roman"/>
        <family val="1"/>
      </rPr>
      <t>1</t>
    </r>
  </si>
  <si>
    <r>
      <t xml:space="preserve">2016 </t>
    </r>
    <r>
      <rPr>
        <b/>
        <vertAlign val="superscript"/>
        <sz val="11"/>
        <rFont val="Times New Roman"/>
        <family val="1"/>
      </rPr>
      <t>2</t>
    </r>
  </si>
  <si>
    <r>
      <t xml:space="preserve">Source: Solid Waste Management Division, Ministry of Social Security, National Solidarity and Environment and Sustainable Development    </t>
    </r>
  </si>
  <si>
    <t>toe per Rs.100,000 GDP at 2006 prices</t>
  </si>
  <si>
    <r>
      <t>Bagasse</t>
    </r>
    <r>
      <rPr>
        <vertAlign val="superscript"/>
        <sz val="11"/>
        <rFont val="Times New Roman"/>
        <family val="1"/>
      </rPr>
      <t xml:space="preserve"> 2</t>
    </r>
  </si>
  <si>
    <r>
      <t xml:space="preserve">Fuelwood </t>
    </r>
    <r>
      <rPr>
        <vertAlign val="superscript"/>
        <sz val="11"/>
        <rFont val="Times New Roman"/>
        <family val="1"/>
      </rPr>
      <t xml:space="preserve"> 2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</si>
  <si>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Estimates</t>
    </r>
  </si>
  <si>
    <r>
      <t xml:space="preserve">Local (Renewables) </t>
    </r>
    <r>
      <rPr>
        <b/>
        <vertAlign val="superscript"/>
        <sz val="11"/>
        <rFont val="Times New Roman"/>
        <family val="1"/>
      </rPr>
      <t>1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</si>
  <si>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Source: Central Electricity Board and Annual Sugar Industry Energy Survey</t>
    </r>
  </si>
  <si>
    <t>Table 4 - Agricultural crops - Area harvested and production, Island of Mauritius, 2015- 2016</t>
  </si>
  <si>
    <t>- :  Not occuring</t>
  </si>
  <si>
    <t xml:space="preserve">% of total GHG emissions </t>
  </si>
  <si>
    <t>2. Industrial Processes and Product Use (IPPU)</t>
  </si>
  <si>
    <t xml:space="preserve">4. Waste 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</si>
  <si>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Revised</t>
    </r>
  </si>
  <si>
    <t xml:space="preserve"> </t>
  </si>
  <si>
    <t>Source: Sugar Insurance Fund Board - Sugar cane plantation, Tea Board - Tea Plantation, Climate Change Activities Report, May 2006 - Other</t>
  </si>
  <si>
    <t xml:space="preserve">Bras D'Eau National Park </t>
  </si>
  <si>
    <t xml:space="preserve">   Islet National Parks </t>
  </si>
  <si>
    <t xml:space="preserve">Vallee d'Osterlog Endemic Garden </t>
  </si>
  <si>
    <r>
      <t xml:space="preserve">Private - owned lands </t>
    </r>
    <r>
      <rPr>
        <vertAlign val="superscript"/>
        <sz val="11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</si>
  <si>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Current figures for privately-owned lands are crude estimates based on expert knowledge from Forestry Service </t>
    </r>
  </si>
  <si>
    <r>
      <t>2</t>
    </r>
    <r>
      <rPr>
        <sz val="10"/>
        <rFont val="Times New Roman"/>
        <family val="1"/>
      </rPr>
      <t xml:space="preserve"> Includes plantations, forest lands, scrub and grazing lands</t>
    </r>
  </si>
  <si>
    <r>
      <t xml:space="preserve">Other </t>
    </r>
    <r>
      <rPr>
        <vertAlign val="superscript"/>
        <sz val="11"/>
        <rFont val="Times New Roman"/>
        <family val="1"/>
      </rPr>
      <t>2</t>
    </r>
  </si>
  <si>
    <t>Imported (Fossil Fuels)</t>
  </si>
  <si>
    <t xml:space="preserve">Carbon dioxide </t>
  </si>
  <si>
    <r>
      <t xml:space="preserve">    Fuel oil </t>
    </r>
    <r>
      <rPr>
        <i/>
        <vertAlign val="superscript"/>
        <sz val="11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</si>
  <si>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Provisional for 2016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</si>
  <si>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Provisional</t>
    </r>
  </si>
  <si>
    <r>
      <t xml:space="preserve">622 </t>
    </r>
    <r>
      <rPr>
        <vertAlign val="superscript"/>
        <sz val="11"/>
        <rFont val="Times New Roman"/>
        <family val="1"/>
      </rPr>
      <t>4</t>
    </r>
  </si>
  <si>
    <r>
      <t xml:space="preserve">14,239 </t>
    </r>
    <r>
      <rPr>
        <vertAlign val="superscript"/>
        <sz val="11"/>
        <rFont val="Times New Roman"/>
        <family val="1"/>
      </rPr>
      <t>2</t>
    </r>
  </si>
  <si>
    <t>Source: Central Electricity Board and Annual Sugar Industry Energy Survey</t>
  </si>
  <si>
    <t>2013</t>
  </si>
  <si>
    <t>2014</t>
  </si>
  <si>
    <t>Table 8 - Greenhouse gas emissions from energy sector (fuel combustion activities), Republic of Mauritius, 2013 - 2016</t>
  </si>
  <si>
    <r>
      <t>Gg CO</t>
    </r>
    <r>
      <rPr>
        <vertAlign val="subscript"/>
        <sz val="13"/>
        <rFont val="Times New Roman"/>
        <family val="1"/>
      </rPr>
      <t>2</t>
    </r>
    <r>
      <rPr>
        <sz val="13"/>
        <rFont val="Times New Roman"/>
        <family val="1"/>
      </rPr>
      <t>- eq</t>
    </r>
  </si>
  <si>
    <r>
      <t xml:space="preserve">1 </t>
    </r>
    <r>
      <rPr>
        <sz val="13"/>
        <rFont val="Times New Roman"/>
        <family val="1"/>
      </rPr>
      <t>Based on linear extrapolation of NIR series 2006 - 2013</t>
    </r>
  </si>
  <si>
    <r>
      <t>2</t>
    </r>
    <r>
      <rPr>
        <sz val="13"/>
        <rFont val="Times New Roman"/>
        <family val="1"/>
      </rPr>
      <t xml:space="preserve"> Includes Residential, Commercial, Institutional and Agriculture </t>
    </r>
  </si>
  <si>
    <t>Monthly mean temperature</t>
  </si>
  <si>
    <r>
      <t xml:space="preserve">Source: Ministry of Social Security, National Solidarity and Environment and Sustainable Development (Environment and Sustainable Development Division)   </t>
    </r>
  </si>
  <si>
    <t xml:space="preserve">
Hydrofluorocarbons 
            (HFCs)</t>
  </si>
  <si>
    <t>5.  Per capita carbon dioxide emission</t>
  </si>
  <si>
    <t>6.  Total electricity generated</t>
  </si>
  <si>
    <t>7.  Electricity generated from renewable sources</t>
  </si>
  <si>
    <t>8.  Total primary energy requirement</t>
  </si>
  <si>
    <t>9.  Primary energy requirement from renewable sources</t>
  </si>
  <si>
    <t>10.  Per capita primary energy requirement</t>
  </si>
  <si>
    <t>11. Per capita final energy consumption</t>
  </si>
  <si>
    <t>13.  Forest area</t>
  </si>
  <si>
    <t>14.  Total forest area as a % of total land area</t>
  </si>
  <si>
    <t>15.  Total fish production (fresh-weight equivalent)</t>
  </si>
  <si>
    <t xml:space="preserve">16.  Irrigated land </t>
  </si>
  <si>
    <t>17.  Mean annual rainfall</t>
  </si>
  <si>
    <t>18.  Mean of maximum annual temperature</t>
  </si>
  <si>
    <t>19.  Mean of minimum annual temperature</t>
  </si>
  <si>
    <t>20.  Annual fresh water abstraction</t>
  </si>
  <si>
    <t>21.  Daily per capita domestic water consumption</t>
  </si>
  <si>
    <t xml:space="preserve">22.  Daily per capita solid  waste disposed at landfill </t>
  </si>
  <si>
    <r>
      <t xml:space="preserve">12. Energy intensity </t>
    </r>
    <r>
      <rPr>
        <vertAlign val="superscript"/>
        <sz val="11"/>
        <rFont val="Times New Roman"/>
        <family val="1"/>
      </rPr>
      <t>2</t>
    </r>
  </si>
  <si>
    <r>
      <t xml:space="preserve">4. Total carbon dioxide emission </t>
    </r>
    <r>
      <rPr>
        <vertAlign val="superscript"/>
        <sz val="11"/>
        <rFont val="Times New Roman"/>
        <family val="1"/>
      </rPr>
      <t>1</t>
    </r>
  </si>
  <si>
    <r>
      <t xml:space="preserve">3. Total Greenhouse gas (GHG) emission </t>
    </r>
    <r>
      <rPr>
        <vertAlign val="superscript"/>
        <sz val="11"/>
        <rFont val="Times New Roman"/>
        <family val="1"/>
      </rPr>
      <t>1</t>
    </r>
  </si>
  <si>
    <t>Gg or Thousand Tonnes</t>
  </si>
  <si>
    <r>
      <t>Mm</t>
    </r>
    <r>
      <rPr>
        <vertAlign val="superscript"/>
        <sz val="13.5"/>
        <rFont val="Times New Roman"/>
        <family val="1"/>
      </rPr>
      <t>3</t>
    </r>
  </si>
  <si>
    <t xml:space="preserve">Domestic, Industrial  and Tourism </t>
  </si>
  <si>
    <r>
      <t xml:space="preserve">35 </t>
    </r>
    <r>
      <rPr>
        <vertAlign val="superscript"/>
        <sz val="13.5"/>
        <rFont val="Times New Roman"/>
        <family val="1"/>
      </rPr>
      <t>1</t>
    </r>
  </si>
  <si>
    <r>
      <t xml:space="preserve">36 </t>
    </r>
    <r>
      <rPr>
        <vertAlign val="superscript"/>
        <sz val="13.5"/>
        <rFont val="Times New Roman"/>
        <family val="1"/>
      </rPr>
      <t>1</t>
    </r>
  </si>
  <si>
    <r>
      <t xml:space="preserve">2 </t>
    </r>
    <r>
      <rPr>
        <vertAlign val="superscript"/>
        <sz val="13.5"/>
        <rFont val="Times New Roman"/>
        <family val="1"/>
      </rPr>
      <t>2</t>
    </r>
  </si>
  <si>
    <r>
      <t xml:space="preserve">68 </t>
    </r>
    <r>
      <rPr>
        <vertAlign val="superscript"/>
        <sz val="13.5"/>
        <rFont val="Times New Roman"/>
        <family val="1"/>
      </rPr>
      <t>3</t>
    </r>
  </si>
  <si>
    <r>
      <t xml:space="preserve">351 </t>
    </r>
    <r>
      <rPr>
        <vertAlign val="superscript"/>
        <sz val="13.5"/>
        <rFont val="Times New Roman"/>
        <family val="1"/>
      </rPr>
      <t>6</t>
    </r>
  </si>
  <si>
    <r>
      <t>183</t>
    </r>
    <r>
      <rPr>
        <vertAlign val="superscript"/>
        <sz val="13.5"/>
        <rFont val="Times New Roman"/>
        <family val="1"/>
      </rPr>
      <t xml:space="preserve"> 4</t>
    </r>
  </si>
  <si>
    <r>
      <t>178</t>
    </r>
    <r>
      <rPr>
        <vertAlign val="superscript"/>
        <sz val="13.5"/>
        <rFont val="Times New Roman"/>
        <family val="1"/>
      </rPr>
      <t xml:space="preserve"> 5</t>
    </r>
  </si>
  <si>
    <r>
      <t>161</t>
    </r>
    <r>
      <rPr>
        <vertAlign val="superscript"/>
        <sz val="13.5"/>
        <rFont val="Times New Roman"/>
        <family val="1"/>
      </rPr>
      <t xml:space="preserve"> 4</t>
    </r>
  </si>
  <si>
    <r>
      <t>180</t>
    </r>
    <r>
      <rPr>
        <vertAlign val="superscript"/>
        <sz val="13.5"/>
        <rFont val="Times New Roman"/>
        <family val="1"/>
      </rPr>
      <t xml:space="preserve"> 5</t>
    </r>
  </si>
  <si>
    <r>
      <rPr>
        <vertAlign val="superscript"/>
        <sz val="13.5"/>
        <rFont val="Times New Roman"/>
        <family val="1"/>
      </rPr>
      <t xml:space="preserve"> 1</t>
    </r>
    <r>
      <rPr>
        <sz val="13.5"/>
        <rFont val="Times New Roman"/>
        <family val="1"/>
      </rPr>
      <t xml:space="preserve"> Used also for Reduit hydropower station                                                                                                                                                                   </t>
    </r>
    <r>
      <rPr>
        <vertAlign val="superscript"/>
        <sz val="13.5"/>
        <rFont val="Times New Roman"/>
        <family val="1"/>
      </rPr>
      <t>2</t>
    </r>
    <r>
      <rPr>
        <sz val="13.5"/>
        <rFont val="Times New Roman"/>
        <family val="1"/>
      </rPr>
      <t xml:space="preserve"> Used by IPP (formerly accounted in agricultural purpose)                                                                                                                                      </t>
    </r>
    <r>
      <rPr>
        <vertAlign val="superscript"/>
        <sz val="13.5"/>
        <rFont val="Times New Roman"/>
        <family val="1"/>
      </rPr>
      <t>3</t>
    </r>
    <r>
      <rPr>
        <sz val="13.5"/>
        <rFont val="Times New Roman"/>
        <family val="1"/>
      </rPr>
      <t xml:space="preserve"> Used also for Tamarind Falls, Magenta and La Ferme hydropower stations                                                                                                        </t>
    </r>
    <r>
      <rPr>
        <vertAlign val="superscript"/>
        <sz val="13.5"/>
        <rFont val="Times New Roman"/>
        <family val="1"/>
      </rPr>
      <t xml:space="preserve">4 </t>
    </r>
    <r>
      <rPr>
        <sz val="13.5"/>
        <rFont val="Times New Roman"/>
        <family val="1"/>
      </rPr>
      <t xml:space="preserve">Used also twice for Le Val and Ferney hydropower stations                                                                                                                                   </t>
    </r>
    <r>
      <rPr>
        <vertAlign val="superscript"/>
        <sz val="13.5"/>
        <rFont val="Times New Roman"/>
        <family val="1"/>
      </rPr>
      <t>5</t>
    </r>
    <r>
      <rPr>
        <sz val="13.5"/>
        <rFont val="Times New Roman"/>
        <family val="1"/>
      </rPr>
      <t xml:space="preserve"> Used also twice for Tamarind Falls and Magenta hydropower stations
</t>
    </r>
    <r>
      <rPr>
        <vertAlign val="superscript"/>
        <sz val="13.5"/>
        <rFont val="Times New Roman"/>
        <family val="1"/>
      </rPr>
      <t>6</t>
    </r>
    <r>
      <rPr>
        <sz val="13.5"/>
        <rFont val="Times New Roman"/>
        <family val="1"/>
      </rPr>
      <t xml:space="preserve"> Excludes 6 Mm</t>
    </r>
    <r>
      <rPr>
        <vertAlign val="superscript"/>
        <sz val="13.5"/>
        <rFont val="Times New Roman"/>
        <family val="1"/>
      </rPr>
      <t>3</t>
    </r>
    <r>
      <rPr>
        <sz val="13.5"/>
        <rFont val="Times New Roman"/>
        <family val="1"/>
      </rPr>
      <t xml:space="preserve"> re-use of treated waste water (Non conventional water)</t>
    </r>
  </si>
  <si>
    <r>
      <t xml:space="preserve">Other </t>
    </r>
    <r>
      <rPr>
        <vertAlign val="superscript"/>
        <sz val="13.5"/>
        <rFont val="Times New Roman"/>
        <family val="1"/>
      </rPr>
      <t>1</t>
    </r>
  </si>
  <si>
    <r>
      <rPr>
        <vertAlign val="superscript"/>
        <sz val="13.5"/>
        <rFont val="Times New Roman"/>
        <family val="1"/>
      </rPr>
      <t>1</t>
    </r>
    <r>
      <rPr>
        <sz val="13.5"/>
        <rFont val="Times New Roman"/>
        <family val="1"/>
      </rPr>
      <t xml:space="preserve"> Includes mainly industrial waste</t>
    </r>
  </si>
  <si>
    <r>
      <rPr>
        <vertAlign val="superscript"/>
        <sz val="13.5"/>
        <rFont val="Times New Roman"/>
        <family val="1"/>
      </rPr>
      <t>1</t>
    </r>
    <r>
      <rPr>
        <sz val="13.5"/>
        <rFont val="Times New Roman"/>
        <family val="1"/>
      </rPr>
      <t xml:space="preserve"> includes backfilling, erosion, illegal construction, objections to projects, law and order, land conversions, land reclamation, landslides etc
</t>
    </r>
  </si>
  <si>
    <t xml:space="preserve"> (HFCs)</t>
  </si>
  <si>
    <r>
      <t xml:space="preserve">Transport </t>
    </r>
    <r>
      <rPr>
        <vertAlign val="superscript"/>
        <sz val="15"/>
        <rFont val="Times New Roman"/>
        <family val="1"/>
      </rPr>
      <t>1</t>
    </r>
  </si>
  <si>
    <r>
      <t xml:space="preserve">Other </t>
    </r>
    <r>
      <rPr>
        <vertAlign val="superscript"/>
        <sz val="15"/>
        <rFont val="Times New Roman"/>
        <family val="1"/>
      </rPr>
      <t>2</t>
    </r>
  </si>
  <si>
    <r>
      <rPr>
        <i/>
        <sz val="15"/>
        <rFont val="Times New Roman"/>
        <family val="1"/>
      </rPr>
      <t>of which</t>
    </r>
    <r>
      <rPr>
        <b/>
        <sz val="15"/>
        <rFont val="Times New Roman"/>
        <family val="1"/>
      </rPr>
      <t xml:space="preserve">: </t>
    </r>
    <r>
      <rPr>
        <sz val="15"/>
        <rFont val="Times New Roman"/>
        <family val="1"/>
      </rPr>
      <t>renewable energy</t>
    </r>
  </si>
  <si>
    <r>
      <t xml:space="preserve">Table 7 - National inventory of greenhouse gas emissions </t>
    </r>
    <r>
      <rPr>
        <b/>
        <vertAlign val="superscript"/>
        <sz val="22"/>
        <rFont val="Times New Roman"/>
        <family val="1"/>
      </rPr>
      <t>1</t>
    </r>
    <r>
      <rPr>
        <b/>
        <sz val="22"/>
        <rFont val="Times New Roman"/>
        <family val="1"/>
      </rPr>
      <t xml:space="preserve"> by sector, Republic of Mauritius, 2013</t>
    </r>
    <r>
      <rPr>
        <b/>
        <vertAlign val="superscript"/>
        <sz val="22"/>
        <rFont val="Times New Roman"/>
        <family val="1"/>
      </rPr>
      <t xml:space="preserve">2 </t>
    </r>
    <r>
      <rPr>
        <b/>
        <sz val="22"/>
        <rFont val="Times New Roman"/>
        <family val="1"/>
      </rPr>
      <t>and 2014</t>
    </r>
    <r>
      <rPr>
        <b/>
        <vertAlign val="superscript"/>
        <sz val="22"/>
        <rFont val="Times New Roman"/>
        <family val="1"/>
      </rPr>
      <t>3</t>
    </r>
    <r>
      <rPr>
        <b/>
        <sz val="22"/>
        <rFont val="Times New Roman"/>
        <family val="1"/>
      </rPr>
      <t xml:space="preserve"> - 2016</t>
    </r>
    <r>
      <rPr>
        <b/>
        <vertAlign val="superscript"/>
        <sz val="22"/>
        <rFont val="Times New Roman"/>
        <family val="1"/>
      </rPr>
      <t>3</t>
    </r>
    <r>
      <rPr>
        <b/>
        <sz val="22"/>
        <rFont val="Times New Roman"/>
        <family val="1"/>
      </rPr>
      <t xml:space="preserve"> </t>
    </r>
  </si>
  <si>
    <r>
      <t>Gg CO</t>
    </r>
    <r>
      <rPr>
        <b/>
        <vertAlign val="subscript"/>
        <sz val="17"/>
        <rFont val="Times New Roman"/>
        <family val="1"/>
      </rPr>
      <t xml:space="preserve">2 </t>
    </r>
    <r>
      <rPr>
        <b/>
        <sz val="17"/>
        <rFont val="Times New Roman"/>
        <family val="1"/>
      </rPr>
      <t>- eq</t>
    </r>
  </si>
  <si>
    <r>
      <t>(CO</t>
    </r>
    <r>
      <rPr>
        <b/>
        <vertAlign val="subscript"/>
        <sz val="17"/>
        <rFont val="Times New Roman"/>
        <family val="1"/>
      </rPr>
      <t>2</t>
    </r>
    <r>
      <rPr>
        <b/>
        <sz val="17"/>
        <rFont val="Times New Roman"/>
        <family val="1"/>
      </rPr>
      <t>)</t>
    </r>
  </si>
  <si>
    <r>
      <t>(CH</t>
    </r>
    <r>
      <rPr>
        <b/>
        <vertAlign val="subscript"/>
        <sz val="17"/>
        <rFont val="Times New Roman"/>
        <family val="1"/>
      </rPr>
      <t>4</t>
    </r>
    <r>
      <rPr>
        <b/>
        <sz val="17"/>
        <rFont val="Times New Roman"/>
        <family val="1"/>
      </rPr>
      <t>)</t>
    </r>
  </si>
  <si>
    <r>
      <t xml:space="preserve"> (N</t>
    </r>
    <r>
      <rPr>
        <b/>
        <vertAlign val="subscript"/>
        <sz val="17"/>
        <rFont val="Times New Roman"/>
        <family val="1"/>
      </rPr>
      <t>2</t>
    </r>
    <r>
      <rPr>
        <b/>
        <sz val="17"/>
        <rFont val="Times New Roman"/>
        <family val="1"/>
      </rPr>
      <t>O)</t>
    </r>
  </si>
  <si>
    <r>
      <t>1. Energy</t>
    </r>
    <r>
      <rPr>
        <vertAlign val="superscript"/>
        <sz val="17"/>
        <rFont val="Times New Roman"/>
        <family val="1"/>
      </rPr>
      <t xml:space="preserve"> 5</t>
    </r>
  </si>
  <si>
    <r>
      <t>Gg CO</t>
    </r>
    <r>
      <rPr>
        <b/>
        <vertAlign val="subscript"/>
        <sz val="17"/>
        <rFont val="Times New Roman"/>
        <family val="1"/>
      </rPr>
      <t>2</t>
    </r>
    <r>
      <rPr>
        <b/>
        <sz val="17"/>
        <rFont val="Times New Roman"/>
        <family val="1"/>
      </rPr>
      <t>-eq</t>
    </r>
  </si>
  <si>
    <r>
      <t xml:space="preserve">1. GHG </t>
    </r>
    <r>
      <rPr>
        <vertAlign val="superscript"/>
        <sz val="17"/>
        <rFont val="Times New Roman"/>
        <family val="1"/>
      </rPr>
      <t xml:space="preserve"> </t>
    </r>
    <r>
      <rPr>
        <sz val="17"/>
        <rFont val="Times New Roman"/>
        <family val="1"/>
      </rPr>
      <t>emissions excluding FOLU</t>
    </r>
  </si>
  <si>
    <r>
      <t xml:space="preserve">3. GHG </t>
    </r>
    <r>
      <rPr>
        <vertAlign val="superscript"/>
        <sz val="17"/>
        <rFont val="Times New Roman"/>
        <family val="1"/>
      </rPr>
      <t xml:space="preserve"> </t>
    </r>
    <r>
      <rPr>
        <sz val="17"/>
        <rFont val="Times New Roman"/>
        <family val="1"/>
      </rPr>
      <t>emissions  including FOLU 
     (= 1 - 2 )</t>
    </r>
  </si>
  <si>
    <r>
      <rPr>
        <i/>
        <vertAlign val="superscript"/>
        <sz val="17"/>
        <rFont val="Times New Roman"/>
        <family val="1"/>
      </rPr>
      <t>1</t>
    </r>
    <r>
      <rPr>
        <i/>
        <sz val="17"/>
        <rFont val="Times New Roman"/>
        <family val="1"/>
      </rPr>
      <t xml:space="preserve"> Based on 2006 Intergovernmental Panel on Climate Change (IPCC)  Guidelines of the United Nations Framework Convention on Climate Change (UNFCCC)</t>
    </r>
  </si>
  <si>
    <r>
      <rPr>
        <vertAlign val="superscript"/>
        <sz val="17"/>
        <rFont val="Times New Roman"/>
        <family val="1"/>
      </rPr>
      <t>2</t>
    </r>
    <r>
      <rPr>
        <sz val="17"/>
        <rFont val="Times New Roman"/>
        <family val="1"/>
      </rPr>
      <t xml:space="preserve"> Source: National Greenhouse Gases Inventory Report (NIR ) under the Third National Communication (TNC)</t>
    </r>
  </si>
  <si>
    <r>
      <rPr>
        <vertAlign val="superscript"/>
        <sz val="17"/>
        <rFont val="Times New Roman"/>
        <family val="1"/>
      </rPr>
      <t>3</t>
    </r>
    <r>
      <rPr>
        <sz val="17"/>
        <rFont val="Times New Roman"/>
        <family val="1"/>
      </rPr>
      <t xml:space="preserve"> Provisional (To be revised in First Biennal Update Report)</t>
    </r>
  </si>
  <si>
    <r>
      <rPr>
        <vertAlign val="superscript"/>
        <sz val="17"/>
        <rFont val="Times New Roman"/>
        <family val="1"/>
      </rPr>
      <t>4</t>
    </r>
    <r>
      <rPr>
        <sz val="17"/>
        <rFont val="Times New Roman"/>
        <family val="1"/>
      </rPr>
      <t xml:space="preserve"> Refers to carbon dioxide, methane, nitrous oxide and hydrofluorocarbons </t>
    </r>
  </si>
  <si>
    <r>
      <rPr>
        <vertAlign val="superscript"/>
        <sz val="17"/>
        <rFont val="Times New Roman"/>
        <family val="1"/>
      </rPr>
      <t>5</t>
    </r>
    <r>
      <rPr>
        <sz val="17"/>
        <rFont val="Times New Roman"/>
        <family val="1"/>
      </rPr>
      <t xml:space="preserve"> Transport under Energy sector is based on linear extrapolation of NIR series 2006 - 2013</t>
    </r>
  </si>
  <si>
    <t>Table 7 - National inventory of greenhouse gas emissions by sector,Republic of Mauritius, 2013 - 2016</t>
  </si>
  <si>
    <t>Table 8 - Greenhouse gas emissions from energy sector (fuel combustion activities), Republic of Mauritius, 2015 - 2016</t>
  </si>
  <si>
    <t xml:space="preserve">1.  Terrestrial protected areas </t>
  </si>
  <si>
    <t>2. Marine protected areas</t>
  </si>
  <si>
    <r>
      <t>Gg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-eq</t>
    </r>
  </si>
  <si>
    <t>3. Agriculture Forestry and Other Land Use (AFOLU) - Agriculture</t>
  </si>
  <si>
    <r>
      <t xml:space="preserve">2. GHG removals </t>
    </r>
    <r>
      <rPr>
        <vertAlign val="superscript"/>
        <sz val="17"/>
        <rFont val="Times New Roman"/>
        <family val="1"/>
      </rPr>
      <t>6</t>
    </r>
    <r>
      <rPr>
        <sz val="17"/>
        <rFont val="Times New Roman"/>
        <family val="1"/>
      </rPr>
      <t xml:space="preserve"> - (FOLU)</t>
    </r>
  </si>
  <si>
    <t>Back to Table of Contents</t>
  </si>
  <si>
    <r>
      <t xml:space="preserve"> Greenhouse gas emissions (GHG) </t>
    </r>
    <r>
      <rPr>
        <b/>
        <vertAlign val="superscript"/>
        <sz val="17"/>
        <rFont val="Times New Roman"/>
        <family val="1"/>
      </rPr>
      <t>4</t>
    </r>
    <r>
      <rPr>
        <b/>
        <sz val="17"/>
        <rFont val="Times New Roman"/>
        <family val="1"/>
      </rPr>
      <t xml:space="preserve">
(Gg CO</t>
    </r>
    <r>
      <rPr>
        <b/>
        <vertAlign val="subscript"/>
        <sz val="17"/>
        <rFont val="Times New Roman"/>
        <family val="1"/>
      </rPr>
      <t xml:space="preserve">2 </t>
    </r>
    <r>
      <rPr>
        <b/>
        <sz val="17"/>
        <rFont val="Times New Roman"/>
        <family val="1"/>
      </rPr>
      <t>- eq)  excluding Forestry and Other Land Use (FOLU)</t>
    </r>
  </si>
  <si>
    <r>
      <t xml:space="preserve">2013 </t>
    </r>
    <r>
      <rPr>
        <b/>
        <vertAlign val="superscript"/>
        <sz val="17"/>
        <rFont val="Times New Roman"/>
        <family val="1"/>
      </rPr>
      <t>2</t>
    </r>
  </si>
  <si>
    <r>
      <rPr>
        <vertAlign val="superscript"/>
        <sz val="17"/>
        <rFont val="Times New Roman"/>
        <family val="1"/>
      </rPr>
      <t>6</t>
    </r>
    <r>
      <rPr>
        <sz val="17"/>
        <rFont val="Times New Roman"/>
        <family val="1"/>
      </rPr>
      <t xml:space="preserve"> Excludes the amount of CO</t>
    </r>
    <r>
      <rPr>
        <vertAlign val="subscript"/>
        <sz val="17"/>
        <rFont val="Times New Roman"/>
        <family val="1"/>
      </rPr>
      <t xml:space="preserve">2 </t>
    </r>
    <r>
      <rPr>
        <sz val="17"/>
        <rFont val="Times New Roman"/>
        <family val="1"/>
      </rPr>
      <t>sequestrated by trees and vegetations found along rivers, canal reserves and trees along roads</t>
    </r>
  </si>
  <si>
    <r>
      <t xml:space="preserve">2014 </t>
    </r>
    <r>
      <rPr>
        <b/>
        <vertAlign val="superscript"/>
        <sz val="17"/>
        <rFont val="Times New Roman"/>
        <family val="1"/>
      </rPr>
      <t>3</t>
    </r>
  </si>
  <si>
    <r>
      <t xml:space="preserve">2015 </t>
    </r>
    <r>
      <rPr>
        <b/>
        <vertAlign val="superscript"/>
        <sz val="17"/>
        <rFont val="Times New Roman"/>
        <family val="1"/>
      </rPr>
      <t>3</t>
    </r>
  </si>
  <si>
    <r>
      <t xml:space="preserve">2016 </t>
    </r>
    <r>
      <rPr>
        <b/>
        <vertAlign val="superscript"/>
        <sz val="17"/>
        <rFont val="Times New Roman"/>
        <family val="1"/>
      </rPr>
      <t>3</t>
    </r>
  </si>
  <si>
    <t>Table 2 - Land Use, Island of  Mauritius, 1995 and 2005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</si>
</sst>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00"/>
    <numFmt numFmtId="167" formatCode="#,##0.0______"/>
    <numFmt numFmtId="168" formatCode="\ \ General"/>
    <numFmt numFmtId="169" formatCode="#,##0______"/>
    <numFmt numFmtId="170" formatCode="#,##0.00______"/>
    <numFmt numFmtId="171" formatCode="#,##0.00__"/>
    <numFmt numFmtId="172" formatCode="_(* #,##0_);_(* \(#,##0\);_(* &quot;-&quot;??_);_(@_)"/>
    <numFmt numFmtId="173" formatCode="#,##0\ \ "/>
    <numFmt numFmtId="174" formatCode="_-* #,##0_-;\-* #,##0_-;_-* &quot;-&quot;_-;_-@_-"/>
    <numFmt numFmtId="175" formatCode="_(* #,##0.0_);_(* \(#,##0.0\);_(* &quot;-&quot;??_);_(@_)"/>
    <numFmt numFmtId="176" formatCode="0.000"/>
    <numFmt numFmtId="177" formatCode="_(* #,##0.0_);_(* \(#,##0.0\);_(* \-??_);_(@_)"/>
    <numFmt numFmtId="178" formatCode="#,##0__"/>
    <numFmt numFmtId="179" formatCode="_(* #,##0.0_);_(* \(#,##0.0\);_(* &quot;-&quot;_);_(@_)"/>
    <numFmt numFmtId="180" formatCode="#,##0.0_);\(#,##0.0\)"/>
    <numFmt numFmtId="181" formatCode="#,##0.000"/>
    <numFmt numFmtId="182" formatCode="#,##0.0000"/>
  </numFmts>
  <fonts count="10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i/>
      <vertAlign val="superscript"/>
      <sz val="10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b/>
      <u val="single"/>
      <sz val="11"/>
      <name val="Times New Roman"/>
      <family val="1"/>
    </font>
    <font>
      <b/>
      <i/>
      <sz val="11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vertAlign val="superscript"/>
      <sz val="13"/>
      <name val="Times New Roman"/>
      <family val="1"/>
    </font>
    <font>
      <i/>
      <sz val="13"/>
      <name val="Times New Roman"/>
      <family val="1"/>
    </font>
    <font>
      <b/>
      <sz val="11"/>
      <color indexed="12"/>
      <name val="Times New Roman"/>
      <family val="1"/>
    </font>
    <font>
      <sz val="10"/>
      <name val="Helv"/>
      <family val="0"/>
    </font>
    <font>
      <u val="single"/>
      <sz val="10"/>
      <color indexed="12"/>
      <name val="Arial"/>
      <family val="2"/>
    </font>
    <font>
      <i/>
      <vertAlign val="superscript"/>
      <sz val="11"/>
      <name val="Times New Roman"/>
      <family val="1"/>
    </font>
    <font>
      <vertAlign val="subscript"/>
      <sz val="13"/>
      <name val="Times New Roman"/>
      <family val="1"/>
    </font>
    <font>
      <vertAlign val="subscript"/>
      <sz val="11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vertAlign val="superscript"/>
      <sz val="15"/>
      <name val="Times New Roman"/>
      <family val="1"/>
    </font>
    <font>
      <i/>
      <sz val="15"/>
      <name val="Times New Roman"/>
      <family val="1"/>
    </font>
    <font>
      <sz val="15"/>
      <name val="Arial"/>
      <family val="2"/>
    </font>
    <font>
      <b/>
      <sz val="13.5"/>
      <name val="Times New Roman"/>
      <family val="1"/>
    </font>
    <font>
      <sz val="13.5"/>
      <name val="Times New Roman"/>
      <family val="1"/>
    </font>
    <font>
      <sz val="13.5"/>
      <name val="Arial"/>
      <family val="2"/>
    </font>
    <font>
      <vertAlign val="superscript"/>
      <sz val="13.5"/>
      <name val="Times New Roman"/>
      <family val="1"/>
    </font>
    <font>
      <b/>
      <i/>
      <sz val="13.5"/>
      <name val="Times New Roman"/>
      <family val="1"/>
    </font>
    <font>
      <i/>
      <sz val="13.5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sz val="26"/>
      <name val="Times New Roman"/>
      <family val="1"/>
    </font>
    <font>
      <b/>
      <sz val="17"/>
      <name val="Times New Roman"/>
      <family val="1"/>
    </font>
    <font>
      <b/>
      <vertAlign val="subscript"/>
      <sz val="17"/>
      <name val="Times New Roman"/>
      <family val="1"/>
    </font>
    <font>
      <b/>
      <vertAlign val="superscript"/>
      <sz val="17"/>
      <name val="Times New Roman"/>
      <family val="1"/>
    </font>
    <font>
      <sz val="17"/>
      <name val="Times New Roman"/>
      <family val="1"/>
    </font>
    <font>
      <vertAlign val="superscript"/>
      <sz val="17"/>
      <name val="Times New Roman"/>
      <family val="1"/>
    </font>
    <font>
      <i/>
      <sz val="17"/>
      <name val="Times New Roman"/>
      <family val="1"/>
    </font>
    <font>
      <sz val="17"/>
      <name val="Arial"/>
      <family val="2"/>
    </font>
    <font>
      <i/>
      <vertAlign val="superscript"/>
      <sz val="17"/>
      <name val="Times New Roman"/>
      <family val="1"/>
    </font>
    <font>
      <vertAlign val="subscript"/>
      <sz val="17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0"/>
      <name val="Helv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8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id">
        <fgColor theme="9" tint="0.3999499976634979"/>
        <bgColor theme="1" tint="0.349990010261535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1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0" applyNumberFormat="0" applyBorder="0" applyAlignment="0" applyProtection="0"/>
    <xf numFmtId="0" fontId="86" fillId="27" borderId="1" applyNumberFormat="0" applyAlignment="0" applyProtection="0"/>
    <xf numFmtId="0" fontId="8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1" fillId="0" borderId="0">
      <alignment/>
      <protection/>
    </xf>
    <xf numFmtId="0" fontId="3" fillId="0" borderId="0">
      <alignment/>
      <protection/>
    </xf>
    <xf numFmtId="9" fontId="1" fillId="0" borderId="0">
      <alignment/>
      <protection/>
    </xf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30" borderId="1" applyNumberFormat="0" applyAlignment="0" applyProtection="0"/>
    <xf numFmtId="0" fontId="97" fillId="0" borderId="6" applyNumberFormat="0" applyFill="0" applyAlignment="0" applyProtection="0"/>
    <xf numFmtId="0" fontId="9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99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</cellStyleXfs>
  <cellXfs count="55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indent="1"/>
    </xf>
    <xf numFmtId="0" fontId="14" fillId="0" borderId="0" xfId="0" applyFont="1" applyFill="1" applyBorder="1" applyAlignment="1">
      <alignment/>
    </xf>
    <xf numFmtId="0" fontId="3" fillId="0" borderId="0" xfId="0" applyFont="1" applyAlignment="1">
      <alignment horizontal="left" indent="2"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168" fontId="6" fillId="0" borderId="12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9" fillId="0" borderId="0" xfId="102" applyFont="1">
      <alignment/>
      <protection/>
    </xf>
    <xf numFmtId="0" fontId="5" fillId="0" borderId="0" xfId="102" applyFont="1">
      <alignment/>
      <protection/>
    </xf>
    <xf numFmtId="0" fontId="21" fillId="0" borderId="0" xfId="102" applyFont="1">
      <alignment/>
      <protection/>
    </xf>
    <xf numFmtId="0" fontId="22" fillId="0" borderId="0" xfId="102" applyFont="1">
      <alignment/>
      <protection/>
    </xf>
    <xf numFmtId="0" fontId="9" fillId="0" borderId="0" xfId="102" applyFont="1" applyAlignment="1">
      <alignment horizontal="right"/>
      <protection/>
    </xf>
    <xf numFmtId="0" fontId="9" fillId="0" borderId="0" xfId="102" applyFont="1" applyBorder="1">
      <alignment/>
      <protection/>
    </xf>
    <xf numFmtId="164" fontId="9" fillId="0" borderId="0" xfId="102" applyNumberFormat="1" applyFont="1">
      <alignment/>
      <protection/>
    </xf>
    <xf numFmtId="0" fontId="4" fillId="0" borderId="0" xfId="102" applyFont="1">
      <alignment/>
      <protection/>
    </xf>
    <xf numFmtId="0" fontId="4" fillId="0" borderId="0" xfId="102" applyFont="1" applyAlignment="1">
      <alignment horizontal="right"/>
      <protection/>
    </xf>
    <xf numFmtId="0" fontId="24" fillId="0" borderId="0" xfId="0" applyFont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9" fillId="0" borderId="16" xfId="0" applyFont="1" applyBorder="1" applyAlignment="1">
      <alignment horizontal="left" indent="1"/>
    </xf>
    <xf numFmtId="0" fontId="17" fillId="0" borderId="17" xfId="102" applyFont="1" applyBorder="1">
      <alignment/>
      <protection/>
    </xf>
    <xf numFmtId="0" fontId="17" fillId="0" borderId="12" xfId="102" applyFont="1" applyBorder="1" applyAlignment="1">
      <alignment horizontal="center"/>
      <protection/>
    </xf>
    <xf numFmtId="0" fontId="13" fillId="0" borderId="17" xfId="102" applyFont="1" applyBorder="1" applyAlignment="1">
      <alignment horizontal="center"/>
      <protection/>
    </xf>
    <xf numFmtId="165" fontId="13" fillId="0" borderId="17" xfId="102" applyNumberFormat="1" applyFont="1" applyBorder="1" applyAlignment="1">
      <alignment horizontal="center"/>
      <protection/>
    </xf>
    <xf numFmtId="0" fontId="17" fillId="0" borderId="18" xfId="102" applyFont="1" applyBorder="1" applyAlignment="1">
      <alignment vertical="center"/>
      <protection/>
    </xf>
    <xf numFmtId="0" fontId="13" fillId="0" borderId="0" xfId="102" applyFont="1" applyBorder="1" applyAlignment="1">
      <alignment vertical="center"/>
      <protection/>
    </xf>
    <xf numFmtId="0" fontId="13" fillId="0" borderId="18" xfId="102" applyFont="1" applyBorder="1" applyAlignment="1">
      <alignment horizontal="left" vertical="center" indent="1"/>
      <protection/>
    </xf>
    <xf numFmtId="3" fontId="13" fillId="0" borderId="17" xfId="102" applyNumberFormat="1" applyFont="1" applyBorder="1" applyAlignment="1">
      <alignment horizontal="right" indent="1"/>
      <protection/>
    </xf>
    <xf numFmtId="0" fontId="15" fillId="0" borderId="18" xfId="102" applyFont="1" applyBorder="1" applyAlignment="1">
      <alignment horizontal="left" vertical="center" indent="2"/>
      <protection/>
    </xf>
    <xf numFmtId="0" fontId="13" fillId="0" borderId="0" xfId="102" applyFont="1" applyBorder="1">
      <alignment/>
      <protection/>
    </xf>
    <xf numFmtId="0" fontId="15" fillId="0" borderId="0" xfId="102" applyFont="1" applyBorder="1" applyAlignment="1">
      <alignment vertical="center"/>
      <protection/>
    </xf>
    <xf numFmtId="3" fontId="17" fillId="0" borderId="12" xfId="102" applyNumberFormat="1" applyFont="1" applyBorder="1" applyAlignment="1">
      <alignment horizontal="right" indent="1"/>
      <protection/>
    </xf>
    <xf numFmtId="0" fontId="25" fillId="0" borderId="0" xfId="102" applyFont="1">
      <alignment/>
      <protection/>
    </xf>
    <xf numFmtId="0" fontId="13" fillId="0" borderId="0" xfId="102" applyFont="1">
      <alignment/>
      <protection/>
    </xf>
    <xf numFmtId="0" fontId="13" fillId="0" borderId="19" xfId="102" applyFont="1" applyBorder="1" applyAlignment="1">
      <alignment vertical="center"/>
      <protection/>
    </xf>
    <xf numFmtId="165" fontId="9" fillId="0" borderId="0" xfId="102" applyNumberFormat="1" applyFont="1">
      <alignment/>
      <protection/>
    </xf>
    <xf numFmtId="0" fontId="9" fillId="0" borderId="20" xfId="0" applyFont="1" applyBorder="1" applyAlignment="1">
      <alignment horizontal="left" vertical="center" indent="1"/>
    </xf>
    <xf numFmtId="0" fontId="9" fillId="0" borderId="18" xfId="0" applyFont="1" applyBorder="1" applyAlignment="1">
      <alignment horizontal="left" vertical="center" indent="1"/>
    </xf>
    <xf numFmtId="172" fontId="9" fillId="0" borderId="0" xfId="42" applyNumberFormat="1" applyFont="1" applyAlignment="1">
      <alignment/>
    </xf>
    <xf numFmtId="172" fontId="9" fillId="0" borderId="0" xfId="102" applyNumberFormat="1" applyFont="1">
      <alignment/>
      <protection/>
    </xf>
    <xf numFmtId="172" fontId="103" fillId="0" borderId="0" xfId="42" applyNumberFormat="1" applyFont="1" applyAlignment="1">
      <alignment/>
    </xf>
    <xf numFmtId="0" fontId="17" fillId="0" borderId="12" xfId="102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165" fontId="17" fillId="0" borderId="12" xfId="102" applyNumberFormat="1" applyFont="1" applyBorder="1" applyAlignment="1">
      <alignment horizontal="center"/>
      <protection/>
    </xf>
    <xf numFmtId="0" fontId="5" fillId="0" borderId="0" xfId="94" applyFont="1">
      <alignment/>
      <protection/>
    </xf>
    <xf numFmtId="0" fontId="3" fillId="0" borderId="0" xfId="94" applyFont="1">
      <alignment/>
      <protection/>
    </xf>
    <xf numFmtId="0" fontId="83" fillId="0" borderId="0" xfId="94">
      <alignment/>
      <protection/>
    </xf>
    <xf numFmtId="0" fontId="2" fillId="0" borderId="0" xfId="94" applyFont="1">
      <alignment/>
      <protection/>
    </xf>
    <xf numFmtId="0" fontId="10" fillId="0" borderId="0" xfId="94" applyFont="1" applyAlignment="1">
      <alignment horizontal="right"/>
      <protection/>
    </xf>
    <xf numFmtId="0" fontId="3" fillId="0" borderId="0" xfId="94" applyFont="1" applyAlignment="1">
      <alignment horizontal="right"/>
      <protection/>
    </xf>
    <xf numFmtId="0" fontId="13" fillId="0" borderId="21" xfId="94" applyFont="1" applyBorder="1" applyAlignment="1">
      <alignment horizontal="left" vertical="center" indent="1"/>
      <protection/>
    </xf>
    <xf numFmtId="0" fontId="13" fillId="0" borderId="22" xfId="94" applyFont="1" applyBorder="1" applyAlignment="1">
      <alignment horizontal="left" vertical="center" indent="1"/>
      <protection/>
    </xf>
    <xf numFmtId="0" fontId="13" fillId="0" borderId="0" xfId="94" applyFont="1">
      <alignment/>
      <protection/>
    </xf>
    <xf numFmtId="0" fontId="24" fillId="0" borderId="0" xfId="94" applyFont="1">
      <alignment/>
      <protection/>
    </xf>
    <xf numFmtId="0" fontId="17" fillId="0" borderId="0" xfId="94" applyFont="1">
      <alignment/>
      <protection/>
    </xf>
    <xf numFmtId="0" fontId="17" fillId="0" borderId="14" xfId="94" applyFont="1" applyBorder="1" applyAlignment="1">
      <alignment horizontal="center" vertical="center"/>
      <protection/>
    </xf>
    <xf numFmtId="0" fontId="17" fillId="0" borderId="12" xfId="94" applyFont="1" applyBorder="1" applyAlignment="1">
      <alignment horizontal="center" vertical="center"/>
      <protection/>
    </xf>
    <xf numFmtId="0" fontId="17" fillId="0" borderId="22" xfId="94" applyFont="1" applyBorder="1" applyAlignment="1">
      <alignment horizontal="center" vertical="center" wrapText="1"/>
      <protection/>
    </xf>
    <xf numFmtId="3" fontId="13" fillId="0" borderId="17" xfId="102" applyNumberFormat="1" applyFont="1" applyBorder="1" applyAlignment="1" quotePrefix="1">
      <alignment horizontal="right" indent="1"/>
      <protection/>
    </xf>
    <xf numFmtId="0" fontId="13" fillId="0" borderId="17" xfId="102" applyFont="1" applyBorder="1" applyAlignment="1">
      <alignment horizontal="right" indent="1"/>
      <protection/>
    </xf>
    <xf numFmtId="0" fontId="9" fillId="0" borderId="18" xfId="0" applyFont="1" applyFill="1" applyBorder="1" applyAlignment="1">
      <alignment horizontal="left" vertical="center" indent="1"/>
    </xf>
    <xf numFmtId="0" fontId="13" fillId="0" borderId="17" xfId="94" applyFont="1" applyBorder="1" applyAlignment="1">
      <alignment horizontal="left" vertical="center"/>
      <protection/>
    </xf>
    <xf numFmtId="0" fontId="23" fillId="0" borderId="0" xfId="102" applyFont="1" applyAlignment="1">
      <alignment vertical="top" wrapText="1"/>
      <protection/>
    </xf>
    <xf numFmtId="0" fontId="17" fillId="0" borderId="12" xfId="102" applyFont="1" applyFill="1" applyBorder="1" applyAlignment="1">
      <alignment horizontal="right" indent="1"/>
      <protection/>
    </xf>
    <xf numFmtId="3" fontId="17" fillId="0" borderId="17" xfId="102" applyNumberFormat="1" applyFont="1" applyFill="1" applyBorder="1" applyAlignment="1">
      <alignment horizontal="right" indent="1"/>
      <protection/>
    </xf>
    <xf numFmtId="164" fontId="17" fillId="0" borderId="17" xfId="102" applyNumberFormat="1" applyFont="1" applyFill="1" applyBorder="1" applyAlignment="1">
      <alignment horizontal="right" indent="1"/>
      <protection/>
    </xf>
    <xf numFmtId="3" fontId="13" fillId="0" borderId="17" xfId="102" applyNumberFormat="1" applyFont="1" applyFill="1" applyBorder="1" applyAlignment="1">
      <alignment horizontal="right" indent="1"/>
      <protection/>
    </xf>
    <xf numFmtId="164" fontId="13" fillId="0" borderId="17" xfId="102" applyNumberFormat="1" applyFont="1" applyFill="1" applyBorder="1" applyAlignment="1">
      <alignment horizontal="right" indent="1"/>
      <protection/>
    </xf>
    <xf numFmtId="164" fontId="15" fillId="0" borderId="17" xfId="102" applyNumberFormat="1" applyFont="1" applyFill="1" applyBorder="1" applyAlignment="1">
      <alignment horizontal="right" indent="1"/>
      <protection/>
    </xf>
    <xf numFmtId="3" fontId="15" fillId="0" borderId="17" xfId="102" applyNumberFormat="1" applyFont="1" applyFill="1" applyBorder="1" applyAlignment="1">
      <alignment horizontal="right" indent="1"/>
      <protection/>
    </xf>
    <xf numFmtId="3" fontId="17" fillId="0" borderId="12" xfId="102" applyNumberFormat="1" applyFont="1" applyFill="1" applyBorder="1" applyAlignment="1">
      <alignment horizontal="right" indent="1"/>
      <protection/>
    </xf>
    <xf numFmtId="164" fontId="17" fillId="0" borderId="12" xfId="102" applyNumberFormat="1" applyFont="1" applyFill="1" applyBorder="1" applyAlignment="1">
      <alignment horizontal="right" indent="1"/>
      <protection/>
    </xf>
    <xf numFmtId="3" fontId="13" fillId="0" borderId="22" xfId="94" applyNumberFormat="1" applyFont="1" applyFill="1" applyBorder="1" applyAlignment="1">
      <alignment horizontal="right" vertical="center" indent="3"/>
      <protection/>
    </xf>
    <xf numFmtId="164" fontId="13" fillId="0" borderId="16" xfId="94" applyNumberFormat="1" applyFont="1" applyFill="1" applyBorder="1" applyAlignment="1">
      <alignment horizontal="center" vertical="center"/>
      <protection/>
    </xf>
    <xf numFmtId="3" fontId="13" fillId="0" borderId="16" xfId="94" applyNumberFormat="1" applyFont="1" applyFill="1" applyBorder="1" applyAlignment="1">
      <alignment horizontal="right" vertical="center" indent="3"/>
      <protection/>
    </xf>
    <xf numFmtId="0" fontId="3" fillId="0" borderId="0" xfId="94" applyFont="1" applyAlignment="1">
      <alignment horizontal="left"/>
      <protection/>
    </xf>
    <xf numFmtId="0" fontId="4" fillId="0" borderId="0" xfId="94" applyFont="1" applyAlignment="1">
      <alignment vertical="center"/>
      <protection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168" fontId="9" fillId="0" borderId="11" xfId="0" applyNumberFormat="1" applyFont="1" applyFill="1" applyBorder="1" applyAlignment="1">
      <alignment horizontal="center" vertical="center"/>
    </xf>
    <xf numFmtId="168" fontId="9" fillId="0" borderId="11" xfId="0" applyNumberFormat="1" applyFont="1" applyFill="1" applyBorder="1" applyAlignment="1" quotePrefix="1">
      <alignment horizontal="center" vertical="center"/>
    </xf>
    <xf numFmtId="168" fontId="9" fillId="0" borderId="16" xfId="0" applyNumberFormat="1" applyFont="1" applyFill="1" applyBorder="1" applyAlignment="1">
      <alignment horizontal="center" vertical="center"/>
    </xf>
    <xf numFmtId="168" fontId="5" fillId="0" borderId="16" xfId="0" applyNumberFormat="1" applyFont="1" applyFill="1" applyBorder="1" applyAlignment="1">
      <alignment horizontal="center" vertical="center"/>
    </xf>
    <xf numFmtId="0" fontId="3" fillId="0" borderId="0" xfId="97" applyFont="1" applyAlignment="1">
      <alignment horizontal="left"/>
      <protection/>
    </xf>
    <xf numFmtId="0" fontId="3" fillId="0" borderId="0" xfId="0" applyFont="1" applyFill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indent="2"/>
    </xf>
    <xf numFmtId="0" fontId="17" fillId="0" borderId="14" xfId="102" applyFont="1" applyBorder="1" applyAlignment="1">
      <alignment horizontal="center" vertical="center"/>
      <protection/>
    </xf>
    <xf numFmtId="0" fontId="13" fillId="0" borderId="17" xfId="102" applyFont="1" applyBorder="1" applyAlignment="1">
      <alignment horizontal="left" indent="1"/>
      <protection/>
    </xf>
    <xf numFmtId="0" fontId="5" fillId="0" borderId="0" xfId="115" applyFont="1">
      <alignment/>
      <protection/>
    </xf>
    <xf numFmtId="0" fontId="9" fillId="0" borderId="0" xfId="115" applyFont="1">
      <alignment/>
      <protection/>
    </xf>
    <xf numFmtId="0" fontId="9" fillId="0" borderId="0" xfId="115" applyFont="1" applyBorder="1">
      <alignment/>
      <protection/>
    </xf>
    <xf numFmtId="0" fontId="104" fillId="0" borderId="0" xfId="115" applyFont="1">
      <alignment/>
      <protection/>
    </xf>
    <xf numFmtId="0" fontId="17" fillId="0" borderId="12" xfId="115" applyFont="1" applyBorder="1" applyAlignment="1">
      <alignment horizontal="center" vertical="center"/>
      <protection/>
    </xf>
    <xf numFmtId="0" fontId="8" fillId="0" borderId="0" xfId="102" applyFont="1">
      <alignment/>
      <protection/>
    </xf>
    <xf numFmtId="0" fontId="17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175" fontId="13" fillId="0" borderId="24" xfId="49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3" xfId="0" applyFont="1" applyBorder="1" applyAlignment="1">
      <alignment horizontal="left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6" fillId="0" borderId="0" xfId="114" applyFont="1" applyAlignment="1">
      <alignment/>
      <protection/>
    </xf>
    <xf numFmtId="0" fontId="16" fillId="0" borderId="0" xfId="114" applyFont="1">
      <alignment/>
      <protection/>
    </xf>
    <xf numFmtId="0" fontId="27" fillId="0" borderId="0" xfId="0" applyFont="1" applyAlignment="1">
      <alignment horizontal="right"/>
    </xf>
    <xf numFmtId="0" fontId="9" fillId="0" borderId="0" xfId="114" applyFont="1" applyAlignment="1">
      <alignment horizontal="right"/>
      <protection/>
    </xf>
    <xf numFmtId="0" fontId="15" fillId="0" borderId="0" xfId="102" applyFont="1" applyBorder="1">
      <alignment/>
      <protection/>
    </xf>
    <xf numFmtId="176" fontId="9" fillId="0" borderId="0" xfId="102" applyNumberFormat="1" applyFont="1">
      <alignment/>
      <protection/>
    </xf>
    <xf numFmtId="0" fontId="16" fillId="0" borderId="12" xfId="114" applyFont="1" applyBorder="1" applyAlignment="1">
      <alignment horizontal="center" vertical="center" wrapText="1"/>
      <protection/>
    </xf>
    <xf numFmtId="169" fontId="13" fillId="0" borderId="17" xfId="98" applyNumberFormat="1" applyFont="1" applyFill="1" applyBorder="1" applyAlignment="1">
      <alignment horizontal="right"/>
      <protection/>
    </xf>
    <xf numFmtId="167" fontId="13" fillId="0" borderId="17" xfId="98" applyNumberFormat="1" applyFont="1" applyFill="1" applyBorder="1" applyAlignment="1">
      <alignment horizontal="right"/>
      <protection/>
    </xf>
    <xf numFmtId="164" fontId="17" fillId="0" borderId="17" xfId="49" applyNumberFormat="1" applyFont="1" applyFill="1" applyBorder="1" applyAlignment="1">
      <alignment horizontal="right" vertical="center" indent="3"/>
    </xf>
    <xf numFmtId="164" fontId="17" fillId="0" borderId="11" xfId="49" applyNumberFormat="1" applyFont="1" applyFill="1" applyBorder="1" applyAlignment="1">
      <alignment horizontal="right" vertical="center" indent="3"/>
    </xf>
    <xf numFmtId="164" fontId="26" fillId="0" borderId="17" xfId="49" applyNumberFormat="1" applyFont="1" applyFill="1" applyBorder="1" applyAlignment="1">
      <alignment horizontal="right" vertical="center" indent="3"/>
    </xf>
    <xf numFmtId="164" fontId="26" fillId="0" borderId="11" xfId="49" applyNumberFormat="1" applyFont="1" applyFill="1" applyBorder="1" applyAlignment="1">
      <alignment horizontal="right" vertical="center" indent="3"/>
    </xf>
    <xf numFmtId="164" fontId="13" fillId="0" borderId="17" xfId="49" applyNumberFormat="1" applyFont="1" applyFill="1" applyBorder="1" applyAlignment="1">
      <alignment horizontal="right" vertical="center" indent="3"/>
    </xf>
    <xf numFmtId="164" fontId="13" fillId="0" borderId="11" xfId="49" applyNumberFormat="1" applyFont="1" applyFill="1" applyBorder="1" applyAlignment="1">
      <alignment horizontal="right" vertical="center" indent="3"/>
    </xf>
    <xf numFmtId="164" fontId="15" fillId="0" borderId="17" xfId="49" applyNumberFormat="1" applyFont="1" applyFill="1" applyBorder="1" applyAlignment="1">
      <alignment horizontal="right" vertical="center" indent="3"/>
    </xf>
    <xf numFmtId="164" fontId="15" fillId="0" borderId="11" xfId="49" applyNumberFormat="1" applyFont="1" applyFill="1" applyBorder="1" applyAlignment="1">
      <alignment horizontal="right" vertical="center" indent="3"/>
    </xf>
    <xf numFmtId="164" fontId="17" fillId="0" borderId="12" xfId="49" applyNumberFormat="1" applyFont="1" applyFill="1" applyBorder="1" applyAlignment="1">
      <alignment horizontal="right" vertical="center" indent="3"/>
    </xf>
    <xf numFmtId="0" fontId="17" fillId="0" borderId="17" xfId="115" applyFont="1" applyFill="1" applyBorder="1" applyAlignment="1">
      <alignment horizontal="left" vertical="center" indent="1"/>
      <protection/>
    </xf>
    <xf numFmtId="0" fontId="26" fillId="0" borderId="17" xfId="115" applyFont="1" applyFill="1" applyBorder="1" applyAlignment="1">
      <alignment horizontal="left" vertical="center" indent="3"/>
      <protection/>
    </xf>
    <xf numFmtId="0" fontId="13" fillId="0" borderId="17" xfId="115" applyFont="1" applyFill="1" applyBorder="1" applyAlignment="1">
      <alignment horizontal="left" vertical="center" indent="4"/>
      <protection/>
    </xf>
    <xf numFmtId="0" fontId="15" fillId="0" borderId="17" xfId="115" applyFont="1" applyFill="1" applyBorder="1" applyAlignment="1">
      <alignment horizontal="left" vertical="center" indent="7"/>
      <protection/>
    </xf>
    <xf numFmtId="0" fontId="13" fillId="0" borderId="17" xfId="0" applyFont="1" applyFill="1" applyBorder="1" applyAlignment="1">
      <alignment horizontal="left" indent="3"/>
    </xf>
    <xf numFmtId="0" fontId="13" fillId="0" borderId="17" xfId="115" applyFont="1" applyFill="1" applyBorder="1" applyAlignment="1">
      <alignment horizontal="left" vertical="center" indent="3"/>
      <protection/>
    </xf>
    <xf numFmtId="0" fontId="17" fillId="0" borderId="12" xfId="115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/>
    </xf>
    <xf numFmtId="0" fontId="6" fillId="0" borderId="17" xfId="0" applyFont="1" applyBorder="1" applyAlignment="1">
      <alignment/>
    </xf>
    <xf numFmtId="0" fontId="3" fillId="0" borderId="17" xfId="0" applyFont="1" applyFill="1" applyBorder="1" applyAlignment="1">
      <alignment horizontal="left" indent="2"/>
    </xf>
    <xf numFmtId="0" fontId="3" fillId="0" borderId="17" xfId="0" applyFont="1" applyBorder="1" applyAlignment="1">
      <alignment horizontal="left" indent="2"/>
    </xf>
    <xf numFmtId="164" fontId="13" fillId="0" borderId="17" xfId="50" applyNumberFormat="1" applyFont="1" applyBorder="1" applyAlignment="1">
      <alignment horizontal="right" indent="1"/>
    </xf>
    <xf numFmtId="164" fontId="17" fillId="0" borderId="17" xfId="50" applyNumberFormat="1" applyFont="1" applyFill="1" applyBorder="1" applyAlignment="1">
      <alignment horizontal="right" indent="2"/>
    </xf>
    <xf numFmtId="0" fontId="3" fillId="0" borderId="17" xfId="0" applyFont="1" applyBorder="1" applyAlignment="1">
      <alignment horizontal="left" indent="1"/>
    </xf>
    <xf numFmtId="164" fontId="26" fillId="0" borderId="17" xfId="50" applyNumberFormat="1" applyFont="1" applyBorder="1" applyAlignment="1">
      <alignment horizontal="right" indent="2"/>
    </xf>
    <xf numFmtId="0" fontId="7" fillId="0" borderId="17" xfId="0" applyFont="1" applyBorder="1" applyAlignment="1">
      <alignment horizontal="left" indent="3"/>
    </xf>
    <xf numFmtId="0" fontId="17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7" fillId="0" borderId="0" xfId="98" applyFont="1" applyAlignment="1">
      <alignment vertical="center"/>
      <protection/>
    </xf>
    <xf numFmtId="0" fontId="13" fillId="0" borderId="0" xfId="98" applyFont="1">
      <alignment/>
      <protection/>
    </xf>
    <xf numFmtId="0" fontId="8" fillId="0" borderId="0" xfId="98" applyFont="1">
      <alignment/>
      <protection/>
    </xf>
    <xf numFmtId="3" fontId="31" fillId="0" borderId="0" xfId="98" applyNumberFormat="1" applyFont="1" applyBorder="1" applyAlignment="1">
      <alignment horizontal="center"/>
      <protection/>
    </xf>
    <xf numFmtId="0" fontId="17" fillId="0" borderId="23" xfId="98" applyFont="1" applyBorder="1" applyAlignment="1">
      <alignment horizontal="left" vertical="center"/>
      <protection/>
    </xf>
    <xf numFmtId="0" fontId="17" fillId="0" borderId="12" xfId="98" applyFont="1" applyBorder="1" applyAlignment="1">
      <alignment horizontal="center" vertical="center" wrapText="1"/>
      <protection/>
    </xf>
    <xf numFmtId="0" fontId="13" fillId="0" borderId="21" xfId="98" applyFont="1" applyBorder="1" applyAlignment="1">
      <alignment horizontal="left" vertical="center" indent="1"/>
      <protection/>
    </xf>
    <xf numFmtId="164" fontId="13" fillId="0" borderId="0" xfId="98" applyNumberFormat="1" applyFont="1">
      <alignment/>
      <protection/>
    </xf>
    <xf numFmtId="0" fontId="13" fillId="0" borderId="17" xfId="98" applyFont="1" applyBorder="1" applyAlignment="1">
      <alignment horizontal="left" vertical="center" indent="1"/>
      <protection/>
    </xf>
    <xf numFmtId="0" fontId="24" fillId="0" borderId="0" xfId="98" applyFont="1">
      <alignment/>
      <protection/>
    </xf>
    <xf numFmtId="0" fontId="16" fillId="0" borderId="0" xfId="116" applyFont="1">
      <alignment/>
      <protection/>
    </xf>
    <xf numFmtId="0" fontId="27" fillId="0" borderId="0" xfId="116" applyFont="1">
      <alignment/>
      <protection/>
    </xf>
    <xf numFmtId="17" fontId="27" fillId="0" borderId="17" xfId="116" applyNumberFormat="1" applyFont="1" applyBorder="1" applyAlignment="1" quotePrefix="1">
      <alignment horizontal="left" vertical="center" indent="1"/>
      <protection/>
    </xf>
    <xf numFmtId="17" fontId="27" fillId="0" borderId="17" xfId="116" applyNumberFormat="1" applyFont="1" applyBorder="1" applyAlignment="1">
      <alignment horizontal="left" vertical="center" indent="1"/>
      <protection/>
    </xf>
    <xf numFmtId="0" fontId="30" fillId="0" borderId="17" xfId="0" applyFont="1" applyBorder="1" applyAlignment="1">
      <alignment horizontal="left" indent="2"/>
    </xf>
    <xf numFmtId="0" fontId="30" fillId="0" borderId="17" xfId="0" applyFont="1" applyBorder="1" applyAlignment="1">
      <alignment horizontal="left" wrapText="1" indent="2"/>
    </xf>
    <xf numFmtId="0" fontId="30" fillId="0" borderId="22" xfId="0" applyFont="1" applyBorder="1" applyAlignment="1">
      <alignment horizontal="left" wrapText="1" indent="2"/>
    </xf>
    <xf numFmtId="0" fontId="3" fillId="0" borderId="0" xfId="0" applyFont="1" applyBorder="1" applyAlignment="1">
      <alignment horizontal="left"/>
    </xf>
    <xf numFmtId="164" fontId="13" fillId="0" borderId="20" xfId="98" applyNumberFormat="1" applyFont="1" applyFill="1" applyBorder="1" applyAlignment="1">
      <alignment horizontal="center" vertical="center"/>
      <protection/>
    </xf>
    <xf numFmtId="164" fontId="13" fillId="0" borderId="18" xfId="98" applyNumberFormat="1" applyFont="1" applyFill="1" applyBorder="1" applyAlignment="1">
      <alignment horizontal="center" vertical="center"/>
      <protection/>
    </xf>
    <xf numFmtId="164" fontId="13" fillId="0" borderId="18" xfId="98" applyNumberFormat="1" applyFont="1" applyFill="1" applyBorder="1" applyAlignment="1">
      <alignment horizontal="center" vertical="center" wrapText="1"/>
      <protection/>
    </xf>
    <xf numFmtId="164" fontId="17" fillId="0" borderId="12" xfId="98" applyNumberFormat="1" applyFont="1" applyFill="1" applyBorder="1" applyAlignment="1">
      <alignment horizontal="center" vertical="center"/>
      <protection/>
    </xf>
    <xf numFmtId="164" fontId="13" fillId="0" borderId="17" xfId="98" applyNumberFormat="1" applyFont="1" applyFill="1" applyBorder="1" applyAlignment="1">
      <alignment horizontal="right" vertical="center" indent="2"/>
      <protection/>
    </xf>
    <xf numFmtId="165" fontId="17" fillId="0" borderId="17" xfId="0" applyNumberFormat="1" applyFont="1" applyFill="1" applyBorder="1" applyAlignment="1">
      <alignment horizontal="center"/>
    </xf>
    <xf numFmtId="165" fontId="15" fillId="0" borderId="17" xfId="0" applyNumberFormat="1" applyFont="1" applyFill="1" applyBorder="1" applyAlignment="1">
      <alignment horizontal="center"/>
    </xf>
    <xf numFmtId="165" fontId="26" fillId="0" borderId="17" xfId="0" applyNumberFormat="1" applyFont="1" applyFill="1" applyBorder="1" applyAlignment="1">
      <alignment horizontal="center"/>
    </xf>
    <xf numFmtId="165" fontId="17" fillId="0" borderId="12" xfId="0" applyNumberFormat="1" applyFont="1" applyFill="1" applyBorder="1" applyAlignment="1">
      <alignment horizontal="center" vertical="center"/>
    </xf>
    <xf numFmtId="3" fontId="13" fillId="0" borderId="17" xfId="50" applyNumberFormat="1" applyFont="1" applyFill="1" applyBorder="1" applyAlignment="1">
      <alignment horizontal="right" indent="1"/>
    </xf>
    <xf numFmtId="164" fontId="13" fillId="0" borderId="17" xfId="50" applyNumberFormat="1" applyFont="1" applyFill="1" applyBorder="1" applyAlignment="1">
      <alignment horizontal="right" indent="1"/>
    </xf>
    <xf numFmtId="3" fontId="17" fillId="0" borderId="17" xfId="50" applyNumberFormat="1" applyFont="1" applyFill="1" applyBorder="1" applyAlignment="1">
      <alignment horizontal="right" indent="1"/>
    </xf>
    <xf numFmtId="3" fontId="15" fillId="0" borderId="17" xfId="50" applyNumberFormat="1" applyFont="1" applyFill="1" applyBorder="1" applyAlignment="1">
      <alignment horizontal="right" indent="1"/>
    </xf>
    <xf numFmtId="3" fontId="26" fillId="0" borderId="17" xfId="50" applyNumberFormat="1" applyFont="1" applyFill="1" applyBorder="1" applyAlignment="1">
      <alignment horizontal="right" indent="1"/>
    </xf>
    <xf numFmtId="164" fontId="17" fillId="0" borderId="17" xfId="0" applyNumberFormat="1" applyFont="1" applyFill="1" applyBorder="1" applyAlignment="1">
      <alignment horizontal="right" indent="2"/>
    </xf>
    <xf numFmtId="164" fontId="13" fillId="0" borderId="17" xfId="50" applyNumberFormat="1" applyFont="1" applyFill="1" applyBorder="1" applyAlignment="1">
      <alignment horizontal="right" indent="2"/>
    </xf>
    <xf numFmtId="164" fontId="13" fillId="0" borderId="17" xfId="0" applyNumberFormat="1" applyFont="1" applyFill="1" applyBorder="1" applyAlignment="1">
      <alignment horizontal="right" indent="2"/>
    </xf>
    <xf numFmtId="164" fontId="26" fillId="0" borderId="17" xfId="50" applyNumberFormat="1" applyFont="1" applyFill="1" applyBorder="1" applyAlignment="1">
      <alignment horizontal="right" indent="2"/>
    </xf>
    <xf numFmtId="164" fontId="26" fillId="0" borderId="17" xfId="0" applyNumberFormat="1" applyFont="1" applyFill="1" applyBorder="1" applyAlignment="1">
      <alignment horizontal="right" indent="2"/>
    </xf>
    <xf numFmtId="164" fontId="15" fillId="0" borderId="17" xfId="50" applyNumberFormat="1" applyFont="1" applyFill="1" applyBorder="1" applyAlignment="1">
      <alignment horizontal="right" indent="2"/>
    </xf>
    <xf numFmtId="0" fontId="6" fillId="0" borderId="12" xfId="0" applyFont="1" applyBorder="1" applyAlignment="1">
      <alignment/>
    </xf>
    <xf numFmtId="164" fontId="17" fillId="0" borderId="12" xfId="50" applyNumberFormat="1" applyFont="1" applyFill="1" applyBorder="1" applyAlignment="1">
      <alignment horizontal="right" indent="2"/>
    </xf>
    <xf numFmtId="164" fontId="17" fillId="0" borderId="12" xfId="0" applyNumberFormat="1" applyFont="1" applyFill="1" applyBorder="1" applyAlignment="1">
      <alignment horizontal="right" indent="2"/>
    </xf>
    <xf numFmtId="164" fontId="27" fillId="0" borderId="0" xfId="0" applyNumberFormat="1" applyFont="1" applyAlignment="1">
      <alignment/>
    </xf>
    <xf numFmtId="0" fontId="9" fillId="0" borderId="0" xfId="107" applyFont="1">
      <alignment/>
      <protection/>
    </xf>
    <xf numFmtId="0" fontId="5" fillId="0" borderId="0" xfId="107" applyFont="1" applyBorder="1" applyAlignment="1">
      <alignment horizontal="left"/>
      <protection/>
    </xf>
    <xf numFmtId="0" fontId="17" fillId="0" borderId="12" xfId="107" applyFont="1" applyBorder="1" applyAlignment="1">
      <alignment horizontal="left" vertical="center" indent="9"/>
      <protection/>
    </xf>
    <xf numFmtId="0" fontId="13" fillId="0" borderId="14" xfId="107" applyFont="1" applyBorder="1" applyAlignment="1">
      <alignment vertical="center"/>
      <protection/>
    </xf>
    <xf numFmtId="0" fontId="13" fillId="0" borderId="19" xfId="107" applyFont="1" applyBorder="1" applyAlignment="1">
      <alignment vertical="center"/>
      <protection/>
    </xf>
    <xf numFmtId="0" fontId="13" fillId="0" borderId="10" xfId="107" applyFont="1" applyBorder="1" applyAlignment="1">
      <alignment vertical="center"/>
      <protection/>
    </xf>
    <xf numFmtId="0" fontId="17" fillId="0" borderId="13" xfId="107" applyFont="1" applyBorder="1" applyAlignment="1">
      <alignment horizontal="center" vertical="center"/>
      <protection/>
    </xf>
    <xf numFmtId="0" fontId="17" fillId="0" borderId="12" xfId="107" applyFont="1" applyBorder="1" applyAlignment="1">
      <alignment horizontal="center" vertical="center"/>
      <protection/>
    </xf>
    <xf numFmtId="0" fontId="17" fillId="0" borderId="20" xfId="107" applyFont="1" applyBorder="1" applyAlignment="1">
      <alignment horizontal="left" indent="1"/>
      <protection/>
    </xf>
    <xf numFmtId="0" fontId="13" fillId="0" borderId="24" xfId="107" applyFont="1" applyBorder="1" applyAlignment="1">
      <alignment horizontal="left"/>
      <protection/>
    </xf>
    <xf numFmtId="0" fontId="13" fillId="0" borderId="24" xfId="107" applyFont="1" applyBorder="1" applyAlignment="1">
      <alignment/>
      <protection/>
    </xf>
    <xf numFmtId="0" fontId="13" fillId="0" borderId="13" xfId="107" applyFont="1" applyBorder="1" applyAlignment="1">
      <alignment/>
      <protection/>
    </xf>
    <xf numFmtId="0" fontId="17" fillId="0" borderId="13" xfId="107" applyFont="1" applyBorder="1" applyAlignment="1">
      <alignment horizontal="center"/>
      <protection/>
    </xf>
    <xf numFmtId="0" fontId="17" fillId="0" borderId="21" xfId="107" applyFont="1" applyBorder="1" applyAlignment="1">
      <alignment horizontal="center"/>
      <protection/>
    </xf>
    <xf numFmtId="0" fontId="13" fillId="0" borderId="18" xfId="107" applyFont="1" applyFill="1" applyBorder="1" applyAlignment="1">
      <alignment horizontal="left" indent="1"/>
      <protection/>
    </xf>
    <xf numFmtId="0" fontId="13" fillId="0" borderId="0" xfId="107" applyFont="1" applyFill="1" applyBorder="1" applyAlignment="1">
      <alignment horizontal="left" indent="1"/>
      <protection/>
    </xf>
    <xf numFmtId="0" fontId="13" fillId="0" borderId="11" xfId="107" applyFont="1" applyFill="1" applyBorder="1" applyAlignment="1">
      <alignment horizontal="left" indent="1"/>
      <protection/>
    </xf>
    <xf numFmtId="169" fontId="13" fillId="0" borderId="17" xfId="107" applyNumberFormat="1" applyFont="1" applyFill="1" applyBorder="1" applyAlignment="1">
      <alignment/>
      <protection/>
    </xf>
    <xf numFmtId="0" fontId="9" fillId="0" borderId="0" xfId="107" applyFont="1" applyFill="1">
      <alignment/>
      <protection/>
    </xf>
    <xf numFmtId="167" fontId="13" fillId="0" borderId="17" xfId="107" applyNumberFormat="1" applyFont="1" applyFill="1" applyBorder="1" applyAlignment="1">
      <alignment/>
      <protection/>
    </xf>
    <xf numFmtId="170" fontId="13" fillId="0" borderId="17" xfId="107" applyNumberFormat="1" applyFont="1" applyFill="1" applyBorder="1" applyAlignment="1">
      <alignment/>
      <protection/>
    </xf>
    <xf numFmtId="0" fontId="17" fillId="0" borderId="20" xfId="107" applyFont="1" applyBorder="1" applyAlignment="1">
      <alignment horizontal="left" vertical="center" indent="1"/>
      <protection/>
    </xf>
    <xf numFmtId="0" fontId="3" fillId="0" borderId="24" xfId="107" applyFont="1" applyFill="1" applyBorder="1" applyAlignment="1">
      <alignment horizontal="left" indent="1"/>
      <protection/>
    </xf>
    <xf numFmtId="0" fontId="3" fillId="0" borderId="13" xfId="107" applyFont="1" applyFill="1" applyBorder="1" applyAlignment="1">
      <alignment horizontal="left" indent="1"/>
      <protection/>
    </xf>
    <xf numFmtId="0" fontId="3" fillId="0" borderId="21" xfId="107" applyFont="1" applyFill="1" applyBorder="1" applyAlignment="1">
      <alignment horizontal="center"/>
      <protection/>
    </xf>
    <xf numFmtId="169" fontId="3" fillId="0" borderId="21" xfId="107" applyNumberFormat="1" applyFont="1" applyFill="1" applyBorder="1" applyAlignment="1">
      <alignment horizontal="right" indent="2"/>
      <protection/>
    </xf>
    <xf numFmtId="169" fontId="13" fillId="0" borderId="17" xfId="107" applyNumberFormat="1" applyFont="1" applyFill="1" applyBorder="1" applyAlignment="1">
      <alignment horizontal="right"/>
      <protection/>
    </xf>
    <xf numFmtId="0" fontId="15" fillId="0" borderId="0" xfId="107" applyFont="1" applyFill="1" applyBorder="1" applyAlignment="1">
      <alignment horizontal="left" indent="1"/>
      <protection/>
    </xf>
    <xf numFmtId="167" fontId="13" fillId="0" borderId="17" xfId="107" applyNumberFormat="1" applyFont="1" applyFill="1" applyBorder="1" applyAlignment="1">
      <alignment horizontal="right"/>
      <protection/>
    </xf>
    <xf numFmtId="0" fontId="13" fillId="0" borderId="23" xfId="107" applyFont="1" applyFill="1" applyBorder="1" applyAlignment="1">
      <alignment horizontal="left" indent="1"/>
      <protection/>
    </xf>
    <xf numFmtId="0" fontId="13" fillId="0" borderId="16" xfId="107" applyFont="1" applyFill="1" applyBorder="1" applyAlignment="1">
      <alignment horizontal="left" indent="1"/>
      <protection/>
    </xf>
    <xf numFmtId="0" fontId="13" fillId="0" borderId="0" xfId="107" applyFont="1" applyFill="1" applyBorder="1" applyAlignment="1">
      <alignment horizontal="center"/>
      <protection/>
    </xf>
    <xf numFmtId="170" fontId="13" fillId="0" borderId="0" xfId="107" applyNumberFormat="1" applyFont="1" applyFill="1" applyBorder="1" applyAlignment="1">
      <alignment horizontal="right"/>
      <protection/>
    </xf>
    <xf numFmtId="0" fontId="9" fillId="0" borderId="0" xfId="107" applyFont="1" applyFill="1" applyBorder="1">
      <alignment/>
      <protection/>
    </xf>
    <xf numFmtId="0" fontId="4" fillId="0" borderId="0" xfId="107" applyFont="1">
      <alignment/>
      <protection/>
    </xf>
    <xf numFmtId="0" fontId="10" fillId="0" borderId="0" xfId="107" applyFont="1">
      <alignment/>
      <protection/>
    </xf>
    <xf numFmtId="0" fontId="13" fillId="0" borderId="0" xfId="98" applyFont="1" applyBorder="1" applyAlignment="1">
      <alignment horizontal="left" indent="1"/>
      <protection/>
    </xf>
    <xf numFmtId="0" fontId="13" fillId="0" borderId="11" xfId="98" applyFont="1" applyBorder="1" applyAlignment="1">
      <alignment horizontal="left" indent="1"/>
      <protection/>
    </xf>
    <xf numFmtId="0" fontId="3" fillId="0" borderId="13" xfId="98" applyFont="1" applyFill="1" applyBorder="1" applyAlignment="1">
      <alignment vertical="top"/>
      <protection/>
    </xf>
    <xf numFmtId="170" fontId="13" fillId="0" borderId="17" xfId="107" applyNumberFormat="1" applyFont="1" applyFill="1" applyBorder="1" applyAlignment="1">
      <alignment horizontal="right"/>
      <protection/>
    </xf>
    <xf numFmtId="0" fontId="9" fillId="0" borderId="22" xfId="107" applyFont="1" applyFill="1" applyBorder="1">
      <alignment/>
      <protection/>
    </xf>
    <xf numFmtId="0" fontId="9" fillId="0" borderId="15" xfId="107" applyFont="1" applyFill="1" applyBorder="1">
      <alignment/>
      <protection/>
    </xf>
    <xf numFmtId="0" fontId="105" fillId="0" borderId="0" xfId="0" applyFont="1" applyAlignment="1">
      <alignment/>
    </xf>
    <xf numFmtId="0" fontId="105" fillId="0" borderId="0" xfId="0" applyFont="1" applyAlignment="1">
      <alignment/>
    </xf>
    <xf numFmtId="0" fontId="105" fillId="0" borderId="0" xfId="0" applyFont="1" applyAlignment="1">
      <alignment horizontal="left"/>
    </xf>
    <xf numFmtId="0" fontId="104" fillId="0" borderId="0" xfId="0" applyFont="1" applyAlignment="1">
      <alignment horizontal="left"/>
    </xf>
    <xf numFmtId="169" fontId="13" fillId="0" borderId="17" xfId="107" applyNumberFormat="1" applyFont="1" applyFill="1" applyBorder="1" applyAlignment="1">
      <alignment horizontal="right" indent="1"/>
      <protection/>
    </xf>
    <xf numFmtId="37" fontId="13" fillId="0" borderId="0" xfId="98" applyNumberFormat="1" applyFont="1">
      <alignment/>
      <protection/>
    </xf>
    <xf numFmtId="3" fontId="13" fillId="0" borderId="0" xfId="98" applyNumberFormat="1" applyFont="1">
      <alignment/>
      <protection/>
    </xf>
    <xf numFmtId="3" fontId="27" fillId="0" borderId="17" xfId="116" applyNumberFormat="1" applyFont="1" applyBorder="1" applyAlignment="1">
      <alignment horizontal="right" vertical="center" indent="2"/>
      <protection/>
    </xf>
    <xf numFmtId="3" fontId="16" fillId="0" borderId="12" xfId="116" applyNumberFormat="1" applyFont="1" applyBorder="1" applyAlignment="1">
      <alignment horizontal="right" vertical="center" indent="2"/>
      <protection/>
    </xf>
    <xf numFmtId="0" fontId="3" fillId="0" borderId="0" xfId="98" applyFont="1" applyBorder="1" applyAlignment="1">
      <alignment/>
      <protection/>
    </xf>
    <xf numFmtId="165" fontId="13" fillId="0" borderId="17" xfId="98" applyNumberFormat="1" applyFont="1" applyFill="1" applyBorder="1" applyAlignment="1">
      <alignment horizontal="right" vertical="center" indent="2"/>
      <protection/>
    </xf>
    <xf numFmtId="164" fontId="17" fillId="0" borderId="12" xfId="98" applyNumberFormat="1" applyFont="1" applyFill="1" applyBorder="1" applyAlignment="1">
      <alignment horizontal="right" vertical="center" indent="2"/>
      <protection/>
    </xf>
    <xf numFmtId="179" fontId="13" fillId="0" borderId="17" xfId="50" applyNumberFormat="1" applyFont="1" applyBorder="1" applyAlignment="1">
      <alignment horizontal="right"/>
    </xf>
    <xf numFmtId="175" fontId="13" fillId="0" borderId="17" xfId="0" applyNumberFormat="1" applyFont="1" applyBorder="1" applyAlignment="1">
      <alignment/>
    </xf>
    <xf numFmtId="179" fontId="17" fillId="0" borderId="14" xfId="50" applyNumberFormat="1" applyFont="1" applyFill="1" applyBorder="1" applyAlignment="1">
      <alignment horizontal="right"/>
    </xf>
    <xf numFmtId="175" fontId="17" fillId="0" borderId="12" xfId="0" applyNumberFormat="1" applyFont="1" applyBorder="1" applyAlignment="1">
      <alignment/>
    </xf>
    <xf numFmtId="172" fontId="13" fillId="0" borderId="18" xfId="50" applyNumberFormat="1" applyFont="1" applyBorder="1" applyAlignment="1">
      <alignment/>
    </xf>
    <xf numFmtId="175" fontId="13" fillId="0" borderId="18" xfId="50" applyNumberFormat="1" applyFont="1" applyBorder="1" applyAlignment="1">
      <alignment/>
    </xf>
    <xf numFmtId="172" fontId="17" fillId="0" borderId="18" xfId="50" applyNumberFormat="1" applyFont="1" applyBorder="1" applyAlignment="1">
      <alignment/>
    </xf>
    <xf numFmtId="172" fontId="15" fillId="0" borderId="18" xfId="50" applyNumberFormat="1" applyFont="1" applyBorder="1" applyAlignment="1">
      <alignment/>
    </xf>
    <xf numFmtId="172" fontId="26" fillId="0" borderId="18" xfId="50" applyNumberFormat="1" applyFont="1" applyBorder="1" applyAlignment="1">
      <alignment/>
    </xf>
    <xf numFmtId="180" fontId="13" fillId="0" borderId="18" xfId="50" applyNumberFormat="1" applyFont="1" applyBorder="1" applyAlignment="1">
      <alignment/>
    </xf>
    <xf numFmtId="165" fontId="13" fillId="0" borderId="17" xfId="0" applyNumberFormat="1" applyFont="1" applyBorder="1" applyAlignment="1">
      <alignment/>
    </xf>
    <xf numFmtId="179" fontId="17" fillId="0" borderId="17" xfId="0" applyNumberFormat="1" applyFont="1" applyBorder="1" applyAlignment="1">
      <alignment horizontal="right"/>
    </xf>
    <xf numFmtId="175" fontId="17" fillId="0" borderId="21" xfId="0" applyNumberFormat="1" applyFont="1" applyBorder="1" applyAlignment="1">
      <alignment/>
    </xf>
    <xf numFmtId="175" fontId="17" fillId="0" borderId="17" xfId="0" applyNumberFormat="1" applyFont="1" applyBorder="1" applyAlignment="1">
      <alignment/>
    </xf>
    <xf numFmtId="179" fontId="17" fillId="0" borderId="17" xfId="50" applyNumberFormat="1" applyFont="1" applyBorder="1" applyAlignment="1">
      <alignment horizontal="right"/>
    </xf>
    <xf numFmtId="179" fontId="26" fillId="0" borderId="17" xfId="50" applyNumberFormat="1" applyFont="1" applyBorder="1" applyAlignment="1">
      <alignment horizontal="right"/>
    </xf>
    <xf numFmtId="175" fontId="26" fillId="0" borderId="17" xfId="0" applyNumberFormat="1" applyFont="1" applyBorder="1" applyAlignment="1">
      <alignment/>
    </xf>
    <xf numFmtId="179" fontId="15" fillId="0" borderId="17" xfId="50" applyNumberFormat="1" applyFont="1" applyBorder="1" applyAlignment="1">
      <alignment horizontal="right"/>
    </xf>
    <xf numFmtId="3" fontId="27" fillId="0" borderId="17" xfId="116" applyNumberFormat="1" applyFont="1" applyFill="1" applyBorder="1" applyAlignment="1">
      <alignment horizontal="right" vertical="center" indent="2"/>
      <protection/>
    </xf>
    <xf numFmtId="3" fontId="16" fillId="0" borderId="12" xfId="116" applyNumberFormat="1" applyFont="1" applyFill="1" applyBorder="1" applyAlignment="1">
      <alignment horizontal="right" vertical="center" indent="2"/>
      <protection/>
    </xf>
    <xf numFmtId="0" fontId="13" fillId="0" borderId="0" xfId="107" applyFont="1" applyFill="1" applyBorder="1" applyAlignment="1">
      <alignment/>
      <protection/>
    </xf>
    <xf numFmtId="170" fontId="13" fillId="0" borderId="17" xfId="107" applyNumberFormat="1" applyFont="1" applyFill="1" applyBorder="1" applyAlignment="1">
      <alignment vertical="center"/>
      <protection/>
    </xf>
    <xf numFmtId="0" fontId="13" fillId="0" borderId="13" xfId="115" applyFont="1" applyFill="1" applyBorder="1" applyAlignment="1">
      <alignment vertical="center"/>
      <protection/>
    </xf>
    <xf numFmtId="165" fontId="3" fillId="0" borderId="0" xfId="0" applyNumberFormat="1" applyFont="1" applyBorder="1" applyAlignment="1">
      <alignment horizontal="center" vertical="center"/>
    </xf>
    <xf numFmtId="17" fontId="16" fillId="0" borderId="12" xfId="116" applyNumberFormat="1" applyFont="1" applyBorder="1" applyAlignment="1">
      <alignment horizontal="left" vertical="center" indent="1"/>
      <protection/>
    </xf>
    <xf numFmtId="166" fontId="13" fillId="0" borderId="17" xfId="107" applyNumberFormat="1" applyFont="1" applyFill="1" applyBorder="1" applyAlignment="1">
      <alignment horizontal="left" wrapText="1" indent="2"/>
      <protection/>
    </xf>
    <xf numFmtId="0" fontId="3" fillId="0" borderId="0" xfId="107" applyFont="1" applyAlignment="1">
      <alignment/>
      <protection/>
    </xf>
    <xf numFmtId="0" fontId="13" fillId="0" borderId="18" xfId="98" applyFont="1" applyBorder="1" applyAlignment="1">
      <alignment horizontal="left" indent="1"/>
      <protection/>
    </xf>
    <xf numFmtId="3" fontId="13" fillId="0" borderId="22" xfId="94" applyNumberFormat="1" applyFont="1" applyBorder="1" applyAlignment="1">
      <alignment horizontal="right" vertical="center" indent="3"/>
      <protection/>
    </xf>
    <xf numFmtId="3" fontId="13" fillId="0" borderId="21" xfId="94" applyNumberFormat="1" applyFont="1" applyFill="1" applyBorder="1" applyAlignment="1">
      <alignment horizontal="right" vertical="center" indent="3"/>
      <protection/>
    </xf>
    <xf numFmtId="0" fontId="16" fillId="0" borderId="0" xfId="0" applyFont="1" applyBorder="1" applyAlignment="1">
      <alignment vertical="center"/>
    </xf>
    <xf numFmtId="0" fontId="29" fillId="0" borderId="0" xfId="0" applyFont="1" applyAlignment="1">
      <alignment horizontal="left"/>
    </xf>
    <xf numFmtId="165" fontId="27" fillId="0" borderId="0" xfId="0" applyNumberFormat="1" applyFont="1" applyAlignment="1">
      <alignment/>
    </xf>
    <xf numFmtId="2" fontId="28" fillId="0" borderId="0" xfId="0" applyNumberFormat="1" applyFont="1" applyAlignment="1">
      <alignment/>
    </xf>
    <xf numFmtId="164" fontId="17" fillId="0" borderId="12" xfId="98" applyNumberFormat="1" applyFont="1" applyBorder="1" applyAlignment="1">
      <alignment horizontal="center" vertical="center"/>
      <protection/>
    </xf>
    <xf numFmtId="0" fontId="3" fillId="0" borderId="0" xfId="96" applyFont="1" applyFill="1" applyBorder="1" applyAlignment="1">
      <alignment horizontal="left" vertical="center" wrapText="1"/>
      <protection/>
    </xf>
    <xf numFmtId="0" fontId="3" fillId="0" borderId="0" xfId="96" applyFont="1" applyFill="1" applyBorder="1" applyAlignment="1">
      <alignment vertical="center" wrapText="1"/>
      <protection/>
    </xf>
    <xf numFmtId="0" fontId="13" fillId="33" borderId="17" xfId="115" applyFont="1" applyFill="1" applyBorder="1" applyAlignment="1">
      <alignment horizontal="center" vertical="center"/>
      <protection/>
    </xf>
    <xf numFmtId="169" fontId="13" fillId="0" borderId="17" xfId="98" applyNumberFormat="1" applyFont="1" applyFill="1" applyBorder="1" applyAlignment="1">
      <alignment/>
      <protection/>
    </xf>
    <xf numFmtId="167" fontId="13" fillId="0" borderId="17" xfId="98" applyNumberFormat="1" applyFont="1" applyFill="1" applyBorder="1" applyAlignment="1">
      <alignment/>
      <protection/>
    </xf>
    <xf numFmtId="0" fontId="13" fillId="0" borderId="23" xfId="98" applyFont="1" applyBorder="1" applyAlignment="1">
      <alignment vertical="center"/>
      <protection/>
    </xf>
    <xf numFmtId="164" fontId="13" fillId="0" borderId="17" xfId="98" applyNumberFormat="1" applyFont="1" applyBorder="1" applyAlignment="1">
      <alignment horizontal="center" vertical="center"/>
      <protection/>
    </xf>
    <xf numFmtId="3" fontId="13" fillId="0" borderId="17" xfId="94" applyNumberFormat="1" applyFont="1" applyBorder="1" applyAlignment="1">
      <alignment horizontal="right" vertical="center" indent="3"/>
      <protection/>
    </xf>
    <xf numFmtId="0" fontId="24" fillId="0" borderId="0" xfId="0" applyFont="1" applyAlignment="1">
      <alignment horizontal="left" indent="3"/>
    </xf>
    <xf numFmtId="3" fontId="13" fillId="0" borderId="22" xfId="94" applyNumberFormat="1" applyFont="1" applyBorder="1" applyAlignment="1">
      <alignment horizontal="right" vertical="center" indent="4"/>
      <protection/>
    </xf>
    <xf numFmtId="3" fontId="13" fillId="0" borderId="21" xfId="94" applyNumberFormat="1" applyFont="1" applyBorder="1" applyAlignment="1">
      <alignment horizontal="right" vertical="center" indent="4"/>
      <protection/>
    </xf>
    <xf numFmtId="3" fontId="13" fillId="0" borderId="21" xfId="0" applyNumberFormat="1" applyFont="1" applyBorder="1" applyAlignment="1">
      <alignment horizontal="right" vertical="center" indent="3"/>
    </xf>
    <xf numFmtId="3" fontId="13" fillId="0" borderId="17" xfId="0" applyNumberFormat="1" applyFont="1" applyBorder="1" applyAlignment="1">
      <alignment horizontal="right" vertical="center" indent="3"/>
    </xf>
    <xf numFmtId="3" fontId="13" fillId="0" borderId="17" xfId="94" applyNumberFormat="1" applyFont="1" applyFill="1" applyBorder="1" applyAlignment="1">
      <alignment horizontal="right" vertical="center" indent="2"/>
      <protection/>
    </xf>
    <xf numFmtId="3" fontId="13" fillId="0" borderId="21" xfId="0" applyNumberFormat="1" applyFont="1" applyFill="1" applyBorder="1" applyAlignment="1">
      <alignment horizontal="right" vertical="center" indent="3"/>
    </xf>
    <xf numFmtId="3" fontId="13" fillId="0" borderId="17" xfId="0" applyNumberFormat="1" applyFont="1" applyFill="1" applyBorder="1" applyAlignment="1">
      <alignment horizontal="right" vertical="center" indent="3"/>
    </xf>
    <xf numFmtId="0" fontId="38" fillId="0" borderId="0" xfId="0" applyFont="1" applyAlignment="1">
      <alignment/>
    </xf>
    <xf numFmtId="0" fontId="37" fillId="0" borderId="12" xfId="0" applyFont="1" applyBorder="1" applyAlignment="1">
      <alignment horizontal="center" vertical="center"/>
    </xf>
    <xf numFmtId="4" fontId="37" fillId="0" borderId="12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 horizontal="right"/>
    </xf>
    <xf numFmtId="0" fontId="42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wrapText="1"/>
    </xf>
    <xf numFmtId="0" fontId="43" fillId="0" borderId="18" xfId="0" applyFont="1" applyBorder="1" applyAlignment="1">
      <alignment horizontal="left" wrapText="1" indent="1"/>
    </xf>
    <xf numFmtId="3" fontId="43" fillId="0" borderId="21" xfId="0" applyNumberFormat="1" applyFont="1" applyBorder="1" applyAlignment="1">
      <alignment horizontal="right" vertical="center" indent="1"/>
    </xf>
    <xf numFmtId="3" fontId="43" fillId="0" borderId="21" xfId="0" applyNumberFormat="1" applyFont="1" applyBorder="1" applyAlignment="1">
      <alignment horizontal="right" vertical="center" indent="2"/>
    </xf>
    <xf numFmtId="3" fontId="43" fillId="0" borderId="20" xfId="0" applyNumberFormat="1" applyFont="1" applyBorder="1" applyAlignment="1">
      <alignment horizontal="right" vertical="center" indent="1"/>
    </xf>
    <xf numFmtId="3" fontId="43" fillId="0" borderId="17" xfId="0" applyNumberFormat="1" applyFont="1" applyBorder="1" applyAlignment="1">
      <alignment horizontal="right" indent="2"/>
    </xf>
    <xf numFmtId="3" fontId="43" fillId="0" borderId="17" xfId="0" applyNumberFormat="1" applyFont="1" applyBorder="1" applyAlignment="1">
      <alignment horizontal="right" indent="1"/>
    </xf>
    <xf numFmtId="3" fontId="43" fillId="0" borderId="18" xfId="0" applyNumberFormat="1" applyFont="1" applyBorder="1" applyAlignment="1">
      <alignment horizontal="right" indent="1"/>
    </xf>
    <xf numFmtId="0" fontId="43" fillId="0" borderId="18" xfId="0" applyFont="1" applyBorder="1" applyAlignment="1">
      <alignment horizontal="left" indent="1"/>
    </xf>
    <xf numFmtId="3" fontId="43" fillId="0" borderId="22" xfId="0" applyNumberFormat="1" applyFont="1" applyBorder="1" applyAlignment="1">
      <alignment horizontal="right" indent="1"/>
    </xf>
    <xf numFmtId="3" fontId="43" fillId="0" borderId="22" xfId="0" applyNumberFormat="1" applyFont="1" applyBorder="1" applyAlignment="1">
      <alignment horizontal="right" indent="2"/>
    </xf>
    <xf numFmtId="0" fontId="42" fillId="0" borderId="14" xfId="0" applyFont="1" applyBorder="1" applyAlignment="1">
      <alignment horizontal="left" vertical="center"/>
    </xf>
    <xf numFmtId="3" fontId="42" fillId="0" borderId="12" xfId="0" applyNumberFormat="1" applyFont="1" applyBorder="1" applyAlignment="1">
      <alignment horizontal="right" vertical="center" indent="2"/>
    </xf>
    <xf numFmtId="3" fontId="42" fillId="0" borderId="14" xfId="0" applyNumberFormat="1" applyFont="1" applyBorder="1" applyAlignment="1">
      <alignment horizontal="right" vertical="center" indent="2"/>
    </xf>
    <xf numFmtId="3" fontId="42" fillId="0" borderId="12" xfId="0" applyNumberFormat="1" applyFont="1" applyBorder="1" applyAlignment="1">
      <alignment horizontal="right" vertical="center" indent="1"/>
    </xf>
    <xf numFmtId="3" fontId="42" fillId="0" borderId="22" xfId="0" applyNumberFormat="1" applyFont="1" applyBorder="1" applyAlignment="1">
      <alignment horizontal="right" vertical="center" indent="1"/>
    </xf>
    <xf numFmtId="3" fontId="42" fillId="0" borderId="22" xfId="0" applyNumberFormat="1" applyFont="1" applyBorder="1" applyAlignment="1">
      <alignment horizontal="right" vertical="center" indent="2"/>
    </xf>
    <xf numFmtId="0" fontId="42" fillId="0" borderId="14" xfId="0" applyFont="1" applyBorder="1" applyAlignment="1">
      <alignment horizontal="left" vertical="center" wrapText="1"/>
    </xf>
    <xf numFmtId="3" fontId="42" fillId="0" borderId="22" xfId="0" applyNumberFormat="1" applyFont="1" applyFill="1" applyBorder="1" applyAlignment="1">
      <alignment horizontal="right" vertical="center" indent="2"/>
    </xf>
    <xf numFmtId="3" fontId="42" fillId="0" borderId="14" xfId="0" applyNumberFormat="1" applyFont="1" applyFill="1" applyBorder="1" applyAlignment="1">
      <alignment horizontal="right" vertical="center" indent="2"/>
    </xf>
    <xf numFmtId="3" fontId="42" fillId="0" borderId="22" xfId="0" applyNumberFormat="1" applyFont="1" applyFill="1" applyBorder="1" applyAlignment="1">
      <alignment horizontal="right" vertical="center" indent="1"/>
    </xf>
    <xf numFmtId="0" fontId="43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5" fillId="0" borderId="24" xfId="0" applyFont="1" applyFill="1" applyBorder="1" applyAlignment="1">
      <alignment horizontal="left"/>
    </xf>
    <xf numFmtId="0" fontId="42" fillId="0" borderId="24" xfId="0" applyFont="1" applyBorder="1" applyAlignment="1">
      <alignment horizontal="center"/>
    </xf>
    <xf numFmtId="0" fontId="44" fillId="0" borderId="24" xfId="0" applyFont="1" applyBorder="1" applyAlignment="1">
      <alignment/>
    </xf>
    <xf numFmtId="0" fontId="43" fillId="0" borderId="24" xfId="0" applyFont="1" applyBorder="1" applyAlignment="1">
      <alignment/>
    </xf>
    <xf numFmtId="174" fontId="46" fillId="0" borderId="0" xfId="116" applyNumberFormat="1" applyFont="1" applyBorder="1" applyAlignment="1">
      <alignment vertical="center"/>
      <protection/>
    </xf>
    <xf numFmtId="174" fontId="47" fillId="0" borderId="0" xfId="116" applyNumberFormat="1" applyFont="1" applyBorder="1" applyAlignment="1">
      <alignment vertical="center"/>
      <protection/>
    </xf>
    <xf numFmtId="174" fontId="43" fillId="0" borderId="0" xfId="116" applyNumberFormat="1" applyFont="1" applyBorder="1" applyAlignment="1">
      <alignment vertical="center"/>
      <protection/>
    </xf>
    <xf numFmtId="0" fontId="42" fillId="0" borderId="0" xfId="96" applyFont="1">
      <alignment/>
      <protection/>
    </xf>
    <xf numFmtId="0" fontId="43" fillId="0" borderId="0" xfId="96" applyFont="1">
      <alignment/>
      <protection/>
    </xf>
    <xf numFmtId="0" fontId="44" fillId="0" borderId="0" xfId="0" applyFont="1" applyBorder="1" applyAlignment="1">
      <alignment/>
    </xf>
    <xf numFmtId="0" fontId="43" fillId="0" borderId="0" xfId="96" applyFont="1" applyAlignment="1">
      <alignment horizontal="right"/>
      <protection/>
    </xf>
    <xf numFmtId="0" fontId="43" fillId="0" borderId="0" xfId="96" applyFont="1" applyFill="1" applyBorder="1" applyAlignment="1">
      <alignment horizontal="left" vertical="center"/>
      <protection/>
    </xf>
    <xf numFmtId="0" fontId="43" fillId="0" borderId="0" xfId="96" applyFont="1" applyAlignment="1">
      <alignment horizontal="left" indent="2"/>
      <protection/>
    </xf>
    <xf numFmtId="0" fontId="42" fillId="0" borderId="12" xfId="95" applyFont="1" applyFill="1" applyBorder="1" applyAlignment="1">
      <alignment horizontal="center" vertical="center"/>
      <protection/>
    </xf>
    <xf numFmtId="3" fontId="43" fillId="0" borderId="17" xfId="95" applyNumberFormat="1" applyFont="1" applyFill="1" applyBorder="1" applyAlignment="1">
      <alignment horizontal="center" vertical="center"/>
      <protection/>
    </xf>
    <xf numFmtId="3" fontId="42" fillId="0" borderId="12" xfId="95" applyNumberFormat="1" applyFont="1" applyFill="1" applyBorder="1" applyAlignment="1">
      <alignment horizontal="center" vertical="center"/>
      <protection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38" fillId="0" borderId="17" xfId="0" applyFont="1" applyBorder="1" applyAlignment="1">
      <alignment horizontal="left" wrapText="1" indent="1"/>
    </xf>
    <xf numFmtId="4" fontId="38" fillId="0" borderId="17" xfId="0" applyNumberFormat="1" applyFont="1" applyFill="1" applyBorder="1" applyAlignment="1">
      <alignment horizontal="right" indent="1"/>
    </xf>
    <xf numFmtId="165" fontId="38" fillId="0" borderId="17" xfId="0" applyNumberFormat="1" applyFont="1" applyFill="1" applyBorder="1" applyAlignment="1">
      <alignment horizontal="right" indent="2"/>
    </xf>
    <xf numFmtId="0" fontId="38" fillId="0" borderId="17" xfId="0" applyFont="1" applyBorder="1" applyAlignment="1">
      <alignment horizontal="left" indent="1"/>
    </xf>
    <xf numFmtId="165" fontId="37" fillId="0" borderId="12" xfId="0" applyNumberFormat="1" applyFont="1" applyBorder="1" applyAlignment="1">
      <alignment horizontal="center" vertical="center"/>
    </xf>
    <xf numFmtId="0" fontId="37" fillId="0" borderId="17" xfId="0" applyFont="1" applyBorder="1" applyAlignment="1">
      <alignment horizontal="left" vertical="center" indent="1"/>
    </xf>
    <xf numFmtId="0" fontId="38" fillId="0" borderId="17" xfId="0" applyFont="1" applyBorder="1" applyAlignment="1">
      <alignment horizontal="left" vertical="center" indent="2"/>
    </xf>
    <xf numFmtId="0" fontId="38" fillId="0" borderId="17" xfId="0" applyFont="1" applyBorder="1" applyAlignment="1">
      <alignment horizontal="left" vertical="center" wrapText="1" indent="2"/>
    </xf>
    <xf numFmtId="0" fontId="37" fillId="0" borderId="17" xfId="0" applyFont="1" applyBorder="1" applyAlignment="1">
      <alignment horizontal="left" vertical="center" indent="6"/>
    </xf>
    <xf numFmtId="0" fontId="37" fillId="0" borderId="22" xfId="0" applyFont="1" applyBorder="1" applyAlignment="1">
      <alignment horizontal="left" vertical="center" wrapText="1" indent="2"/>
    </xf>
    <xf numFmtId="0" fontId="52" fillId="0" borderId="12" xfId="0" applyFont="1" applyBorder="1" applyAlignment="1">
      <alignment horizontal="center" vertical="center"/>
    </xf>
    <xf numFmtId="4" fontId="55" fillId="0" borderId="17" xfId="0" applyNumberFormat="1" applyFont="1" applyFill="1" applyBorder="1" applyAlignment="1">
      <alignment horizontal="right" vertical="center" indent="1"/>
    </xf>
    <xf numFmtId="4" fontId="55" fillId="0" borderId="17" xfId="0" applyNumberFormat="1" applyFont="1" applyFill="1" applyBorder="1" applyAlignment="1">
      <alignment horizontal="center" vertical="center"/>
    </xf>
    <xf numFmtId="164" fontId="55" fillId="0" borderId="17" xfId="0" applyNumberFormat="1" applyFont="1" applyFill="1" applyBorder="1" applyAlignment="1">
      <alignment horizontal="center" vertical="center"/>
    </xf>
    <xf numFmtId="4" fontId="55" fillId="0" borderId="17" xfId="0" applyNumberFormat="1" applyFont="1" applyFill="1" applyBorder="1" applyAlignment="1" quotePrefix="1">
      <alignment horizontal="center" vertical="center"/>
    </xf>
    <xf numFmtId="4" fontId="57" fillId="0" borderId="17" xfId="0" applyNumberFormat="1" applyFont="1" applyFill="1" applyBorder="1" applyAlignment="1">
      <alignment horizontal="center" vertical="center"/>
    </xf>
    <xf numFmtId="4" fontId="52" fillId="0" borderId="12" xfId="0" applyNumberFormat="1" applyFont="1" applyFill="1" applyBorder="1" applyAlignment="1">
      <alignment horizontal="right" vertical="center" indent="1"/>
    </xf>
    <xf numFmtId="4" fontId="52" fillId="0" borderId="12" xfId="0" applyNumberFormat="1" applyFont="1" applyFill="1" applyBorder="1" applyAlignment="1">
      <alignment horizontal="center" vertical="center"/>
    </xf>
    <xf numFmtId="164" fontId="52" fillId="0" borderId="12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right" indent="2"/>
    </xf>
    <xf numFmtId="0" fontId="55" fillId="0" borderId="0" xfId="0" applyFont="1" applyFill="1" applyAlignment="1">
      <alignment horizontal="right" inden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NumberFormat="1" applyFont="1" applyFill="1" applyBorder="1" applyAlignment="1">
      <alignment horizontal="center"/>
    </xf>
    <xf numFmtId="171" fontId="55" fillId="0" borderId="0" xfId="0" applyNumberFormat="1" applyFont="1" applyFill="1" applyBorder="1" applyAlignment="1">
      <alignment horizontal="right" vertical="center"/>
    </xf>
    <xf numFmtId="171" fontId="55" fillId="0" borderId="0" xfId="0" applyNumberFormat="1" applyFont="1" applyBorder="1" applyAlignment="1">
      <alignment horizontal="right" vertical="center"/>
    </xf>
    <xf numFmtId="0" fontId="58" fillId="0" borderId="0" xfId="0" applyFont="1" applyAlignment="1">
      <alignment/>
    </xf>
    <xf numFmtId="164" fontId="55" fillId="0" borderId="0" xfId="0" applyNumberFormat="1" applyFont="1" applyBorder="1" applyAlignment="1">
      <alignment horizontal="right"/>
    </xf>
    <xf numFmtId="0" fontId="55" fillId="0" borderId="0" xfId="0" applyFont="1" applyAlignment="1">
      <alignment/>
    </xf>
    <xf numFmtId="0" fontId="55" fillId="0" borderId="0" xfId="0" applyFont="1" applyAlignment="1">
      <alignment vertical="top" wrapText="1"/>
    </xf>
    <xf numFmtId="0" fontId="55" fillId="0" borderId="0" xfId="0" applyFont="1" applyAlignment="1" quotePrefix="1">
      <alignment/>
    </xf>
    <xf numFmtId="0" fontId="0" fillId="0" borderId="0" xfId="0" applyAlignment="1">
      <alignment/>
    </xf>
    <xf numFmtId="0" fontId="13" fillId="0" borderId="17" xfId="107" applyFont="1" applyFill="1" applyBorder="1" applyAlignment="1">
      <alignment horizontal="left" indent="2"/>
      <protection/>
    </xf>
    <xf numFmtId="166" fontId="13" fillId="0" borderId="17" xfId="107" applyNumberFormat="1" applyFont="1" applyFill="1" applyBorder="1" applyAlignment="1">
      <alignment horizontal="left" indent="2"/>
      <protection/>
    </xf>
    <xf numFmtId="167" fontId="13" fillId="0" borderId="17" xfId="98" applyNumberFormat="1" applyFont="1" applyBorder="1" applyAlignment="1">
      <alignment horizontal="left" indent="2"/>
      <protection/>
    </xf>
    <xf numFmtId="165" fontId="13" fillId="0" borderId="17" xfId="107" applyNumberFormat="1" applyFont="1" applyFill="1" applyBorder="1" applyAlignment="1">
      <alignment horizontal="left" indent="2"/>
      <protection/>
    </xf>
    <xf numFmtId="0" fontId="9" fillId="0" borderId="22" xfId="107" applyFont="1" applyFill="1" applyBorder="1" applyAlignment="1">
      <alignment horizontal="left" indent="2"/>
      <protection/>
    </xf>
    <xf numFmtId="0" fontId="94" fillId="0" borderId="0" xfId="82" applyAlignment="1" applyProtection="1">
      <alignment/>
      <protection/>
    </xf>
    <xf numFmtId="0" fontId="106" fillId="0" borderId="0" xfId="82" applyFont="1" applyAlignment="1" applyProtection="1">
      <alignment/>
      <protection/>
    </xf>
    <xf numFmtId="0" fontId="94" fillId="0" borderId="0" xfId="82" applyAlignment="1" applyProtection="1">
      <alignment/>
      <protection/>
    </xf>
    <xf numFmtId="0" fontId="5" fillId="0" borderId="0" xfId="107" applyFont="1" applyBorder="1" applyAlignment="1">
      <alignment horizontal="left"/>
      <protection/>
    </xf>
    <xf numFmtId="0" fontId="13" fillId="0" borderId="15" xfId="107" applyFont="1" applyFill="1" applyBorder="1" applyAlignment="1">
      <alignment horizontal="left" vertical="center" indent="1"/>
      <protection/>
    </xf>
    <xf numFmtId="0" fontId="13" fillId="0" borderId="23" xfId="107" applyFont="1" applyFill="1" applyBorder="1" applyAlignment="1">
      <alignment horizontal="left" vertical="center" indent="1"/>
      <protection/>
    </xf>
    <xf numFmtId="0" fontId="13" fillId="0" borderId="16" xfId="107" applyFont="1" applyFill="1" applyBorder="1" applyAlignment="1">
      <alignment horizontal="left" vertical="center" indent="1"/>
      <protection/>
    </xf>
    <xf numFmtId="0" fontId="13" fillId="0" borderId="18" xfId="98" applyFont="1" applyBorder="1" applyAlignment="1">
      <alignment horizontal="left" indent="1"/>
      <protection/>
    </xf>
    <xf numFmtId="0" fontId="13" fillId="0" borderId="0" xfId="98" applyFont="1" applyBorder="1" applyAlignment="1">
      <alignment horizontal="left" indent="1"/>
      <protection/>
    </xf>
    <xf numFmtId="0" fontId="13" fillId="0" borderId="11" xfId="98" applyFont="1" applyBorder="1" applyAlignment="1">
      <alignment horizontal="left" indent="1"/>
      <protection/>
    </xf>
    <xf numFmtId="0" fontId="13" fillId="0" borderId="18" xfId="102" applyFont="1" applyBorder="1" applyAlignment="1">
      <alignment horizontal="left" vertical="center"/>
      <protection/>
    </xf>
    <xf numFmtId="0" fontId="13" fillId="0" borderId="0" xfId="102" applyFont="1" applyBorder="1" applyAlignment="1">
      <alignment horizontal="left" vertical="center"/>
      <protection/>
    </xf>
    <xf numFmtId="0" fontId="17" fillId="0" borderId="14" xfId="102" applyFont="1" applyBorder="1" applyAlignment="1">
      <alignment horizontal="center" vertical="center"/>
      <protection/>
    </xf>
    <xf numFmtId="0" fontId="17" fillId="0" borderId="19" xfId="102" applyFont="1" applyBorder="1" applyAlignment="1">
      <alignment horizontal="center" vertical="center"/>
      <protection/>
    </xf>
    <xf numFmtId="0" fontId="17" fillId="0" borderId="10" xfId="102" applyFont="1" applyBorder="1" applyAlignment="1">
      <alignment horizontal="center" vertical="center"/>
      <protection/>
    </xf>
    <xf numFmtId="0" fontId="17" fillId="0" borderId="12" xfId="102" applyFont="1" applyBorder="1" applyAlignment="1">
      <alignment horizontal="center" vertical="center"/>
      <protection/>
    </xf>
    <xf numFmtId="0" fontId="3" fillId="0" borderId="23" xfId="102" applyFont="1" applyBorder="1" applyAlignment="1">
      <alignment horizontal="center"/>
      <protection/>
    </xf>
    <xf numFmtId="0" fontId="3" fillId="0" borderId="0" xfId="102" applyFont="1" applyAlignment="1">
      <alignment horizontal="left" wrapText="1"/>
      <protection/>
    </xf>
    <xf numFmtId="0" fontId="17" fillId="0" borderId="21" xfId="115" applyFont="1" applyBorder="1" applyAlignment="1">
      <alignment horizontal="center" vertical="center"/>
      <protection/>
    </xf>
    <xf numFmtId="0" fontId="17" fillId="0" borderId="22" xfId="115" applyFont="1" applyBorder="1" applyAlignment="1">
      <alignment horizontal="center" vertical="center"/>
      <protection/>
    </xf>
    <xf numFmtId="0" fontId="4" fillId="0" borderId="24" xfId="0" applyFont="1" applyBorder="1" applyAlignment="1">
      <alignment horizontal="left"/>
    </xf>
    <xf numFmtId="0" fontId="17" fillId="0" borderId="12" xfId="115" applyFont="1" applyBorder="1" applyAlignment="1">
      <alignment horizontal="center" vertical="center"/>
      <protection/>
    </xf>
    <xf numFmtId="0" fontId="17" fillId="0" borderId="21" xfId="94" applyFont="1" applyBorder="1" applyAlignment="1">
      <alignment horizontal="center" vertical="center"/>
      <protection/>
    </xf>
    <xf numFmtId="0" fontId="17" fillId="0" borderId="22" xfId="94" applyFont="1" applyBorder="1" applyAlignment="1">
      <alignment horizontal="center" vertical="center"/>
      <protection/>
    </xf>
    <xf numFmtId="0" fontId="17" fillId="0" borderId="14" xfId="94" applyFont="1" applyBorder="1" applyAlignment="1">
      <alignment horizontal="right" vertical="center" indent="7"/>
      <protection/>
    </xf>
    <xf numFmtId="0" fontId="17" fillId="0" borderId="10" xfId="94" applyFont="1" applyBorder="1" applyAlignment="1">
      <alignment horizontal="right" vertical="center" indent="7"/>
      <protection/>
    </xf>
    <xf numFmtId="0" fontId="17" fillId="0" borderId="21" xfId="94" applyFont="1" applyBorder="1" applyAlignment="1">
      <alignment horizontal="center" vertical="center" wrapText="1"/>
      <protection/>
    </xf>
    <xf numFmtId="0" fontId="17" fillId="0" borderId="17" xfId="94" applyFont="1" applyBorder="1" applyAlignment="1">
      <alignment horizontal="center" vertical="center" wrapText="1"/>
      <protection/>
    </xf>
    <xf numFmtId="0" fontId="17" fillId="0" borderId="22" xfId="94" applyFont="1" applyBorder="1" applyAlignment="1">
      <alignment horizontal="center" vertical="center" wrapText="1"/>
      <protection/>
    </xf>
    <xf numFmtId="0" fontId="17" fillId="0" borderId="14" xfId="94" applyFont="1" applyBorder="1" applyAlignment="1">
      <alignment horizontal="center" vertical="center"/>
      <protection/>
    </xf>
    <xf numFmtId="0" fontId="17" fillId="0" borderId="10" xfId="94" applyFont="1" applyBorder="1" applyAlignment="1">
      <alignment horizontal="center" vertical="center"/>
      <protection/>
    </xf>
    <xf numFmtId="0" fontId="52" fillId="0" borderId="14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71" fontId="55" fillId="0" borderId="20" xfId="0" applyNumberFormat="1" applyFont="1" applyFill="1" applyBorder="1" applyAlignment="1">
      <alignment horizontal="right" vertical="center"/>
    </xf>
    <xf numFmtId="171" fontId="55" fillId="0" borderId="13" xfId="0" applyNumberFormat="1" applyFont="1" applyFill="1" applyBorder="1" applyAlignment="1">
      <alignment horizontal="right" vertical="center"/>
    </xf>
    <xf numFmtId="171" fontId="55" fillId="0" borderId="18" xfId="0" applyNumberFormat="1" applyFont="1" applyFill="1" applyBorder="1" applyAlignment="1">
      <alignment horizontal="right" vertical="center"/>
    </xf>
    <xf numFmtId="171" fontId="55" fillId="0" borderId="11" xfId="0" applyNumberFormat="1" applyFont="1" applyFill="1" applyBorder="1" applyAlignment="1">
      <alignment horizontal="right" vertical="center"/>
    </xf>
    <xf numFmtId="0" fontId="52" fillId="0" borderId="20" xfId="0" applyFont="1" applyBorder="1" applyAlignment="1">
      <alignment horizontal="center" wrapText="1"/>
    </xf>
    <xf numFmtId="0" fontId="52" fillId="0" borderId="24" xfId="0" applyFont="1" applyBorder="1" applyAlignment="1">
      <alignment horizontal="center" wrapText="1"/>
    </xf>
    <xf numFmtId="0" fontId="52" fillId="0" borderId="13" xfId="0" applyFont="1" applyBorder="1" applyAlignment="1">
      <alignment horizontal="center" wrapText="1"/>
    </xf>
    <xf numFmtId="0" fontId="52" fillId="0" borderId="15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171" fontId="55" fillId="0" borderId="20" xfId="0" applyNumberFormat="1" applyFont="1" applyFill="1" applyBorder="1" applyAlignment="1">
      <alignment horizontal="right" vertical="center" indent="3"/>
    </xf>
    <xf numFmtId="171" fontId="55" fillId="0" borderId="13" xfId="0" applyNumberFormat="1" applyFont="1" applyFill="1" applyBorder="1" applyAlignment="1">
      <alignment horizontal="right" vertical="center" indent="3"/>
    </xf>
    <xf numFmtId="171" fontId="55" fillId="0" borderId="18" xfId="0" applyNumberFormat="1" applyFont="1" applyFill="1" applyBorder="1" applyAlignment="1">
      <alignment horizontal="right" vertical="center" indent="3"/>
    </xf>
    <xf numFmtId="171" fontId="55" fillId="0" borderId="11" xfId="0" applyNumberFormat="1" applyFont="1" applyFill="1" applyBorder="1" applyAlignment="1">
      <alignment horizontal="right" vertical="center" indent="3"/>
    </xf>
    <xf numFmtId="171" fontId="55" fillId="0" borderId="15" xfId="0" applyNumberFormat="1" applyFont="1" applyFill="1" applyBorder="1" applyAlignment="1">
      <alignment horizontal="right" vertical="center" indent="3"/>
    </xf>
    <xf numFmtId="171" fontId="55" fillId="0" borderId="16" xfId="0" applyNumberFormat="1" applyFont="1" applyFill="1" applyBorder="1" applyAlignment="1">
      <alignment horizontal="right" vertical="center" indent="3"/>
    </xf>
    <xf numFmtId="171" fontId="55" fillId="0" borderId="15" xfId="0" applyNumberFormat="1" applyFont="1" applyFill="1" applyBorder="1" applyAlignment="1">
      <alignment horizontal="right" vertical="center"/>
    </xf>
    <xf numFmtId="171" fontId="55" fillId="0" borderId="16" xfId="0" applyNumberFormat="1" applyFont="1" applyFill="1" applyBorder="1" applyAlignment="1">
      <alignment horizontal="right" vertical="center"/>
    </xf>
    <xf numFmtId="0" fontId="55" fillId="0" borderId="18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left" vertical="center" wrapText="1"/>
    </xf>
    <xf numFmtId="0" fontId="55" fillId="0" borderId="18" xfId="0" applyFont="1" applyBorder="1" applyAlignment="1">
      <alignment horizontal="left" vertical="center"/>
    </xf>
    <xf numFmtId="0" fontId="55" fillId="0" borderId="11" xfId="0" applyFont="1" applyBorder="1" applyAlignment="1">
      <alignment horizontal="left" vertical="center"/>
    </xf>
    <xf numFmtId="0" fontId="52" fillId="0" borderId="14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/>
    </xf>
    <xf numFmtId="0" fontId="51" fillId="0" borderId="0" xfId="0" applyFont="1" applyBorder="1" applyAlignment="1">
      <alignment horizontal="right" vertical="center" textRotation="180"/>
    </xf>
    <xf numFmtId="0" fontId="55" fillId="0" borderId="17" xfId="0" applyFont="1" applyBorder="1" applyAlignment="1">
      <alignment horizontal="left" vertical="center" wrapText="1" indent="1"/>
    </xf>
    <xf numFmtId="0" fontId="55" fillId="0" borderId="18" xfId="0" applyFont="1" applyBorder="1" applyAlignment="1">
      <alignment horizontal="left" vertical="center" wrapText="1" indent="1"/>
    </xf>
    <xf numFmtId="0" fontId="55" fillId="0" borderId="0" xfId="0" applyFont="1" applyBorder="1" applyAlignment="1">
      <alignment horizontal="left" vertical="center" wrapText="1" indent="1"/>
    </xf>
    <xf numFmtId="0" fontId="55" fillId="0" borderId="11" xfId="0" applyFont="1" applyBorder="1" applyAlignment="1">
      <alignment horizontal="left" vertical="center" wrapText="1" indent="1"/>
    </xf>
    <xf numFmtId="0" fontId="55" fillId="0" borderId="22" xfId="0" applyFont="1" applyBorder="1" applyAlignment="1">
      <alignment horizontal="left" vertical="center" wrapText="1" indent="1"/>
    </xf>
    <xf numFmtId="0" fontId="57" fillId="0" borderId="0" xfId="0" applyFont="1" applyBorder="1" applyAlignment="1">
      <alignment horizontal="left" wrapText="1"/>
    </xf>
    <xf numFmtId="171" fontId="55" fillId="0" borderId="20" xfId="0" applyNumberFormat="1" applyFont="1" applyFill="1" applyBorder="1" applyAlignment="1">
      <alignment horizontal="right" vertical="center" indent="2"/>
    </xf>
    <xf numFmtId="171" fontId="55" fillId="0" borderId="13" xfId="0" applyNumberFormat="1" applyFont="1" applyFill="1" applyBorder="1" applyAlignment="1">
      <alignment horizontal="right" vertical="center" indent="2"/>
    </xf>
    <xf numFmtId="171" fontId="55" fillId="0" borderId="18" xfId="0" applyNumberFormat="1" applyFont="1" applyFill="1" applyBorder="1" applyAlignment="1">
      <alignment horizontal="right" vertical="center" indent="2"/>
    </xf>
    <xf numFmtId="171" fontId="55" fillId="0" borderId="11" xfId="0" applyNumberFormat="1" applyFont="1" applyFill="1" applyBorder="1" applyAlignment="1">
      <alignment horizontal="right" vertical="center" indent="2"/>
    </xf>
    <xf numFmtId="171" fontId="55" fillId="0" borderId="15" xfId="0" applyNumberFormat="1" applyFont="1" applyFill="1" applyBorder="1" applyAlignment="1">
      <alignment horizontal="right" vertical="center" indent="2"/>
    </xf>
    <xf numFmtId="171" fontId="55" fillId="0" borderId="16" xfId="0" applyNumberFormat="1" applyFont="1" applyFill="1" applyBorder="1" applyAlignment="1">
      <alignment horizontal="right" vertical="center" indent="2"/>
    </xf>
    <xf numFmtId="0" fontId="52" fillId="0" borderId="19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left" vertical="center"/>
    </xf>
    <xf numFmtId="0" fontId="55" fillId="0" borderId="13" xfId="0" applyFont="1" applyBorder="1" applyAlignment="1">
      <alignment horizontal="left" vertical="center"/>
    </xf>
    <xf numFmtId="0" fontId="52" fillId="0" borderId="20" xfId="0" applyFont="1" applyBorder="1" applyAlignment="1">
      <alignment horizontal="left" vertical="center" wrapText="1" indent="1"/>
    </xf>
    <xf numFmtId="0" fontId="52" fillId="0" borderId="24" xfId="0" applyFont="1" applyBorder="1" applyAlignment="1">
      <alignment horizontal="left" vertical="center" wrapText="1" indent="1"/>
    </xf>
    <xf numFmtId="0" fontId="52" fillId="0" borderId="13" xfId="0" applyFont="1" applyBorder="1" applyAlignment="1">
      <alignment horizontal="left" vertical="center" wrapText="1" indent="1"/>
    </xf>
    <xf numFmtId="0" fontId="52" fillId="0" borderId="18" xfId="0" applyFont="1" applyBorder="1" applyAlignment="1">
      <alignment horizontal="left" vertical="center" wrapText="1" indent="1"/>
    </xf>
    <xf numFmtId="0" fontId="52" fillId="0" borderId="0" xfId="0" applyFont="1" applyBorder="1" applyAlignment="1">
      <alignment horizontal="left" vertical="center" wrapText="1" indent="1"/>
    </xf>
    <xf numFmtId="0" fontId="52" fillId="0" borderId="11" xfId="0" applyFont="1" applyBorder="1" applyAlignment="1">
      <alignment horizontal="left" vertical="center" wrapText="1" indent="1"/>
    </xf>
    <xf numFmtId="0" fontId="52" fillId="0" borderId="15" xfId="0" applyFont="1" applyBorder="1" applyAlignment="1">
      <alignment horizontal="left" vertical="center" wrapText="1" indent="1"/>
    </xf>
    <xf numFmtId="0" fontId="52" fillId="0" borderId="23" xfId="0" applyFont="1" applyBorder="1" applyAlignment="1">
      <alignment horizontal="left" vertical="center" wrapText="1" indent="1"/>
    </xf>
    <xf numFmtId="0" fontId="52" fillId="0" borderId="16" xfId="0" applyFont="1" applyBorder="1" applyAlignment="1">
      <alignment horizontal="left" vertical="center" wrapText="1" indent="1"/>
    </xf>
    <xf numFmtId="0" fontId="52" fillId="0" borderId="20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37" fillId="0" borderId="14" xfId="0" applyFont="1" applyBorder="1" applyAlignment="1" quotePrefix="1">
      <alignment horizontal="center" vertical="center"/>
    </xf>
    <xf numFmtId="0" fontId="37" fillId="0" borderId="10" xfId="0" applyFont="1" applyBorder="1" applyAlignment="1" quotePrefix="1">
      <alignment horizontal="center" vertical="center"/>
    </xf>
    <xf numFmtId="0" fontId="37" fillId="0" borderId="12" xfId="0" applyFont="1" applyBorder="1" applyAlignment="1">
      <alignment horizontal="center" vertical="center"/>
    </xf>
    <xf numFmtId="164" fontId="38" fillId="0" borderId="17" xfId="0" applyNumberFormat="1" applyFont="1" applyFill="1" applyBorder="1" applyAlignment="1">
      <alignment horizontal="center" vertical="center"/>
    </xf>
    <xf numFmtId="164" fontId="37" fillId="0" borderId="17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164" fontId="37" fillId="0" borderId="22" xfId="0" applyNumberFormat="1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indent="3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2" fillId="0" borderId="21" xfId="115" applyFont="1" applyBorder="1" applyAlignment="1">
      <alignment horizontal="center" vertical="center" wrapText="1"/>
      <protection/>
    </xf>
    <xf numFmtId="0" fontId="12" fillId="0" borderId="22" xfId="115" applyFont="1" applyBorder="1" applyAlignment="1">
      <alignment horizontal="center" vertical="center" wrapText="1"/>
      <protection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15" fillId="0" borderId="17" xfId="0" applyFont="1" applyBorder="1" applyAlignment="1">
      <alignment horizontal="left" indent="1"/>
    </xf>
    <xf numFmtId="0" fontId="17" fillId="0" borderId="18" xfId="0" applyFont="1" applyBorder="1" applyAlignment="1">
      <alignment horizontal="left" indent="1"/>
    </xf>
    <xf numFmtId="0" fontId="17" fillId="0" borderId="0" xfId="0" applyFont="1" applyBorder="1" applyAlignment="1">
      <alignment horizontal="left" indent="1"/>
    </xf>
    <xf numFmtId="0" fontId="17" fillId="0" borderId="11" xfId="0" applyFont="1" applyBorder="1" applyAlignment="1">
      <alignment horizontal="left" indent="1"/>
    </xf>
    <xf numFmtId="0" fontId="26" fillId="0" borderId="17" xfId="0" applyFont="1" applyBorder="1" applyAlignment="1">
      <alignment horizontal="left" wrapText="1" indent="1"/>
    </xf>
    <xf numFmtId="0" fontId="17" fillId="0" borderId="17" xfId="0" applyFont="1" applyBorder="1" applyAlignment="1">
      <alignment horizontal="left" indent="1"/>
    </xf>
    <xf numFmtId="0" fontId="15" fillId="0" borderId="17" xfId="0" applyFont="1" applyFill="1" applyBorder="1" applyAlignment="1">
      <alignment horizontal="left" indent="2"/>
    </xf>
    <xf numFmtId="0" fontId="17" fillId="0" borderId="17" xfId="0" applyFont="1" applyBorder="1" applyAlignment="1">
      <alignment horizontal="left" vertical="center" indent="1"/>
    </xf>
    <xf numFmtId="0" fontId="3" fillId="0" borderId="23" xfId="0" applyFont="1" applyBorder="1" applyAlignment="1">
      <alignment horizontal="right"/>
    </xf>
    <xf numFmtId="0" fontId="17" fillId="0" borderId="12" xfId="98" applyFont="1" applyBorder="1" applyAlignment="1">
      <alignment horizontal="center" vertical="center"/>
      <protection/>
    </xf>
    <xf numFmtId="0" fontId="17" fillId="0" borderId="12" xfId="98" applyFont="1" applyFill="1" applyBorder="1" applyAlignment="1">
      <alignment horizontal="center" vertical="center"/>
      <protection/>
    </xf>
    <xf numFmtId="0" fontId="13" fillId="0" borderId="17" xfId="98" applyFont="1" applyBorder="1" applyAlignment="1">
      <alignment horizontal="left" wrapText="1" indent="2"/>
      <protection/>
    </xf>
    <xf numFmtId="3" fontId="13" fillId="0" borderId="17" xfId="98" applyNumberFormat="1" applyFont="1" applyFill="1" applyBorder="1" applyAlignment="1">
      <alignment horizontal="right" indent="6"/>
      <protection/>
    </xf>
    <xf numFmtId="0" fontId="13" fillId="0" borderId="17" xfId="98" applyFont="1" applyBorder="1" applyAlignment="1">
      <alignment horizontal="left" indent="2"/>
      <protection/>
    </xf>
    <xf numFmtId="0" fontId="17" fillId="0" borderId="21" xfId="98" applyFont="1" applyBorder="1" applyAlignment="1">
      <alignment horizontal="center" vertical="center" wrapText="1"/>
      <protection/>
    </xf>
    <xf numFmtId="0" fontId="17" fillId="0" borderId="22" xfId="98" applyFont="1" applyBorder="1" applyAlignment="1">
      <alignment horizontal="center" vertical="center" wrapText="1"/>
      <protection/>
    </xf>
    <xf numFmtId="0" fontId="17" fillId="0" borderId="0" xfId="98" applyFont="1" applyBorder="1" applyAlignment="1">
      <alignment horizontal="left" vertical="center" wrapText="1"/>
      <protection/>
    </xf>
    <xf numFmtId="3" fontId="17" fillId="0" borderId="12" xfId="98" applyNumberFormat="1" applyFont="1" applyFill="1" applyBorder="1" applyAlignment="1">
      <alignment horizontal="right" vertical="center" indent="6"/>
      <protection/>
    </xf>
    <xf numFmtId="3" fontId="30" fillId="0" borderId="22" xfId="0" applyNumberFormat="1" applyFont="1" applyFill="1" applyBorder="1" applyAlignment="1" quotePrefix="1">
      <alignment horizontal="center"/>
    </xf>
    <xf numFmtId="3" fontId="30" fillId="0" borderId="17" xfId="0" applyNumberFormat="1" applyFont="1" applyFill="1" applyBorder="1" applyAlignment="1" quotePrefix="1">
      <alignment horizontal="center"/>
    </xf>
    <xf numFmtId="3" fontId="16" fillId="0" borderId="12" xfId="116" applyNumberFormat="1" applyFont="1" applyBorder="1" applyAlignment="1">
      <alignment horizontal="center" vertical="center"/>
      <protection/>
    </xf>
    <xf numFmtId="3" fontId="16" fillId="0" borderId="12" xfId="116" applyNumberFormat="1" applyFont="1" applyFill="1" applyBorder="1" applyAlignment="1">
      <alignment horizontal="center" vertical="center"/>
      <protection/>
    </xf>
    <xf numFmtId="0" fontId="16" fillId="0" borderId="21" xfId="0" applyFont="1" applyBorder="1" applyAlignment="1">
      <alignment horizontal="left" indent="1"/>
    </xf>
    <xf numFmtId="0" fontId="16" fillId="0" borderId="17" xfId="0" applyFont="1" applyBorder="1" applyAlignment="1">
      <alignment horizontal="left" indent="1"/>
    </xf>
    <xf numFmtId="0" fontId="16" fillId="0" borderId="12" xfId="0" applyFont="1" applyBorder="1" applyAlignment="1">
      <alignment horizontal="center" vertical="center"/>
    </xf>
    <xf numFmtId="3" fontId="16" fillId="0" borderId="17" xfId="0" applyNumberFormat="1" applyFont="1" applyFill="1" applyBorder="1" applyAlignment="1" quotePrefix="1">
      <alignment horizontal="center"/>
    </xf>
    <xf numFmtId="3" fontId="27" fillId="0" borderId="17" xfId="116" applyNumberFormat="1" applyFont="1" applyBorder="1" applyAlignment="1">
      <alignment horizontal="center" vertical="center"/>
      <protection/>
    </xf>
    <xf numFmtId="3" fontId="27" fillId="0" borderId="17" xfId="116" applyNumberFormat="1" applyFont="1" applyFill="1" applyBorder="1" applyAlignment="1">
      <alignment horizontal="center" vertical="center"/>
      <protection/>
    </xf>
    <xf numFmtId="0" fontId="16" fillId="0" borderId="12" xfId="116" applyFont="1" applyBorder="1" applyAlignment="1">
      <alignment horizontal="center" vertical="center"/>
      <protection/>
    </xf>
    <xf numFmtId="0" fontId="16" fillId="0" borderId="12" xfId="114" applyFont="1" applyBorder="1" applyAlignment="1">
      <alignment horizontal="center" vertical="center" wrapText="1"/>
      <protection/>
    </xf>
    <xf numFmtId="0" fontId="16" fillId="0" borderId="12" xfId="116" applyFont="1" applyBorder="1" applyAlignment="1">
      <alignment horizontal="center" vertical="center" wrapText="1"/>
      <protection/>
    </xf>
    <xf numFmtId="0" fontId="43" fillId="0" borderId="24" xfId="96" applyFont="1" applyFill="1" applyBorder="1" applyAlignment="1">
      <alignment horizontal="left" vertical="center" wrapText="1"/>
      <protection/>
    </xf>
    <xf numFmtId="0" fontId="42" fillId="0" borderId="12" xfId="96" applyFont="1" applyBorder="1" applyAlignment="1">
      <alignment horizontal="center" vertical="center"/>
      <protection/>
    </xf>
    <xf numFmtId="3" fontId="42" fillId="0" borderId="12" xfId="95" applyNumberFormat="1" applyFont="1" applyFill="1" applyBorder="1" applyAlignment="1">
      <alignment horizontal="center" vertical="center"/>
      <protection/>
    </xf>
    <xf numFmtId="0" fontId="43" fillId="0" borderId="0" xfId="96" applyFont="1" applyFill="1" applyBorder="1" applyAlignment="1">
      <alignment vertical="center" wrapText="1"/>
      <protection/>
    </xf>
    <xf numFmtId="0" fontId="43" fillId="0" borderId="17" xfId="96" applyFont="1" applyBorder="1" applyAlignment="1">
      <alignment horizontal="left" vertical="center" indent="1"/>
      <protection/>
    </xf>
    <xf numFmtId="3" fontId="43" fillId="0" borderId="17" xfId="95" applyNumberFormat="1" applyFont="1" applyFill="1" applyBorder="1" applyAlignment="1">
      <alignment horizontal="center" vertical="center"/>
      <protection/>
    </xf>
    <xf numFmtId="3" fontId="42" fillId="0" borderId="12" xfId="95" applyNumberFormat="1" applyFont="1" applyFill="1" applyBorder="1" applyAlignment="1" quotePrefix="1">
      <alignment horizontal="right" vertical="center" indent="7"/>
      <protection/>
    </xf>
    <xf numFmtId="0" fontId="42" fillId="0" borderId="12" xfId="95" applyFont="1" applyFill="1" applyBorder="1" applyAlignment="1">
      <alignment horizontal="center" vertical="center"/>
      <protection/>
    </xf>
    <xf numFmtId="0" fontId="42" fillId="0" borderId="0" xfId="96" applyFont="1" applyAlignment="1">
      <alignment horizontal="left" wrapText="1"/>
      <protection/>
    </xf>
    <xf numFmtId="0" fontId="43" fillId="0" borderId="17" xfId="96" applyFont="1" applyBorder="1" applyAlignment="1">
      <alignment horizontal="left" indent="1"/>
      <protection/>
    </xf>
    <xf numFmtId="3" fontId="43" fillId="0" borderId="17" xfId="95" applyNumberFormat="1" applyFont="1" applyFill="1" applyBorder="1" applyAlignment="1">
      <alignment horizontal="right" indent="7"/>
      <protection/>
    </xf>
    <xf numFmtId="3" fontId="43" fillId="0" borderId="17" xfId="95" applyNumberFormat="1" applyFont="1" applyFill="1" applyBorder="1" applyAlignment="1" quotePrefix="1">
      <alignment horizontal="right" indent="7"/>
      <protection/>
    </xf>
    <xf numFmtId="0" fontId="42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3" fillId="0" borderId="0" xfId="0" applyFont="1" applyAlignment="1">
      <alignment vertical="top" wrapText="1"/>
    </xf>
    <xf numFmtId="0" fontId="5" fillId="0" borderId="0" xfId="0" applyFont="1" applyAlignment="1">
      <alignment horizontal="left" wrapText="1"/>
    </xf>
    <xf numFmtId="0" fontId="3" fillId="0" borderId="24" xfId="96" applyFont="1" applyFill="1" applyBorder="1" applyAlignment="1">
      <alignment horizontal="left" vertical="center" wrapText="1"/>
      <protection/>
    </xf>
    <xf numFmtId="0" fontId="6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8" fontId="17" fillId="0" borderId="14" xfId="0" applyNumberFormat="1" applyFont="1" applyBorder="1" applyAlignment="1">
      <alignment horizontal="center" vertical="center"/>
    </xf>
    <xf numFmtId="168" fontId="17" fillId="0" borderId="10" xfId="0" applyNumberFormat="1" applyFont="1" applyBorder="1" applyAlignment="1">
      <alignment horizontal="center" vertical="center"/>
    </xf>
  </cellXfs>
  <cellStyles count="11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[0] 2 2 2" xfId="46"/>
    <cellStyle name="Comma [0] 3" xfId="47"/>
    <cellStyle name="Comma [0] 3 2" xfId="48"/>
    <cellStyle name="Comma 2" xfId="49"/>
    <cellStyle name="Comma 2 2" xfId="50"/>
    <cellStyle name="Comma 2 3" xfId="51"/>
    <cellStyle name="Comma 2 4" xfId="52"/>
    <cellStyle name="Comma 2 5" xfId="53"/>
    <cellStyle name="Comma 2 6" xfId="54"/>
    <cellStyle name="Comma 2 7" xfId="55"/>
    <cellStyle name="Comma 2_Book1" xfId="56"/>
    <cellStyle name="Comma 3" xfId="57"/>
    <cellStyle name="Comma 4" xfId="58"/>
    <cellStyle name="Comma 4 2" xfId="59"/>
    <cellStyle name="Comma 4 2 2" xfId="60"/>
    <cellStyle name="Comma 4 3" xfId="61"/>
    <cellStyle name="Comma 5" xfId="62"/>
    <cellStyle name="Comma 5 2" xfId="63"/>
    <cellStyle name="Comma 5 2 2" xfId="64"/>
    <cellStyle name="Comma 6" xfId="65"/>
    <cellStyle name="Comma 7" xfId="66"/>
    <cellStyle name="Comma 7 2" xfId="67"/>
    <cellStyle name="Comma 8" xfId="68"/>
    <cellStyle name="Comma 9" xfId="69"/>
    <cellStyle name="Currency" xfId="70"/>
    <cellStyle name="Currency [0]" xfId="71"/>
    <cellStyle name="Excel Built-in Comma" xfId="72"/>
    <cellStyle name="Excel Built-in Normal" xfId="73"/>
    <cellStyle name="Excel Built-in Percent" xfId="74"/>
    <cellStyle name="Explanatory Text" xfId="75"/>
    <cellStyle name="Followed Hyperlink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yperlink 2" xfId="83"/>
    <cellStyle name="Hyperlink 3" xfId="84"/>
    <cellStyle name="Input" xfId="85"/>
    <cellStyle name="Linked Cell" xfId="86"/>
    <cellStyle name="Neutral" xfId="87"/>
    <cellStyle name="Normal 10" xfId="88"/>
    <cellStyle name="Normal 10 2" xfId="89"/>
    <cellStyle name="Normal 11" xfId="90"/>
    <cellStyle name="Normal 12" xfId="91"/>
    <cellStyle name="Normal 13" xfId="92"/>
    <cellStyle name="Normal 13 2" xfId="93"/>
    <cellStyle name="Normal 2" xfId="94"/>
    <cellStyle name="Normal 2 2" xfId="95"/>
    <cellStyle name="Normal 2 2 2" xfId="96"/>
    <cellStyle name="Normal 2 3" xfId="97"/>
    <cellStyle name="Normal 2 3 2" xfId="98"/>
    <cellStyle name="Normal 2 4" xfId="99"/>
    <cellStyle name="Normal 2 5" xfId="100"/>
    <cellStyle name="Normal 2 6" xfId="101"/>
    <cellStyle name="Normal 3" xfId="102"/>
    <cellStyle name="Normal 3 2" xfId="103"/>
    <cellStyle name="Normal 3 3" xfId="104"/>
    <cellStyle name="Normal 3 4" xfId="105"/>
    <cellStyle name="Normal 4" xfId="106"/>
    <cellStyle name="Normal 4 2" xfId="107"/>
    <cellStyle name="Normal 5" xfId="108"/>
    <cellStyle name="Normal 6" xfId="109"/>
    <cellStyle name="Normal 7" xfId="110"/>
    <cellStyle name="Normal 7 2" xfId="111"/>
    <cellStyle name="Normal 8" xfId="112"/>
    <cellStyle name="Normal 9" xfId="113"/>
    <cellStyle name="Normal_Digest 2002" xfId="114"/>
    <cellStyle name="Normal_Ind'03 table" xfId="115"/>
    <cellStyle name="Normal_water production 2 2" xfId="116"/>
    <cellStyle name="Note" xfId="117"/>
    <cellStyle name="Output" xfId="118"/>
    <cellStyle name="Percent" xfId="119"/>
    <cellStyle name="Percent 2" xfId="120"/>
    <cellStyle name="Percent 2 2" xfId="121"/>
    <cellStyle name="Title" xfId="122"/>
    <cellStyle name="Total" xfId="123"/>
    <cellStyle name="Warning Text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542925</xdr:colOff>
      <xdr:row>19</xdr:row>
      <xdr:rowOff>0</xdr:rowOff>
    </xdr:from>
    <xdr:ext cx="66675" cy="200025"/>
    <xdr:sp>
      <xdr:nvSpPr>
        <xdr:cNvPr id="1" name="Text Box 6"/>
        <xdr:cNvSpPr txBox="1">
          <a:spLocks noChangeArrowheads="1"/>
        </xdr:cNvSpPr>
      </xdr:nvSpPr>
      <xdr:spPr>
        <a:xfrm>
          <a:off x="8572500" y="35623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14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3238500" y="6572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542925</xdr:colOff>
      <xdr:row>14</xdr:row>
      <xdr:rowOff>0</xdr:rowOff>
    </xdr:from>
    <xdr:ext cx="76200" cy="200025"/>
    <xdr:sp>
      <xdr:nvSpPr>
        <xdr:cNvPr id="2" name="Text Box 6"/>
        <xdr:cNvSpPr txBox="1">
          <a:spLocks noChangeArrowheads="1"/>
        </xdr:cNvSpPr>
      </xdr:nvSpPr>
      <xdr:spPr>
        <a:xfrm>
          <a:off x="2943225" y="6572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542925</xdr:colOff>
      <xdr:row>14</xdr:row>
      <xdr:rowOff>0</xdr:rowOff>
    </xdr:from>
    <xdr:ext cx="76200" cy="200025"/>
    <xdr:sp>
      <xdr:nvSpPr>
        <xdr:cNvPr id="3" name="Text Box 6"/>
        <xdr:cNvSpPr txBox="1">
          <a:spLocks noChangeArrowheads="1"/>
        </xdr:cNvSpPr>
      </xdr:nvSpPr>
      <xdr:spPr>
        <a:xfrm>
          <a:off x="2943225" y="6572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542925</xdr:colOff>
      <xdr:row>23</xdr:row>
      <xdr:rowOff>0</xdr:rowOff>
    </xdr:from>
    <xdr:ext cx="76200" cy="219075"/>
    <xdr:sp>
      <xdr:nvSpPr>
        <xdr:cNvPr id="4" name="Text Box 6"/>
        <xdr:cNvSpPr txBox="1">
          <a:spLocks noChangeArrowheads="1"/>
        </xdr:cNvSpPr>
      </xdr:nvSpPr>
      <xdr:spPr>
        <a:xfrm>
          <a:off x="2943225" y="9667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111.28125" style="233" customWidth="1"/>
    <col min="2" max="16384" width="9.140625" style="233" customWidth="1"/>
  </cols>
  <sheetData>
    <row r="1" ht="15.75">
      <c r="A1" s="236" t="s">
        <v>204</v>
      </c>
    </row>
    <row r="2" ht="9.75" customHeight="1"/>
    <row r="3" spans="1:6" ht="15">
      <c r="A3" s="388" t="s">
        <v>205</v>
      </c>
      <c r="B3" s="388"/>
      <c r="C3" s="388"/>
      <c r="D3" s="388"/>
      <c r="E3" s="388"/>
      <c r="F3" s="388"/>
    </row>
    <row r="4" ht="15">
      <c r="A4" s="386" t="s">
        <v>92</v>
      </c>
    </row>
    <row r="5" ht="15">
      <c r="A5" s="386" t="s">
        <v>206</v>
      </c>
    </row>
    <row r="6" ht="15">
      <c r="A6" s="386" t="s">
        <v>236</v>
      </c>
    </row>
    <row r="7" ht="15">
      <c r="A7" s="386" t="s">
        <v>208</v>
      </c>
    </row>
    <row r="8" ht="15">
      <c r="A8" s="386" t="s">
        <v>209</v>
      </c>
    </row>
    <row r="9" ht="15">
      <c r="A9" s="386" t="s">
        <v>322</v>
      </c>
    </row>
    <row r="10" ht="15">
      <c r="A10" s="386" t="s">
        <v>323</v>
      </c>
    </row>
    <row r="11" spans="1:2" ht="15">
      <c r="A11" s="386" t="s">
        <v>211</v>
      </c>
      <c r="B11" s="234"/>
    </row>
    <row r="12" ht="15">
      <c r="A12" s="386" t="s">
        <v>212</v>
      </c>
    </row>
    <row r="13" ht="15">
      <c r="A13" s="386" t="s">
        <v>213</v>
      </c>
    </row>
    <row r="14" ht="15">
      <c r="A14" s="386" t="s">
        <v>214</v>
      </c>
    </row>
    <row r="15" spans="1:7" ht="15">
      <c r="A15" s="386" t="s">
        <v>215</v>
      </c>
      <c r="B15"/>
      <c r="C15"/>
      <c r="D15"/>
      <c r="E15"/>
      <c r="F15"/>
      <c r="G15"/>
    </row>
    <row r="16" ht="15">
      <c r="A16" s="386" t="s">
        <v>216</v>
      </c>
    </row>
    <row r="17" ht="15">
      <c r="A17" s="386" t="s">
        <v>217</v>
      </c>
    </row>
    <row r="18" ht="15">
      <c r="A18" s="386" t="s">
        <v>218</v>
      </c>
    </row>
    <row r="19" ht="15">
      <c r="A19" s="386" t="s">
        <v>219</v>
      </c>
    </row>
    <row r="20" spans="1:15" ht="15.75" customHeight="1">
      <c r="A20" s="386" t="s">
        <v>220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5" ht="15.75" customHeight="1">
      <c r="A21" s="386" t="s">
        <v>222</v>
      </c>
      <c r="B21" s="380"/>
      <c r="C21" s="380"/>
      <c r="D21" s="380"/>
      <c r="E21" s="380"/>
      <c r="F21" s="380"/>
      <c r="G21" s="380"/>
      <c r="H21" s="380"/>
      <c r="I21" s="380"/>
      <c r="J21" s="380"/>
      <c r="K21" s="380"/>
      <c r="L21" s="380"/>
      <c r="M21" s="380"/>
      <c r="N21" s="380"/>
      <c r="O21" s="235"/>
    </row>
    <row r="22" spans="1:15" ht="15.75" customHeight="1">
      <c r="A22" s="386" t="s">
        <v>221</v>
      </c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</sheetData>
  <sheetProtection/>
  <mergeCells count="1">
    <mergeCell ref="A3:F3"/>
  </mergeCells>
  <hyperlinks>
    <hyperlink ref="A3:F3" location="'Tab 1 '!A1" display="Table 1 - Main environment indicators, 2015 and 2016"/>
    <hyperlink ref="A4" location="'Tab 2 - 3'!A1" display="Table 2 - Land use, Island of  Mauritius, 1995 and 2005"/>
    <hyperlink ref="A5" location="'Tab 2 - 3'!A1" display="Table 3 - Forest area by category, Island of Mauritius,  2015 - 2016"/>
    <hyperlink ref="A6" location="'Tab 4 - 5-6'!A1" display="Table 4 - Agricultural crops - Area harvested and production, Island of Mauritius, 2015- 2016"/>
    <hyperlink ref="A7" location="'Tab 4 - 5-6'!A1" display="Table 5 - Imports of fertilisers and pesticides, 2015 - 2016"/>
    <hyperlink ref="A8" location="'Tab 4 - 5-6'!A1" display="Table 6 - Total primary energy requirement, Republic of Mauritius, 2015 - 2016"/>
    <hyperlink ref="A9" location="'Tab 7  '!A1" display="Table 7 - National inventory of greenhouse gas emissions by sector,Republic of Mauritius, 2013 - 2016"/>
    <hyperlink ref="A10" location="'Tab 8 - 9'!A1" display="Table 8 - Greenhouse gas emissions from energy sector (fuel combustion activities), Republic of Mauritius, 2015 - 2016"/>
    <hyperlink ref="A11" location="'Tab 8 - 9'!A1" display="Table 9 - Electricity generation by source of energy, Republic of Mauritius, 2015 - 2016"/>
    <hyperlink ref="A12" location="'Tab 10 - 11'!A1" display="Table 10 - Fuel input for electricity production, Republic of Mauritius, 2015 - 2016"/>
    <hyperlink ref="A13" location="'Tab 10 - 11'!A1" display="Table 11 - Final energy consumption by sector and type of fuel, 2015 - 2016"/>
    <hyperlink ref="A14" location="'Tab 12 ,13'!A1" display="Table 12 - Stock of registered motor vehicles, Island of Mauritius, 2015 - 2016"/>
    <hyperlink ref="A15" location="'Tab 12 ,13'!A1" display="Table 13 - Mean maximum and mean minimum temperature, Island of Mauritius, 2016"/>
    <hyperlink ref="A16" location="'Tab 14,15'!A1" display="Table 14 - Mean rainfall, Island of Mauritius, 2015 - 2016"/>
    <hyperlink ref="A17" location="'Tab 14,15'!A1" display="Table 15 - Water balance, Island of Mauritius, 2015 - 2016"/>
    <hyperlink ref="A18" location="'Tab 16 - 17-18'!A1" display="Table 16 - Water Utilisation, Island of Mauritius, 2015 - 2016"/>
    <hyperlink ref="A19" location="'Tab 16 - 17-18'!A1" display="Table 17 - Disposal of solid waste by type  at Mare Chicose landfill site, 2015 - 2016"/>
    <hyperlink ref="A20" location="'Tab 16 - 17-18'!A1" display="Table 18 - Number of complaints received at the Pollution Prevention and Control Division by category, Island of Mauritius, 2015 - 2016"/>
    <hyperlink ref="A21" location="'Tab 19 &amp; 20'!A1" display="Table 19 - Number of Environmental Impact Assessment (EIA) licences granted by type of project, 2015 - 2016, Island of Mauritius"/>
    <hyperlink ref="A22" location="'Tab 19 &amp; 20'!A1" display="Table 20 - Number of Preliminary Environmental Report (PER) approvals granted by type of project, 2015 - 2016, Island of Mauritiu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57421875" style="302" customWidth="1"/>
    <col min="2" max="2" width="14.421875" style="302" customWidth="1"/>
    <col min="3" max="3" width="12.57421875" style="302" customWidth="1"/>
    <col min="4" max="4" width="9.8515625" style="302" customWidth="1"/>
    <col min="5" max="5" width="9.28125" style="302" customWidth="1"/>
    <col min="6" max="6" width="14.57421875" style="302" customWidth="1"/>
    <col min="7" max="7" width="12.28125" style="302" customWidth="1"/>
    <col min="8" max="8" width="10.7109375" style="302" customWidth="1"/>
    <col min="9" max="9" width="10.57421875" style="302" customWidth="1"/>
    <col min="10" max="16384" width="9.140625" style="302" customWidth="1"/>
  </cols>
  <sheetData>
    <row r="1" spans="1:11" s="301" customFormat="1" ht="16.5" customHeight="1">
      <c r="A1" s="300" t="s">
        <v>218</v>
      </c>
      <c r="H1" s="302"/>
      <c r="K1" s="386" t="s">
        <v>329</v>
      </c>
    </row>
    <row r="2" spans="1:9" s="301" customFormat="1" ht="18" customHeight="1">
      <c r="A2" s="300"/>
      <c r="F2" s="303"/>
      <c r="G2" s="303"/>
      <c r="H2" s="302"/>
      <c r="I2" s="303" t="s">
        <v>289</v>
      </c>
    </row>
    <row r="3" spans="1:9" s="301" customFormat="1" ht="27" customHeight="1">
      <c r="A3" s="546" t="s">
        <v>105</v>
      </c>
      <c r="B3" s="546">
        <v>2015</v>
      </c>
      <c r="C3" s="546"/>
      <c r="D3" s="546"/>
      <c r="E3" s="546"/>
      <c r="F3" s="546">
        <v>2016</v>
      </c>
      <c r="G3" s="546"/>
      <c r="H3" s="546"/>
      <c r="I3" s="546"/>
    </row>
    <row r="4" spans="1:9" s="301" customFormat="1" ht="27" customHeight="1">
      <c r="A4" s="546"/>
      <c r="B4" s="546" t="s">
        <v>31</v>
      </c>
      <c r="C4" s="546"/>
      <c r="D4" s="547" t="s">
        <v>32</v>
      </c>
      <c r="E4" s="546" t="s">
        <v>5</v>
      </c>
      <c r="F4" s="546" t="s">
        <v>31</v>
      </c>
      <c r="G4" s="546"/>
      <c r="H4" s="547" t="s">
        <v>32</v>
      </c>
      <c r="I4" s="546" t="s">
        <v>5</v>
      </c>
    </row>
    <row r="5" spans="1:9" s="301" customFormat="1" ht="42" customHeight="1">
      <c r="A5" s="546"/>
      <c r="B5" s="305" t="s">
        <v>33</v>
      </c>
      <c r="C5" s="304" t="s">
        <v>104</v>
      </c>
      <c r="D5" s="547"/>
      <c r="E5" s="546"/>
      <c r="F5" s="305" t="s">
        <v>33</v>
      </c>
      <c r="G5" s="304" t="s">
        <v>104</v>
      </c>
      <c r="H5" s="547"/>
      <c r="I5" s="546"/>
    </row>
    <row r="6" spans="1:9" s="301" customFormat="1" ht="36" customHeight="1">
      <c r="A6" s="306" t="s">
        <v>290</v>
      </c>
      <c r="B6" s="307" t="s">
        <v>291</v>
      </c>
      <c r="C6" s="308">
        <v>87</v>
      </c>
      <c r="D6" s="309">
        <v>133</v>
      </c>
      <c r="E6" s="307">
        <v>255</v>
      </c>
      <c r="F6" s="307" t="s">
        <v>292</v>
      </c>
      <c r="G6" s="308">
        <v>88</v>
      </c>
      <c r="H6" s="309">
        <v>133</v>
      </c>
      <c r="I6" s="308">
        <v>257</v>
      </c>
    </row>
    <row r="7" spans="1:9" s="301" customFormat="1" ht="37.5" customHeight="1">
      <c r="A7" s="306" t="s">
        <v>161</v>
      </c>
      <c r="B7" s="310">
        <v>5</v>
      </c>
      <c r="C7" s="311" t="s">
        <v>293</v>
      </c>
      <c r="D7" s="312">
        <v>7</v>
      </c>
      <c r="E7" s="311">
        <v>14</v>
      </c>
      <c r="F7" s="310">
        <v>3</v>
      </c>
      <c r="G7" s="311" t="s">
        <v>293</v>
      </c>
      <c r="H7" s="312">
        <v>7</v>
      </c>
      <c r="I7" s="310">
        <v>12</v>
      </c>
    </row>
    <row r="8" spans="1:9" s="301" customFormat="1" ht="37.5" customHeight="1">
      <c r="A8" s="313" t="s">
        <v>78</v>
      </c>
      <c r="B8" s="310">
        <v>270</v>
      </c>
      <c r="C8" s="311" t="s">
        <v>294</v>
      </c>
      <c r="D8" s="312">
        <v>5</v>
      </c>
      <c r="E8" s="311">
        <v>343</v>
      </c>
      <c r="F8" s="310">
        <v>276</v>
      </c>
      <c r="G8" s="311" t="s">
        <v>294</v>
      </c>
      <c r="H8" s="312">
        <v>7</v>
      </c>
      <c r="I8" s="311" t="s">
        <v>295</v>
      </c>
    </row>
    <row r="9" spans="1:9" s="301" customFormat="1" ht="37.5" customHeight="1">
      <c r="A9" s="313" t="s">
        <v>34</v>
      </c>
      <c r="B9" s="314" t="s">
        <v>296</v>
      </c>
      <c r="C9" s="311" t="s">
        <v>297</v>
      </c>
      <c r="D9" s="312" t="s">
        <v>7</v>
      </c>
      <c r="E9" s="314">
        <v>361</v>
      </c>
      <c r="F9" s="314" t="s">
        <v>298</v>
      </c>
      <c r="G9" s="311" t="s">
        <v>299</v>
      </c>
      <c r="H9" s="312" t="s">
        <v>7</v>
      </c>
      <c r="I9" s="315">
        <v>341</v>
      </c>
    </row>
    <row r="10" spans="1:9" s="301" customFormat="1" ht="39" customHeight="1">
      <c r="A10" s="316" t="s">
        <v>91</v>
      </c>
      <c r="B10" s="317">
        <v>493</v>
      </c>
      <c r="C10" s="318">
        <v>335</v>
      </c>
      <c r="D10" s="319">
        <v>145</v>
      </c>
      <c r="E10" s="320">
        <v>973</v>
      </c>
      <c r="F10" s="317">
        <v>476</v>
      </c>
      <c r="G10" s="318">
        <v>338</v>
      </c>
      <c r="H10" s="319">
        <v>147</v>
      </c>
      <c r="I10" s="321">
        <v>961</v>
      </c>
    </row>
    <row r="11" spans="1:9" s="301" customFormat="1" ht="45" customHeight="1">
      <c r="A11" s="322" t="s">
        <v>89</v>
      </c>
      <c r="B11" s="321">
        <v>442</v>
      </c>
      <c r="C11" s="318">
        <v>274</v>
      </c>
      <c r="D11" s="320">
        <v>145</v>
      </c>
      <c r="E11" s="320">
        <v>861</v>
      </c>
      <c r="F11" s="323">
        <v>444</v>
      </c>
      <c r="G11" s="324">
        <v>277</v>
      </c>
      <c r="H11" s="325">
        <v>147</v>
      </c>
      <c r="I11" s="323">
        <v>868</v>
      </c>
    </row>
    <row r="12" spans="1:9" s="301" customFormat="1" ht="15.75" customHeight="1">
      <c r="A12" s="326" t="s">
        <v>193</v>
      </c>
      <c r="B12" s="327"/>
      <c r="C12" s="327"/>
      <c r="D12" s="327"/>
      <c r="E12" s="327"/>
      <c r="F12" s="328"/>
      <c r="G12" s="329"/>
      <c r="H12" s="330"/>
      <c r="I12" s="331"/>
    </row>
    <row r="13" spans="1:9" s="301" customFormat="1" ht="133.5" customHeight="1">
      <c r="A13" s="548" t="s">
        <v>300</v>
      </c>
      <c r="B13" s="548"/>
      <c r="C13" s="548"/>
      <c r="D13" s="548"/>
      <c r="E13" s="548"/>
      <c r="F13" s="548"/>
      <c r="G13" s="548"/>
      <c r="H13" s="548"/>
      <c r="I13" s="548"/>
    </row>
    <row r="14" spans="2:6" ht="5.25" customHeight="1">
      <c r="B14" s="332"/>
      <c r="C14" s="333"/>
      <c r="D14" s="334"/>
      <c r="E14" s="334"/>
      <c r="F14" s="334"/>
    </row>
    <row r="15" spans="1:3" ht="15.75" customHeight="1">
      <c r="A15" s="335" t="s">
        <v>219</v>
      </c>
      <c r="B15" s="336"/>
      <c r="C15" s="336"/>
    </row>
    <row r="16" spans="1:9" ht="13.5" customHeight="1">
      <c r="A16" s="336"/>
      <c r="B16" s="336"/>
      <c r="D16" s="337"/>
      <c r="I16" s="338" t="s">
        <v>76</v>
      </c>
    </row>
    <row r="17" spans="1:9" ht="30" customHeight="1">
      <c r="A17" s="535" t="s">
        <v>35</v>
      </c>
      <c r="B17" s="535"/>
      <c r="C17" s="535"/>
      <c r="D17" s="535">
        <v>2015</v>
      </c>
      <c r="E17" s="535"/>
      <c r="F17" s="535"/>
      <c r="G17" s="535">
        <v>2016</v>
      </c>
      <c r="H17" s="535"/>
      <c r="I17" s="535"/>
    </row>
    <row r="18" spans="1:9" ht="28.5" customHeight="1">
      <c r="A18" s="543" t="s">
        <v>18</v>
      </c>
      <c r="B18" s="543"/>
      <c r="C18" s="543"/>
      <c r="D18" s="545">
        <v>431995</v>
      </c>
      <c r="E18" s="545"/>
      <c r="F18" s="545"/>
      <c r="G18" s="545">
        <v>428032</v>
      </c>
      <c r="H18" s="545"/>
      <c r="I18" s="545"/>
    </row>
    <row r="19" spans="1:9" ht="28.5" customHeight="1">
      <c r="A19" s="543" t="s">
        <v>3</v>
      </c>
      <c r="B19" s="543"/>
      <c r="C19" s="543"/>
      <c r="D19" s="544">
        <v>1488</v>
      </c>
      <c r="E19" s="544"/>
      <c r="F19" s="544"/>
      <c r="G19" s="544">
        <v>2757</v>
      </c>
      <c r="H19" s="544"/>
      <c r="I19" s="544"/>
    </row>
    <row r="20" spans="1:9" ht="28.5" customHeight="1">
      <c r="A20" s="543" t="s">
        <v>301</v>
      </c>
      <c r="B20" s="543"/>
      <c r="C20" s="543"/>
      <c r="D20" s="545">
        <v>14993</v>
      </c>
      <c r="E20" s="545"/>
      <c r="F20" s="545"/>
      <c r="G20" s="545">
        <v>13906</v>
      </c>
      <c r="H20" s="545"/>
      <c r="I20" s="545"/>
    </row>
    <row r="21" spans="1:9" ht="28.5" customHeight="1">
      <c r="A21" s="535" t="s">
        <v>5</v>
      </c>
      <c r="B21" s="535"/>
      <c r="C21" s="535"/>
      <c r="D21" s="540">
        <v>448476</v>
      </c>
      <c r="E21" s="540"/>
      <c r="F21" s="540"/>
      <c r="G21" s="540">
        <v>444695</v>
      </c>
      <c r="H21" s="540"/>
      <c r="I21" s="540"/>
    </row>
    <row r="22" spans="1:9" ht="41.25" customHeight="1">
      <c r="A22" s="534" t="s">
        <v>229</v>
      </c>
      <c r="B22" s="534"/>
      <c r="C22" s="534"/>
      <c r="D22" s="534"/>
      <c r="E22" s="534"/>
      <c r="F22" s="534"/>
      <c r="G22" s="534"/>
      <c r="H22" s="534"/>
      <c r="I22" s="534"/>
    </row>
    <row r="23" spans="1:4" ht="29.25" customHeight="1">
      <c r="A23" s="339" t="s">
        <v>302</v>
      </c>
      <c r="B23" s="336"/>
      <c r="C23" s="336"/>
      <c r="D23" s="337"/>
    </row>
    <row r="24" spans="1:9" ht="39.75" customHeight="1">
      <c r="A24" s="542" t="s">
        <v>220</v>
      </c>
      <c r="B24" s="542"/>
      <c r="C24" s="542"/>
      <c r="D24" s="542"/>
      <c r="E24" s="542"/>
      <c r="F24" s="542"/>
      <c r="G24" s="542"/>
      <c r="H24" s="542"/>
      <c r="I24" s="542"/>
    </row>
    <row r="25" spans="1:3" ht="10.5" customHeight="1">
      <c r="A25" s="336"/>
      <c r="B25" s="336"/>
      <c r="C25" s="340"/>
    </row>
    <row r="26" spans="1:9" ht="24.75" customHeight="1">
      <c r="A26" s="535" t="s">
        <v>24</v>
      </c>
      <c r="B26" s="535"/>
      <c r="C26" s="535"/>
      <c r="D26" s="541">
        <v>2015</v>
      </c>
      <c r="E26" s="541"/>
      <c r="F26" s="341" t="s">
        <v>2</v>
      </c>
      <c r="G26" s="541">
        <v>2016</v>
      </c>
      <c r="H26" s="541"/>
      <c r="I26" s="341" t="s">
        <v>2</v>
      </c>
    </row>
    <row r="27" spans="1:9" ht="22.5" customHeight="1">
      <c r="A27" s="538" t="s">
        <v>42</v>
      </c>
      <c r="B27" s="538"/>
      <c r="C27" s="538"/>
      <c r="D27" s="539">
        <v>114</v>
      </c>
      <c r="E27" s="539"/>
      <c r="F27" s="342">
        <v>18.152866242038215</v>
      </c>
      <c r="G27" s="539">
        <v>98</v>
      </c>
      <c r="H27" s="539"/>
      <c r="I27" s="342">
        <v>13.980028530670472</v>
      </c>
    </row>
    <row r="28" spans="1:9" ht="22.5" customHeight="1">
      <c r="A28" s="538" t="s">
        <v>43</v>
      </c>
      <c r="B28" s="538"/>
      <c r="C28" s="538"/>
      <c r="D28" s="539">
        <v>39</v>
      </c>
      <c r="E28" s="539"/>
      <c r="F28" s="342">
        <v>6.210191082802548</v>
      </c>
      <c r="G28" s="539">
        <v>49</v>
      </c>
      <c r="H28" s="539"/>
      <c r="I28" s="342">
        <v>6.990014265335236</v>
      </c>
    </row>
    <row r="29" spans="1:9" ht="22.5" customHeight="1">
      <c r="A29" s="538" t="s">
        <v>44</v>
      </c>
      <c r="B29" s="538"/>
      <c r="C29" s="538"/>
      <c r="D29" s="539">
        <v>115</v>
      </c>
      <c r="E29" s="539"/>
      <c r="F29" s="342">
        <v>18.312101910828023</v>
      </c>
      <c r="G29" s="539">
        <v>91</v>
      </c>
      <c r="H29" s="539"/>
      <c r="I29" s="342">
        <v>12.981455064194009</v>
      </c>
    </row>
    <row r="30" spans="1:9" ht="22.5" customHeight="1">
      <c r="A30" s="538" t="s">
        <v>45</v>
      </c>
      <c r="B30" s="538"/>
      <c r="C30" s="538"/>
      <c r="D30" s="539">
        <v>78</v>
      </c>
      <c r="E30" s="539"/>
      <c r="F30" s="342">
        <v>12.420382165605096</v>
      </c>
      <c r="G30" s="539">
        <v>63</v>
      </c>
      <c r="H30" s="539"/>
      <c r="I30" s="342">
        <v>8.98716119828816</v>
      </c>
    </row>
    <row r="31" spans="1:9" ht="22.5" customHeight="1">
      <c r="A31" s="538" t="s">
        <v>46</v>
      </c>
      <c r="B31" s="538"/>
      <c r="C31" s="538"/>
      <c r="D31" s="539">
        <v>76</v>
      </c>
      <c r="E31" s="539"/>
      <c r="F31" s="342">
        <v>12.101910828025478</v>
      </c>
      <c r="G31" s="539">
        <v>77</v>
      </c>
      <c r="H31" s="539"/>
      <c r="I31" s="342">
        <v>10.984308131241084</v>
      </c>
    </row>
    <row r="32" spans="1:9" ht="22.5" customHeight="1">
      <c r="A32" s="538" t="s">
        <v>301</v>
      </c>
      <c r="B32" s="538"/>
      <c r="C32" s="538"/>
      <c r="D32" s="539">
        <v>206</v>
      </c>
      <c r="E32" s="539"/>
      <c r="F32" s="342">
        <v>32.802547770700635</v>
      </c>
      <c r="G32" s="539">
        <v>323</v>
      </c>
      <c r="H32" s="539"/>
      <c r="I32" s="342">
        <v>46.07703281027104</v>
      </c>
    </row>
    <row r="33" spans="1:9" ht="24.75" customHeight="1">
      <c r="A33" s="535" t="s">
        <v>5</v>
      </c>
      <c r="B33" s="535"/>
      <c r="C33" s="535"/>
      <c r="D33" s="536">
        <v>628</v>
      </c>
      <c r="E33" s="536"/>
      <c r="F33" s="343">
        <v>100</v>
      </c>
      <c r="G33" s="536">
        <v>701</v>
      </c>
      <c r="H33" s="536"/>
      <c r="I33" s="343">
        <v>100</v>
      </c>
    </row>
    <row r="34" spans="1:9" ht="47.25" customHeight="1">
      <c r="A34" s="534" t="s">
        <v>266</v>
      </c>
      <c r="B34" s="534"/>
      <c r="C34" s="534"/>
      <c r="D34" s="534"/>
      <c r="E34" s="534"/>
      <c r="F34" s="534"/>
      <c r="G34" s="534"/>
      <c r="H34" s="534"/>
      <c r="I34" s="534"/>
    </row>
    <row r="35" spans="1:9" ht="54" customHeight="1">
      <c r="A35" s="537" t="s">
        <v>303</v>
      </c>
      <c r="B35" s="537"/>
      <c r="C35" s="537"/>
      <c r="D35" s="537"/>
      <c r="E35" s="537"/>
      <c r="F35" s="537"/>
      <c r="G35" s="537"/>
      <c r="H35" s="537"/>
      <c r="I35" s="537"/>
    </row>
  </sheetData>
  <sheetProtection/>
  <mergeCells count="53">
    <mergeCell ref="A13:I13"/>
    <mergeCell ref="A17:C17"/>
    <mergeCell ref="D17:F17"/>
    <mergeCell ref="G17:I17"/>
    <mergeCell ref="A18:C18"/>
    <mergeCell ref="D18:F18"/>
    <mergeCell ref="G18:I18"/>
    <mergeCell ref="A3:A5"/>
    <mergeCell ref="B3:E3"/>
    <mergeCell ref="F3:I3"/>
    <mergeCell ref="B4:C4"/>
    <mergeCell ref="D4:D5"/>
    <mergeCell ref="E4:E5"/>
    <mergeCell ref="F4:G4"/>
    <mergeCell ref="H4:H5"/>
    <mergeCell ref="I4:I5"/>
    <mergeCell ref="A19:C19"/>
    <mergeCell ref="D19:F19"/>
    <mergeCell ref="G19:I19"/>
    <mergeCell ref="A20:C20"/>
    <mergeCell ref="D20:F20"/>
    <mergeCell ref="G20:I20"/>
    <mergeCell ref="A21:C21"/>
    <mergeCell ref="D21:F21"/>
    <mergeCell ref="G21:I21"/>
    <mergeCell ref="A26:C26"/>
    <mergeCell ref="D26:E26"/>
    <mergeCell ref="G26:H26"/>
    <mergeCell ref="A24:I24"/>
    <mergeCell ref="A22:I22"/>
    <mergeCell ref="A27:C27"/>
    <mergeCell ref="D27:E27"/>
    <mergeCell ref="G27:H27"/>
    <mergeCell ref="A28:C28"/>
    <mergeCell ref="D28:E28"/>
    <mergeCell ref="G28:H28"/>
    <mergeCell ref="G32:H32"/>
    <mergeCell ref="A29:C29"/>
    <mergeCell ref="D29:E29"/>
    <mergeCell ref="G29:H29"/>
    <mergeCell ref="A30:C30"/>
    <mergeCell ref="D30:E30"/>
    <mergeCell ref="G30:H30"/>
    <mergeCell ref="A34:I34"/>
    <mergeCell ref="A33:C33"/>
    <mergeCell ref="D33:E33"/>
    <mergeCell ref="G33:H33"/>
    <mergeCell ref="A35:I35"/>
    <mergeCell ref="A31:C31"/>
    <mergeCell ref="D31:E31"/>
    <mergeCell ref="G31:H31"/>
    <mergeCell ref="A32:C32"/>
    <mergeCell ref="D32:E32"/>
  </mergeCells>
  <hyperlinks>
    <hyperlink ref="K1" location="'Table of Contents'!A1" display="Back to Table of Contents"/>
  </hyperlinks>
  <printOptions/>
  <pageMargins left="0.55" right="0.5" top="0.59" bottom="0.1" header="0.24" footer="0.011811024"/>
  <pageSetup fitToHeight="1" fitToWidth="1" horizontalDpi="600" verticalDpi="600" orientation="portrait" paperSize="9" scale="74" r:id="rId2"/>
  <headerFooter alignWithMargins="0">
    <oddHeader>&amp;C&amp;"Times New Roman,Regular"&amp;12 17&amp;"Arial,Regular"&amp;10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31.421875" style="1" customWidth="1"/>
    <col min="2" max="2" width="10.8515625" style="7" customWidth="1"/>
    <col min="3" max="3" width="22.57421875" style="7" customWidth="1"/>
    <col min="4" max="4" width="21.421875" style="7" customWidth="1"/>
    <col min="5" max="16384" width="9.140625" style="1" customWidth="1"/>
  </cols>
  <sheetData>
    <row r="1" spans="1:5" ht="37.5" customHeight="1">
      <c r="A1" s="549" t="s">
        <v>222</v>
      </c>
      <c r="B1" s="549"/>
      <c r="C1" s="549"/>
      <c r="D1" s="549"/>
      <c r="E1" s="386" t="s">
        <v>329</v>
      </c>
    </row>
    <row r="2" spans="1:4" ht="6.75" customHeight="1">
      <c r="A2" s="49"/>
      <c r="B2" s="49"/>
      <c r="C2" s="49"/>
      <c r="D2" s="49"/>
    </row>
    <row r="3" spans="1:4" ht="30" customHeight="1">
      <c r="A3" s="551" t="s">
        <v>37</v>
      </c>
      <c r="B3" s="22"/>
      <c r="C3" s="553" t="s">
        <v>53</v>
      </c>
      <c r="D3" s="554"/>
    </row>
    <row r="4" spans="1:4" ht="30" customHeight="1">
      <c r="A4" s="552"/>
      <c r="B4" s="92"/>
      <c r="C4" s="10">
        <v>2015</v>
      </c>
      <c r="D4" s="10">
        <v>2016</v>
      </c>
    </row>
    <row r="5" spans="1:4" ht="26.25" customHeight="1">
      <c r="A5" s="43" t="s">
        <v>38</v>
      </c>
      <c r="B5" s="24"/>
      <c r="C5" s="86">
        <v>2</v>
      </c>
      <c r="D5" s="86">
        <v>9</v>
      </c>
    </row>
    <row r="6" spans="1:4" ht="26.25" customHeight="1">
      <c r="A6" s="44" t="s">
        <v>40</v>
      </c>
      <c r="B6" s="5"/>
      <c r="C6" s="86">
        <v>4</v>
      </c>
      <c r="D6" s="86" t="s">
        <v>7</v>
      </c>
    </row>
    <row r="7" spans="1:4" ht="26.25" customHeight="1">
      <c r="A7" s="44" t="s">
        <v>152</v>
      </c>
      <c r="B7" s="5"/>
      <c r="C7" s="86">
        <v>3</v>
      </c>
      <c r="D7" s="86">
        <v>1</v>
      </c>
    </row>
    <row r="8" spans="1:4" ht="26.25" customHeight="1">
      <c r="A8" s="44" t="s">
        <v>48</v>
      </c>
      <c r="B8" s="5"/>
      <c r="C8" s="86">
        <v>1</v>
      </c>
      <c r="D8" s="86" t="s">
        <v>7</v>
      </c>
    </row>
    <row r="9" spans="1:4" ht="26.25" customHeight="1">
      <c r="A9" s="44" t="s">
        <v>106</v>
      </c>
      <c r="B9" s="5"/>
      <c r="C9" s="86">
        <v>2</v>
      </c>
      <c r="D9" s="86">
        <v>1</v>
      </c>
    </row>
    <row r="10" spans="1:4" ht="26.25" customHeight="1">
      <c r="A10" s="67" t="s">
        <v>107</v>
      </c>
      <c r="B10" s="93"/>
      <c r="C10" s="87">
        <v>2</v>
      </c>
      <c r="D10" s="86" t="s">
        <v>7</v>
      </c>
    </row>
    <row r="11" spans="1:4" ht="26.25" customHeight="1">
      <c r="A11" s="44" t="s">
        <v>36</v>
      </c>
      <c r="B11" s="5"/>
      <c r="C11" s="87">
        <v>8</v>
      </c>
      <c r="D11" s="87">
        <v>12</v>
      </c>
    </row>
    <row r="12" spans="1:4" ht="8.25" customHeight="1">
      <c r="A12" s="25"/>
      <c r="B12" s="26"/>
      <c r="C12" s="88"/>
      <c r="D12" s="88"/>
    </row>
    <row r="13" spans="1:4" ht="32.25" customHeight="1">
      <c r="A13" s="23" t="s">
        <v>5</v>
      </c>
      <c r="B13" s="4"/>
      <c r="C13" s="89">
        <v>22</v>
      </c>
      <c r="D13" s="89">
        <v>23</v>
      </c>
    </row>
    <row r="14" spans="1:9" ht="30.75" customHeight="1">
      <c r="A14" s="550" t="s">
        <v>266</v>
      </c>
      <c r="B14" s="550"/>
      <c r="C14" s="550"/>
      <c r="D14" s="550"/>
      <c r="E14" s="281"/>
      <c r="F14" s="281"/>
      <c r="G14" s="281"/>
      <c r="H14" s="281"/>
      <c r="I14" s="281"/>
    </row>
    <row r="15" spans="1:9" ht="14.25">
      <c r="A15" s="6"/>
      <c r="E15" s="85"/>
      <c r="F15" s="85"/>
      <c r="G15" s="85"/>
      <c r="H15" s="85"/>
      <c r="I15" s="85"/>
    </row>
    <row r="16" ht="4.5" customHeight="1"/>
    <row r="17" spans="1:4" ht="39.75" customHeight="1">
      <c r="A17" s="549" t="s">
        <v>221</v>
      </c>
      <c r="B17" s="549"/>
      <c r="C17" s="549"/>
      <c r="D17" s="549"/>
    </row>
    <row r="18" ht="15.75">
      <c r="A18" s="2"/>
    </row>
    <row r="19" spans="1:4" ht="30" customHeight="1">
      <c r="A19" s="551" t="s">
        <v>37</v>
      </c>
      <c r="B19" s="22"/>
      <c r="C19" s="553" t="s">
        <v>108</v>
      </c>
      <c r="D19" s="554"/>
    </row>
    <row r="20" spans="1:4" ht="30" customHeight="1">
      <c r="A20" s="552"/>
      <c r="B20" s="92"/>
      <c r="C20" s="10">
        <v>2015</v>
      </c>
      <c r="D20" s="10">
        <v>2016</v>
      </c>
    </row>
    <row r="21" spans="1:4" ht="26.25" customHeight="1">
      <c r="A21" s="43" t="s">
        <v>38</v>
      </c>
      <c r="B21" s="24"/>
      <c r="C21" s="86" t="s">
        <v>7</v>
      </c>
      <c r="D21" s="86">
        <v>2</v>
      </c>
    </row>
    <row r="22" spans="1:4" ht="26.25" customHeight="1">
      <c r="A22" s="44" t="s">
        <v>39</v>
      </c>
      <c r="B22" s="5"/>
      <c r="C22" s="87">
        <v>4</v>
      </c>
      <c r="D22" s="87">
        <v>7</v>
      </c>
    </row>
    <row r="23" spans="1:4" ht="26.25" customHeight="1">
      <c r="A23" s="44" t="s">
        <v>40</v>
      </c>
      <c r="B23" s="5"/>
      <c r="C23" s="86">
        <v>3</v>
      </c>
      <c r="D23" s="86">
        <v>3</v>
      </c>
    </row>
    <row r="24" spans="1:4" ht="26.25" customHeight="1">
      <c r="A24" s="44" t="s">
        <v>41</v>
      </c>
      <c r="B24" s="5"/>
      <c r="C24" s="86" t="s">
        <v>7</v>
      </c>
      <c r="D24" s="86" t="s">
        <v>7</v>
      </c>
    </row>
    <row r="25" spans="1:4" ht="26.25" customHeight="1">
      <c r="A25" s="44" t="s">
        <v>47</v>
      </c>
      <c r="B25" s="5"/>
      <c r="C25" s="86" t="s">
        <v>7</v>
      </c>
      <c r="D25" s="86" t="s">
        <v>7</v>
      </c>
    </row>
    <row r="26" spans="1:4" ht="26.25" customHeight="1">
      <c r="A26" s="44" t="s">
        <v>48</v>
      </c>
      <c r="B26" s="5"/>
      <c r="C26" s="86">
        <v>1</v>
      </c>
      <c r="D26" s="86">
        <v>2</v>
      </c>
    </row>
    <row r="27" spans="1:4" ht="26.25" customHeight="1">
      <c r="A27" s="44" t="s">
        <v>36</v>
      </c>
      <c r="B27" s="5"/>
      <c r="C27" s="86">
        <v>5</v>
      </c>
      <c r="D27" s="86">
        <v>6</v>
      </c>
    </row>
    <row r="28" spans="1:4" ht="15.75">
      <c r="A28" s="25"/>
      <c r="B28" s="26"/>
      <c r="C28" s="88"/>
      <c r="D28" s="88"/>
    </row>
    <row r="29" spans="1:4" ht="30" customHeight="1">
      <c r="A29" s="23" t="s">
        <v>5</v>
      </c>
      <c r="B29" s="4"/>
      <c r="C29" s="89">
        <v>13</v>
      </c>
      <c r="D29" s="89">
        <v>20</v>
      </c>
    </row>
    <row r="30" spans="1:9" ht="39" customHeight="1">
      <c r="A30" s="550" t="s">
        <v>266</v>
      </c>
      <c r="B30" s="550"/>
      <c r="C30" s="550"/>
      <c r="D30" s="550"/>
      <c r="E30" s="281"/>
      <c r="F30" s="281"/>
      <c r="G30" s="281"/>
      <c r="H30" s="281"/>
      <c r="I30" s="280"/>
    </row>
  </sheetData>
  <sheetProtection/>
  <mergeCells count="8">
    <mergeCell ref="A1:D1"/>
    <mergeCell ref="A17:D17"/>
    <mergeCell ref="A14:D14"/>
    <mergeCell ref="A30:D30"/>
    <mergeCell ref="A19:A20"/>
    <mergeCell ref="C19:D19"/>
    <mergeCell ref="C3:D3"/>
    <mergeCell ref="A3:A4"/>
  </mergeCells>
  <hyperlinks>
    <hyperlink ref="E1" location="'Table of Contents'!A1" display="Back to Table of Contents"/>
  </hyperlinks>
  <printOptions horizontalCentered="1"/>
  <pageMargins left="0.5" right="0.5" top="0.5" bottom="0.25" header="0.25" footer="0.261811024"/>
  <pageSetup horizontalDpi="600" verticalDpi="600" orientation="portrait" paperSize="9" r:id="rId1"/>
  <headerFooter alignWithMargins="0">
    <oddHeader>&amp;C&amp;"Times New Roman,Regular"&amp;12 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" sqref="A1:F1"/>
    </sheetView>
  </sheetViews>
  <sheetFormatPr defaultColWidth="9.140625" defaultRowHeight="16.5" customHeight="1"/>
  <cols>
    <col min="1" max="4" width="9.140625" style="191" customWidth="1"/>
    <col min="5" max="5" width="16.7109375" style="191" customWidth="1"/>
    <col min="6" max="6" width="19.57421875" style="191" customWidth="1"/>
    <col min="7" max="7" width="15.7109375" style="191" customWidth="1"/>
    <col min="8" max="8" width="12.421875" style="191" customWidth="1"/>
    <col min="9" max="16384" width="9.140625" style="191" customWidth="1"/>
  </cols>
  <sheetData>
    <row r="1" spans="1:9" ht="13.5" customHeight="1">
      <c r="A1" s="389" t="s">
        <v>205</v>
      </c>
      <c r="B1" s="389"/>
      <c r="C1" s="389"/>
      <c r="D1" s="389"/>
      <c r="E1" s="389"/>
      <c r="F1" s="389"/>
      <c r="H1" s="192"/>
      <c r="I1" s="386" t="s">
        <v>329</v>
      </c>
    </row>
    <row r="2" ht="4.5" customHeight="1"/>
    <row r="3" spans="1:8" ht="39.75" customHeight="1">
      <c r="A3" s="193" t="s">
        <v>0</v>
      </c>
      <c r="B3" s="194"/>
      <c r="C3" s="195"/>
      <c r="D3" s="195"/>
      <c r="E3" s="196"/>
      <c r="F3" s="197" t="s">
        <v>1</v>
      </c>
      <c r="G3" s="198">
        <v>2015</v>
      </c>
      <c r="H3" s="198">
        <v>2016</v>
      </c>
    </row>
    <row r="4" spans="1:8" ht="27" customHeight="1">
      <c r="A4" s="199" t="s">
        <v>158</v>
      </c>
      <c r="B4" s="200"/>
      <c r="C4" s="201"/>
      <c r="D4" s="201"/>
      <c r="E4" s="202"/>
      <c r="F4" s="203"/>
      <c r="G4" s="204"/>
      <c r="H4" s="204"/>
    </row>
    <row r="5" spans="1:8" s="209" customFormat="1" ht="27" customHeight="1">
      <c r="A5" s="205" t="s">
        <v>324</v>
      </c>
      <c r="B5" s="206"/>
      <c r="C5" s="206"/>
      <c r="D5" s="206"/>
      <c r="E5" s="207"/>
      <c r="F5" s="381" t="s">
        <v>197</v>
      </c>
      <c r="G5" s="210">
        <v>14914.5</v>
      </c>
      <c r="H5" s="210">
        <v>14914.5</v>
      </c>
    </row>
    <row r="6" spans="1:8" s="209" customFormat="1" ht="27" customHeight="1">
      <c r="A6" s="205" t="s">
        <v>325</v>
      </c>
      <c r="B6" s="206"/>
      <c r="C6" s="206"/>
      <c r="D6" s="206"/>
      <c r="E6" s="207"/>
      <c r="F6" s="381" t="s">
        <v>197</v>
      </c>
      <c r="G6" s="208">
        <v>13953</v>
      </c>
      <c r="H6" s="208">
        <v>13953</v>
      </c>
    </row>
    <row r="7" spans="1:8" s="209" customFormat="1" ht="27" customHeight="1">
      <c r="A7" s="205" t="s">
        <v>287</v>
      </c>
      <c r="B7" s="206"/>
      <c r="C7" s="206"/>
      <c r="D7" s="206"/>
      <c r="E7" s="207"/>
      <c r="F7" s="381" t="s">
        <v>326</v>
      </c>
      <c r="G7" s="210">
        <v>5318.56</v>
      </c>
      <c r="H7" s="210">
        <v>5370.86</v>
      </c>
    </row>
    <row r="8" spans="1:8" s="209" customFormat="1" ht="27" customHeight="1">
      <c r="A8" s="205" t="s">
        <v>286</v>
      </c>
      <c r="B8" s="206"/>
      <c r="C8" s="206"/>
      <c r="D8" s="206"/>
      <c r="E8" s="207"/>
      <c r="F8" s="381" t="s">
        <v>159</v>
      </c>
      <c r="G8" s="210">
        <v>4054.1</v>
      </c>
      <c r="H8" s="210">
        <v>4074.5</v>
      </c>
    </row>
    <row r="9" spans="1:8" s="209" customFormat="1" ht="27" customHeight="1">
      <c r="A9" s="205" t="s">
        <v>268</v>
      </c>
      <c r="B9" s="206"/>
      <c r="C9" s="206"/>
      <c r="D9" s="206"/>
      <c r="E9" s="207"/>
      <c r="F9" s="270" t="s">
        <v>60</v>
      </c>
      <c r="G9" s="210">
        <v>3.2</v>
      </c>
      <c r="H9" s="210">
        <v>3.2</v>
      </c>
    </row>
    <row r="10" spans="1:8" s="209" customFormat="1" ht="27" customHeight="1">
      <c r="A10" s="205" t="s">
        <v>269</v>
      </c>
      <c r="B10" s="206"/>
      <c r="C10" s="206"/>
      <c r="D10" s="206"/>
      <c r="E10" s="207"/>
      <c r="F10" s="381" t="s">
        <v>55</v>
      </c>
      <c r="G10" s="283">
        <v>2996</v>
      </c>
      <c r="H10" s="283">
        <v>3042</v>
      </c>
    </row>
    <row r="11" spans="1:8" s="209" customFormat="1" ht="27" customHeight="1">
      <c r="A11" s="205" t="s">
        <v>270</v>
      </c>
      <c r="B11" s="206"/>
      <c r="C11" s="206"/>
      <c r="D11" s="206"/>
      <c r="E11" s="207"/>
      <c r="F11" s="381" t="s">
        <v>2</v>
      </c>
      <c r="G11" s="284">
        <v>22.7</v>
      </c>
      <c r="H11" s="284">
        <v>21.8</v>
      </c>
    </row>
    <row r="12" spans="1:8" s="209" customFormat="1" ht="27" customHeight="1">
      <c r="A12" s="205" t="s">
        <v>271</v>
      </c>
      <c r="B12" s="206"/>
      <c r="C12" s="206"/>
      <c r="D12" s="206"/>
      <c r="E12" s="207"/>
      <c r="F12" s="381" t="s">
        <v>94</v>
      </c>
      <c r="G12" s="284">
        <v>1534.4</v>
      </c>
      <c r="H12" s="284">
        <v>1550.4</v>
      </c>
    </row>
    <row r="13" spans="1:8" s="209" customFormat="1" ht="27" customHeight="1">
      <c r="A13" s="205" t="s">
        <v>272</v>
      </c>
      <c r="B13" s="206"/>
      <c r="C13" s="206"/>
      <c r="D13" s="206"/>
      <c r="E13" s="207"/>
      <c r="F13" s="381" t="s">
        <v>2</v>
      </c>
      <c r="G13" s="284">
        <v>16.4</v>
      </c>
      <c r="H13" s="284">
        <v>14.6</v>
      </c>
    </row>
    <row r="14" spans="1:8" s="209" customFormat="1" ht="27" customHeight="1">
      <c r="A14" s="205" t="s">
        <v>273</v>
      </c>
      <c r="B14" s="206"/>
      <c r="C14" s="206"/>
      <c r="D14" s="206"/>
      <c r="E14" s="207"/>
      <c r="F14" s="382" t="s">
        <v>56</v>
      </c>
      <c r="G14" s="211">
        <v>1.22</v>
      </c>
      <c r="H14" s="211">
        <v>1.23</v>
      </c>
    </row>
    <row r="15" spans="1:8" s="209" customFormat="1" ht="27" customHeight="1">
      <c r="A15" s="205" t="s">
        <v>274</v>
      </c>
      <c r="B15" s="206"/>
      <c r="C15" s="206"/>
      <c r="D15" s="206"/>
      <c r="E15" s="207"/>
      <c r="F15" s="382" t="s">
        <v>56</v>
      </c>
      <c r="G15" s="211">
        <v>0.72</v>
      </c>
      <c r="H15" s="211">
        <v>0.75</v>
      </c>
    </row>
    <row r="16" spans="1:8" s="209" customFormat="1" ht="45" customHeight="1">
      <c r="A16" s="390" t="s">
        <v>285</v>
      </c>
      <c r="B16" s="391"/>
      <c r="C16" s="391"/>
      <c r="D16" s="391"/>
      <c r="E16" s="392"/>
      <c r="F16" s="270" t="s">
        <v>230</v>
      </c>
      <c r="G16" s="266">
        <v>0.48</v>
      </c>
      <c r="H16" s="266">
        <v>0.47</v>
      </c>
    </row>
    <row r="17" spans="1:8" s="209" customFormat="1" ht="27" customHeight="1">
      <c r="A17" s="212" t="s">
        <v>160</v>
      </c>
      <c r="B17" s="213"/>
      <c r="C17" s="213"/>
      <c r="D17" s="213"/>
      <c r="E17" s="214"/>
      <c r="F17" s="215"/>
      <c r="G17" s="216"/>
      <c r="H17" s="216"/>
    </row>
    <row r="18" spans="1:8" s="209" customFormat="1" ht="27" customHeight="1">
      <c r="A18" s="393" t="s">
        <v>275</v>
      </c>
      <c r="B18" s="394"/>
      <c r="C18" s="394"/>
      <c r="D18" s="394"/>
      <c r="E18" s="395"/>
      <c r="F18" s="383" t="s">
        <v>54</v>
      </c>
      <c r="G18" s="118">
        <v>47069</v>
      </c>
      <c r="H18" s="118">
        <v>47066</v>
      </c>
    </row>
    <row r="19" spans="1:8" s="209" customFormat="1" ht="27" customHeight="1">
      <c r="A19" s="272" t="s">
        <v>276</v>
      </c>
      <c r="B19" s="227"/>
      <c r="C19" s="227"/>
      <c r="D19" s="227"/>
      <c r="E19" s="228"/>
      <c r="F19" s="383" t="s">
        <v>2</v>
      </c>
      <c r="G19" s="119">
        <v>25.2</v>
      </c>
      <c r="H19" s="119">
        <v>25.2</v>
      </c>
    </row>
    <row r="20" spans="1:8" s="209" customFormat="1" ht="27" customHeight="1">
      <c r="A20" s="205" t="s">
        <v>277</v>
      </c>
      <c r="B20" s="206"/>
      <c r="C20" s="206"/>
      <c r="D20" s="206"/>
      <c r="E20" s="207"/>
      <c r="F20" s="381" t="s">
        <v>60</v>
      </c>
      <c r="G20" s="237" t="s">
        <v>257</v>
      </c>
      <c r="H20" s="217">
        <v>15195</v>
      </c>
    </row>
    <row r="21" spans="1:8" s="209" customFormat="1" ht="27" customHeight="1">
      <c r="A21" s="205" t="s">
        <v>278</v>
      </c>
      <c r="B21" s="218"/>
      <c r="C21" s="206"/>
      <c r="D21" s="206"/>
      <c r="E21" s="207"/>
      <c r="F21" s="381" t="s">
        <v>54</v>
      </c>
      <c r="G21" s="217">
        <v>16600</v>
      </c>
      <c r="H21" s="217">
        <v>16807</v>
      </c>
    </row>
    <row r="22" spans="1:8" s="209" customFormat="1" ht="27" customHeight="1">
      <c r="A22" s="205" t="s">
        <v>279</v>
      </c>
      <c r="B22" s="206"/>
      <c r="C22" s="206"/>
      <c r="D22" s="206"/>
      <c r="E22" s="207"/>
      <c r="F22" s="381" t="s">
        <v>57</v>
      </c>
      <c r="G22" s="217">
        <v>2377</v>
      </c>
      <c r="H22" s="217">
        <v>1896</v>
      </c>
    </row>
    <row r="23" spans="1:8" s="209" customFormat="1" ht="27" customHeight="1">
      <c r="A23" s="205" t="s">
        <v>280</v>
      </c>
      <c r="B23" s="206"/>
      <c r="C23" s="206"/>
      <c r="D23" s="206"/>
      <c r="E23" s="207"/>
      <c r="F23" s="381" t="s">
        <v>196</v>
      </c>
      <c r="G23" s="219">
        <v>27.9</v>
      </c>
      <c r="H23" s="219">
        <v>27.7</v>
      </c>
    </row>
    <row r="24" spans="1:8" s="209" customFormat="1" ht="27" customHeight="1">
      <c r="A24" s="205" t="s">
        <v>281</v>
      </c>
      <c r="B24" s="206"/>
      <c r="C24" s="206"/>
      <c r="D24" s="206"/>
      <c r="E24" s="207"/>
      <c r="F24" s="381" t="s">
        <v>196</v>
      </c>
      <c r="G24" s="219">
        <v>20.6</v>
      </c>
      <c r="H24" s="219">
        <v>20.4</v>
      </c>
    </row>
    <row r="25" spans="1:8" s="209" customFormat="1" ht="27" customHeight="1">
      <c r="A25" s="205" t="s">
        <v>282</v>
      </c>
      <c r="B25" s="206"/>
      <c r="C25" s="206"/>
      <c r="D25" s="206"/>
      <c r="E25" s="207"/>
      <c r="F25" s="381" t="s">
        <v>95</v>
      </c>
      <c r="G25" s="217">
        <v>612</v>
      </c>
      <c r="H25" s="217">
        <v>620</v>
      </c>
    </row>
    <row r="26" spans="1:8" s="209" customFormat="1" ht="27" customHeight="1">
      <c r="A26" s="205" t="s">
        <v>283</v>
      </c>
      <c r="B26" s="206"/>
      <c r="C26" s="206"/>
      <c r="D26" s="206"/>
      <c r="E26" s="207"/>
      <c r="F26" s="384" t="s">
        <v>65</v>
      </c>
      <c r="G26" s="219">
        <v>169</v>
      </c>
      <c r="H26" s="219">
        <v>171</v>
      </c>
    </row>
    <row r="27" spans="1:8" s="209" customFormat="1" ht="27" customHeight="1">
      <c r="A27" s="205" t="s">
        <v>284</v>
      </c>
      <c r="B27" s="206"/>
      <c r="C27" s="206"/>
      <c r="D27" s="206"/>
      <c r="E27" s="207"/>
      <c r="F27" s="381" t="s">
        <v>63</v>
      </c>
      <c r="G27" s="230">
        <v>1.01</v>
      </c>
      <c r="H27" s="230">
        <v>0.9976494401496091</v>
      </c>
    </row>
    <row r="28" spans="1:8" s="209" customFormat="1" ht="19.5" customHeight="1">
      <c r="A28" s="232"/>
      <c r="B28" s="220"/>
      <c r="C28" s="220"/>
      <c r="D28" s="220"/>
      <c r="E28" s="221"/>
      <c r="F28" s="385"/>
      <c r="G28" s="231"/>
      <c r="H28" s="231"/>
    </row>
    <row r="29" spans="1:3" s="209" customFormat="1" ht="26.25" customHeight="1">
      <c r="A29" s="271" t="s">
        <v>255</v>
      </c>
      <c r="C29" s="271" t="s">
        <v>241</v>
      </c>
    </row>
    <row r="30" spans="1:8" s="209" customFormat="1" ht="18.75" customHeight="1">
      <c r="A30" s="265"/>
      <c r="B30" s="206"/>
      <c r="C30" s="206"/>
      <c r="D30" s="206"/>
      <c r="E30" s="206"/>
      <c r="F30" s="222"/>
      <c r="G30" s="223"/>
      <c r="H30" s="223"/>
    </row>
    <row r="31" spans="2:5" s="209" customFormat="1" ht="23.25" customHeight="1">
      <c r="B31" s="224"/>
      <c r="C31" s="224"/>
      <c r="D31" s="224"/>
      <c r="E31" s="224"/>
    </row>
    <row r="32" spans="3:6" ht="18" customHeight="1">
      <c r="C32" s="225"/>
      <c r="F32" s="226"/>
    </row>
    <row r="33" spans="3:6" ht="16.5" customHeight="1">
      <c r="C33" s="225"/>
      <c r="E33" s="226"/>
      <c r="F33" s="226"/>
    </row>
  </sheetData>
  <sheetProtection/>
  <mergeCells count="3">
    <mergeCell ref="A1:F1"/>
    <mergeCell ref="A16:E16"/>
    <mergeCell ref="A18:E18"/>
  </mergeCells>
  <hyperlinks>
    <hyperlink ref="I1" location="'Table of Contents'!A1" display="Back to Table of Contents"/>
  </hyperlinks>
  <printOptions/>
  <pageMargins left="0.5" right="0.5" top="0.71" bottom="0.25" header="0.21" footer="0.31496063"/>
  <pageSetup horizontalDpi="600" verticalDpi="600" orientation="portrait" paperSize="9" scale="90" r:id="rId1"/>
  <headerFooter>
    <oddHeader>&amp;C&amp;"Times New Roman,Regular"&amp;12  9&amp;"-,Regular"&amp;11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421875" style="12" customWidth="1"/>
    <col min="2" max="2" width="9.8515625" style="12" customWidth="1"/>
    <col min="3" max="3" width="9.140625" style="12" customWidth="1"/>
    <col min="4" max="4" width="10.7109375" style="12" customWidth="1"/>
    <col min="5" max="7" width="9.421875" style="12" customWidth="1"/>
    <col min="8" max="8" width="12.7109375" style="12" hidden="1" customWidth="1"/>
    <col min="9" max="9" width="0" style="12" hidden="1" customWidth="1"/>
    <col min="10" max="10" width="9.421875" style="12" hidden="1" customWidth="1"/>
    <col min="11" max="11" width="1.1484375" style="12" customWidth="1"/>
    <col min="12" max="16384" width="9.140625" style="12" customWidth="1"/>
  </cols>
  <sheetData>
    <row r="1" spans="1:12" s="13" customFormat="1" ht="15.75">
      <c r="A1" s="13" t="s">
        <v>336</v>
      </c>
      <c r="L1" s="386" t="s">
        <v>329</v>
      </c>
    </row>
    <row r="2" ht="9" customHeight="1"/>
    <row r="3" spans="1:8" s="13" customFormat="1" ht="22.5" customHeight="1">
      <c r="A3" s="48" t="s">
        <v>67</v>
      </c>
      <c r="B3" s="400">
        <v>1995</v>
      </c>
      <c r="C3" s="401"/>
      <c r="D3" s="401" t="s">
        <v>86</v>
      </c>
      <c r="E3" s="401"/>
      <c r="F3" s="401" t="s">
        <v>68</v>
      </c>
      <c r="G3" s="401"/>
      <c r="H3" s="13">
        <v>2010</v>
      </c>
    </row>
    <row r="4" spans="1:9" s="13" customFormat="1" ht="21.75" customHeight="1">
      <c r="A4" s="27"/>
      <c r="B4" s="28" t="s">
        <v>4</v>
      </c>
      <c r="C4" s="28" t="s">
        <v>2</v>
      </c>
      <c r="D4" s="28" t="s">
        <v>4</v>
      </c>
      <c r="E4" s="28" t="s">
        <v>2</v>
      </c>
      <c r="F4" s="28" t="s">
        <v>4</v>
      </c>
      <c r="G4" s="28" t="s">
        <v>2</v>
      </c>
      <c r="H4" s="28" t="s">
        <v>4</v>
      </c>
      <c r="I4" s="28" t="s">
        <v>2</v>
      </c>
    </row>
    <row r="5" spans="1:11" ht="19.5" customHeight="1">
      <c r="A5" s="95" t="s">
        <v>87</v>
      </c>
      <c r="B5" s="34">
        <v>76840</v>
      </c>
      <c r="C5" s="29">
        <v>41.2</v>
      </c>
      <c r="D5" s="34">
        <v>72000</v>
      </c>
      <c r="E5" s="30">
        <v>38.6</v>
      </c>
      <c r="F5" s="65">
        <v>-4840</v>
      </c>
      <c r="G5" s="66">
        <v>-6.3</v>
      </c>
      <c r="H5" s="47">
        <v>59724</v>
      </c>
      <c r="I5" s="42">
        <f>(H5/$H$13)*100</f>
        <v>33.06903501583575</v>
      </c>
      <c r="J5" s="46">
        <f>H5-D5</f>
        <v>-12276</v>
      </c>
      <c r="K5" s="42">
        <f>I5-E5</f>
        <v>-5.53096498416425</v>
      </c>
    </row>
    <row r="6" spans="1:11" ht="19.5" customHeight="1">
      <c r="A6" s="95" t="s">
        <v>88</v>
      </c>
      <c r="B6" s="34">
        <v>3660</v>
      </c>
      <c r="C6" s="30">
        <v>2</v>
      </c>
      <c r="D6" s="34">
        <v>674</v>
      </c>
      <c r="E6" s="30">
        <v>0.4</v>
      </c>
      <c r="F6" s="65">
        <v>-2986</v>
      </c>
      <c r="G6" s="66">
        <v>-81.6</v>
      </c>
      <c r="H6" s="47">
        <v>684</v>
      </c>
      <c r="I6" s="42">
        <f aca="true" t="shared" si="0" ref="I6:I13">(H6/$H$13)*100</f>
        <v>0.3787291532856415</v>
      </c>
      <c r="J6" s="46">
        <f aca="true" t="shared" si="1" ref="J6:J12">H6-D6</f>
        <v>10</v>
      </c>
      <c r="K6" s="42">
        <f aca="true" t="shared" si="2" ref="K6:K12">I6-E6</f>
        <v>-0.021270846714358527</v>
      </c>
    </row>
    <row r="7" spans="1:11" ht="19.5" customHeight="1">
      <c r="A7" s="95" t="s">
        <v>69</v>
      </c>
      <c r="B7" s="34">
        <v>57000</v>
      </c>
      <c r="C7" s="29">
        <v>30.6</v>
      </c>
      <c r="D7" s="34">
        <v>47200</v>
      </c>
      <c r="E7" s="30">
        <v>25.3</v>
      </c>
      <c r="F7" s="65">
        <v>-9800</v>
      </c>
      <c r="G7" s="66">
        <v>-17.2</v>
      </c>
      <c r="H7" s="47">
        <v>47000</v>
      </c>
      <c r="I7" s="42">
        <f t="shared" si="0"/>
        <v>26.02378684857478</v>
      </c>
      <c r="J7" s="46">
        <f t="shared" si="1"/>
        <v>-200</v>
      </c>
      <c r="K7" s="42">
        <f t="shared" si="2"/>
        <v>0.7237868485747789</v>
      </c>
    </row>
    <row r="8" spans="1:11" ht="19.5" customHeight="1">
      <c r="A8" s="95" t="s">
        <v>61</v>
      </c>
      <c r="B8" s="34">
        <v>6000</v>
      </c>
      <c r="C8" s="29">
        <v>3.2</v>
      </c>
      <c r="D8" s="34">
        <v>8000</v>
      </c>
      <c r="E8" s="30">
        <v>4.3</v>
      </c>
      <c r="F8" s="34">
        <v>2000</v>
      </c>
      <c r="G8" s="66">
        <v>33.3</v>
      </c>
      <c r="H8" s="45">
        <v>17010</v>
      </c>
      <c r="I8" s="42">
        <f t="shared" si="0"/>
        <v>9.41839604881398</v>
      </c>
      <c r="J8" s="46">
        <f t="shared" si="1"/>
        <v>9010</v>
      </c>
      <c r="K8" s="42">
        <f t="shared" si="2"/>
        <v>5.11839604881398</v>
      </c>
    </row>
    <row r="9" spans="1:11" ht="19.5" customHeight="1">
      <c r="A9" s="95" t="s">
        <v>70</v>
      </c>
      <c r="B9" s="34">
        <v>4000</v>
      </c>
      <c r="C9" s="29">
        <v>2.1</v>
      </c>
      <c r="D9" s="34">
        <v>4500</v>
      </c>
      <c r="E9" s="30">
        <v>2.4</v>
      </c>
      <c r="F9" s="34">
        <v>500</v>
      </c>
      <c r="G9" s="66">
        <v>12.5</v>
      </c>
      <c r="H9" s="45">
        <v>7879</v>
      </c>
      <c r="I9" s="42">
        <f t="shared" si="0"/>
        <v>4.3625833314876745</v>
      </c>
      <c r="J9" s="46">
        <f t="shared" si="1"/>
        <v>3379</v>
      </c>
      <c r="K9" s="42">
        <f t="shared" si="2"/>
        <v>1.9625833314876746</v>
      </c>
    </row>
    <row r="10" spans="1:11" ht="19.5" customHeight="1">
      <c r="A10" s="95" t="s">
        <v>71</v>
      </c>
      <c r="B10" s="34">
        <v>2600</v>
      </c>
      <c r="C10" s="29">
        <v>1.4</v>
      </c>
      <c r="D10" s="34">
        <v>2900</v>
      </c>
      <c r="E10" s="30">
        <v>1.6</v>
      </c>
      <c r="F10" s="34">
        <v>300</v>
      </c>
      <c r="G10" s="66">
        <v>11.5</v>
      </c>
      <c r="H10" s="45">
        <v>2719</v>
      </c>
      <c r="I10" s="42">
        <f t="shared" si="0"/>
        <v>1.5055037540696772</v>
      </c>
      <c r="J10" s="46">
        <f t="shared" si="1"/>
        <v>-181</v>
      </c>
      <c r="K10" s="42">
        <f t="shared" si="2"/>
        <v>-0.09449624593032291</v>
      </c>
    </row>
    <row r="11" spans="1:11" ht="19.5" customHeight="1">
      <c r="A11" s="95" t="s">
        <v>62</v>
      </c>
      <c r="B11" s="34">
        <v>36400</v>
      </c>
      <c r="C11" s="29">
        <v>19.5</v>
      </c>
      <c r="D11" s="34">
        <v>46500</v>
      </c>
      <c r="E11" s="30">
        <v>24.9</v>
      </c>
      <c r="F11" s="34">
        <v>10100</v>
      </c>
      <c r="G11" s="66">
        <v>27.7</v>
      </c>
      <c r="H11" s="47">
        <f>31570+12300</f>
        <v>43870</v>
      </c>
      <c r="I11" s="42">
        <f t="shared" si="0"/>
        <v>24.290713383978208</v>
      </c>
      <c r="J11" s="46">
        <f t="shared" si="1"/>
        <v>-2630</v>
      </c>
      <c r="K11" s="42">
        <f t="shared" si="2"/>
        <v>-0.6092866160217909</v>
      </c>
    </row>
    <row r="12" spans="1:11" ht="19.5" customHeight="1">
      <c r="A12" s="95" t="s">
        <v>90</v>
      </c>
      <c r="B12" s="34" t="s">
        <v>52</v>
      </c>
      <c r="C12" s="29" t="s">
        <v>52</v>
      </c>
      <c r="D12" s="34">
        <v>4726</v>
      </c>
      <c r="E12" s="30">
        <v>2.5</v>
      </c>
      <c r="F12" s="66" t="s">
        <v>52</v>
      </c>
      <c r="G12" s="66" t="s">
        <v>52</v>
      </c>
      <c r="H12" s="45">
        <f>1468+250</f>
        <v>1718</v>
      </c>
      <c r="I12" s="42">
        <f t="shared" si="0"/>
        <v>0.9512524639542868</v>
      </c>
      <c r="J12" s="46">
        <f t="shared" si="1"/>
        <v>-3008</v>
      </c>
      <c r="K12" s="42">
        <f t="shared" si="2"/>
        <v>-1.5487475360457132</v>
      </c>
    </row>
    <row r="13" spans="1:9" ht="28.5" customHeight="1">
      <c r="A13" s="28" t="s">
        <v>5</v>
      </c>
      <c r="B13" s="38">
        <v>186500</v>
      </c>
      <c r="C13" s="50">
        <v>100</v>
      </c>
      <c r="D13" s="38">
        <v>186500</v>
      </c>
      <c r="E13" s="50">
        <v>100</v>
      </c>
      <c r="F13" s="70">
        <v>0</v>
      </c>
      <c r="G13" s="70">
        <v>0</v>
      </c>
      <c r="H13" s="45">
        <f>SUM(H5:H12)</f>
        <v>180604</v>
      </c>
      <c r="I13" s="42">
        <f t="shared" si="0"/>
        <v>100</v>
      </c>
    </row>
    <row r="14" ht="6" customHeight="1"/>
    <row r="15" spans="1:7" ht="26.25" customHeight="1">
      <c r="A15" s="403" t="s">
        <v>243</v>
      </c>
      <c r="B15" s="403"/>
      <c r="C15" s="403"/>
      <c r="D15" s="403"/>
      <c r="E15" s="403"/>
      <c r="F15" s="403"/>
      <c r="G15" s="403"/>
    </row>
    <row r="16" spans="1:2" ht="16.5" customHeight="1">
      <c r="A16" s="101" t="s">
        <v>153</v>
      </c>
      <c r="B16" s="19"/>
    </row>
    <row r="17" spans="1:14" ht="15.75">
      <c r="A17" s="13" t="s">
        <v>206</v>
      </c>
      <c r="B17" s="14"/>
      <c r="C17" s="14"/>
      <c r="D17" s="14"/>
      <c r="E17" s="14"/>
      <c r="F17" s="14"/>
      <c r="G17" s="14"/>
      <c r="H17" s="14"/>
      <c r="I17" s="15"/>
      <c r="N17" s="15"/>
    </row>
    <row r="18" spans="1:14" ht="13.5" customHeight="1">
      <c r="A18" s="39"/>
      <c r="B18" s="40"/>
      <c r="C18" s="40"/>
      <c r="D18" s="40"/>
      <c r="E18" s="40"/>
      <c r="F18" s="402" t="s">
        <v>4</v>
      </c>
      <c r="G18" s="402"/>
      <c r="I18" s="16"/>
      <c r="N18" s="16"/>
    </row>
    <row r="19" spans="1:7" ht="20.25" customHeight="1">
      <c r="A19" s="94" t="s">
        <v>74</v>
      </c>
      <c r="B19" s="41"/>
      <c r="C19" s="41"/>
      <c r="D19" s="398">
        <v>2015</v>
      </c>
      <c r="E19" s="400"/>
      <c r="F19" s="398">
        <v>2016</v>
      </c>
      <c r="G19" s="400"/>
    </row>
    <row r="20" spans="1:7" ht="21" customHeight="1">
      <c r="A20" s="31"/>
      <c r="B20" s="32"/>
      <c r="C20" s="32"/>
      <c r="D20" s="48" t="s">
        <v>4</v>
      </c>
      <c r="E20" s="48" t="s">
        <v>2</v>
      </c>
      <c r="F20" s="48" t="s">
        <v>4</v>
      </c>
      <c r="G20" s="48" t="s">
        <v>2</v>
      </c>
    </row>
    <row r="21" spans="1:12" ht="15.75">
      <c r="A21" s="31" t="s">
        <v>100</v>
      </c>
      <c r="B21" s="32"/>
      <c r="C21" s="32"/>
      <c r="D21" s="71">
        <v>22069</v>
      </c>
      <c r="E21" s="72">
        <v>46.93045767173304</v>
      </c>
      <c r="F21" s="71">
        <v>22066</v>
      </c>
      <c r="G21" s="72">
        <v>46.8831003272001</v>
      </c>
      <c r="L21" s="116"/>
    </row>
    <row r="22" spans="1:12" ht="15.75">
      <c r="A22" s="33" t="s">
        <v>9</v>
      </c>
      <c r="B22" s="32"/>
      <c r="C22" s="32"/>
      <c r="D22" s="73">
        <v>11804</v>
      </c>
      <c r="E22" s="74">
        <v>25.1</v>
      </c>
      <c r="F22" s="73">
        <v>11798</v>
      </c>
      <c r="G22" s="74">
        <v>25.066927293587725</v>
      </c>
      <c r="L22" s="116"/>
    </row>
    <row r="23" spans="1:12" ht="15.75">
      <c r="A23" s="33" t="s">
        <v>66</v>
      </c>
      <c r="B23" s="32"/>
      <c r="C23" s="32"/>
      <c r="D23" s="73">
        <v>799</v>
      </c>
      <c r="E23" s="74">
        <v>1.6961025728114123</v>
      </c>
      <c r="F23" s="73">
        <v>799</v>
      </c>
      <c r="G23" s="74">
        <v>1.6976161135426846</v>
      </c>
      <c r="L23" s="116"/>
    </row>
    <row r="24" spans="1:12" ht="15.75">
      <c r="A24" s="35" t="s">
        <v>195</v>
      </c>
      <c r="B24" s="115"/>
      <c r="C24" s="37"/>
      <c r="D24" s="76">
        <v>200</v>
      </c>
      <c r="E24" s="75">
        <v>0.42455633862613573</v>
      </c>
      <c r="F24" s="76">
        <v>200</v>
      </c>
      <c r="G24" s="75">
        <v>0.4249351973823992</v>
      </c>
      <c r="L24" s="116"/>
    </row>
    <row r="25" spans="1:12" ht="15.75">
      <c r="A25" s="35" t="s">
        <v>6</v>
      </c>
      <c r="B25" s="115"/>
      <c r="C25" s="37"/>
      <c r="D25" s="76">
        <v>599</v>
      </c>
      <c r="E25" s="75">
        <v>1.2715462341852763</v>
      </c>
      <c r="F25" s="76">
        <v>599</v>
      </c>
      <c r="G25" s="75">
        <v>1.2726809161602854</v>
      </c>
      <c r="L25" s="116"/>
    </row>
    <row r="26" spans="1:12" ht="15.75">
      <c r="A26" s="33" t="s">
        <v>79</v>
      </c>
      <c r="B26" s="36"/>
      <c r="C26" s="32"/>
      <c r="D26" s="73">
        <v>6574</v>
      </c>
      <c r="E26" s="74">
        <v>13.95516685064108</v>
      </c>
      <c r="F26" s="73">
        <v>6574</v>
      </c>
      <c r="G26" s="74">
        <v>13.96761993795946</v>
      </c>
      <c r="H26" s="17"/>
      <c r="L26" s="116"/>
    </row>
    <row r="27" spans="1:12" ht="15.75">
      <c r="A27" s="33" t="s">
        <v>244</v>
      </c>
      <c r="B27" s="36"/>
      <c r="C27" s="32"/>
      <c r="D27" s="73">
        <v>497</v>
      </c>
      <c r="E27" s="74">
        <v>1.0550225014859471</v>
      </c>
      <c r="F27" s="73">
        <v>497</v>
      </c>
      <c r="G27" s="74">
        <v>1.055963965495262</v>
      </c>
      <c r="H27" s="17"/>
      <c r="L27" s="116"/>
    </row>
    <row r="28" spans="1:12" ht="15.75">
      <c r="A28" s="396" t="s">
        <v>245</v>
      </c>
      <c r="B28" s="397"/>
      <c r="C28" s="32"/>
      <c r="D28" s="73">
        <v>134</v>
      </c>
      <c r="E28" s="74">
        <v>0.2844527468795109</v>
      </c>
      <c r="F28" s="73">
        <v>134</v>
      </c>
      <c r="G28" s="74">
        <v>0.28470658224620743</v>
      </c>
      <c r="L28" s="116"/>
    </row>
    <row r="29" spans="1:12" ht="15.75">
      <c r="A29" s="33" t="s">
        <v>246</v>
      </c>
      <c r="B29" s="32"/>
      <c r="C29" s="32"/>
      <c r="D29" s="73">
        <v>275</v>
      </c>
      <c r="E29" s="74">
        <v>0.5837649656109366</v>
      </c>
      <c r="F29" s="73">
        <v>275</v>
      </c>
      <c r="G29" s="74">
        <v>0.5842858964007989</v>
      </c>
      <c r="H29" s="18"/>
      <c r="L29" s="116"/>
    </row>
    <row r="30" spans="1:12" ht="15.75">
      <c r="A30" s="33" t="s">
        <v>77</v>
      </c>
      <c r="B30" s="32"/>
      <c r="C30" s="32"/>
      <c r="D30" s="73">
        <v>1361</v>
      </c>
      <c r="E30" s="74">
        <v>2.9</v>
      </c>
      <c r="F30" s="73">
        <v>1366</v>
      </c>
      <c r="G30" s="74">
        <v>2.902307398121786</v>
      </c>
      <c r="L30" s="116"/>
    </row>
    <row r="31" spans="1:14" ht="15.75">
      <c r="A31" s="33" t="s">
        <v>8</v>
      </c>
      <c r="B31" s="32"/>
      <c r="C31" s="32"/>
      <c r="D31" s="73">
        <v>625</v>
      </c>
      <c r="E31" s="74">
        <v>1.3373524666723275</v>
      </c>
      <c r="F31" s="73">
        <v>623</v>
      </c>
      <c r="G31" s="74">
        <v>1.3236731398461734</v>
      </c>
      <c r="L31" s="116"/>
      <c r="N31" s="18"/>
    </row>
    <row r="32" spans="1:12" ht="15.75">
      <c r="A32" s="35" t="s">
        <v>9</v>
      </c>
      <c r="B32" s="37"/>
      <c r="C32" s="32"/>
      <c r="D32" s="76">
        <v>216</v>
      </c>
      <c r="E32" s="75">
        <v>0.46913475418187994</v>
      </c>
      <c r="F32" s="76">
        <v>214</v>
      </c>
      <c r="G32" s="75">
        <v>0.4546806611991671</v>
      </c>
      <c r="L32" s="116"/>
    </row>
    <row r="33" spans="1:14" ht="15.75">
      <c r="A33" s="35" t="s">
        <v>10</v>
      </c>
      <c r="B33" s="37"/>
      <c r="C33" s="32"/>
      <c r="D33" s="76">
        <v>230</v>
      </c>
      <c r="E33" s="75">
        <v>0.488239789420056</v>
      </c>
      <c r="F33" s="76">
        <v>230</v>
      </c>
      <c r="G33" s="75">
        <v>0.488675476989759</v>
      </c>
      <c r="L33" s="116"/>
      <c r="N33" s="18"/>
    </row>
    <row r="34" spans="1:12" ht="15.75">
      <c r="A34" s="35" t="s">
        <v>75</v>
      </c>
      <c r="B34" s="32"/>
      <c r="C34" s="32"/>
      <c r="D34" s="76">
        <v>179</v>
      </c>
      <c r="E34" s="75">
        <v>0.37997792307039147</v>
      </c>
      <c r="F34" s="76">
        <v>179</v>
      </c>
      <c r="G34" s="75">
        <v>0.3803170016572473</v>
      </c>
      <c r="L34" s="116"/>
    </row>
    <row r="35" spans="1:12" ht="18">
      <c r="A35" s="31" t="s">
        <v>247</v>
      </c>
      <c r="B35" s="32"/>
      <c r="C35" s="32"/>
      <c r="D35" s="71">
        <v>25000</v>
      </c>
      <c r="E35" s="72">
        <v>53.06954232826696</v>
      </c>
      <c r="F35" s="71">
        <v>25000</v>
      </c>
      <c r="G35" s="72">
        <v>53.1168996727999</v>
      </c>
      <c r="L35" s="116"/>
    </row>
    <row r="36" spans="1:12" ht="15.75">
      <c r="A36" s="33" t="s">
        <v>11</v>
      </c>
      <c r="B36" s="32"/>
      <c r="C36" s="32"/>
      <c r="D36" s="73">
        <v>6553</v>
      </c>
      <c r="E36" s="74">
        <v>13.910588435085335</v>
      </c>
      <c r="F36" s="73">
        <v>6553</v>
      </c>
      <c r="G36" s="74">
        <v>13.923001742234309</v>
      </c>
      <c r="L36" s="116"/>
    </row>
    <row r="37" spans="1:12" ht="15.75">
      <c r="A37" s="35" t="s">
        <v>12</v>
      </c>
      <c r="B37" s="37"/>
      <c r="C37" s="37"/>
      <c r="D37" s="76">
        <v>3800</v>
      </c>
      <c r="E37" s="75">
        <v>8.066570433896578</v>
      </c>
      <c r="F37" s="76">
        <v>3800</v>
      </c>
      <c r="G37" s="75">
        <v>8.073768750265584</v>
      </c>
      <c r="L37" s="116"/>
    </row>
    <row r="38" spans="1:12" ht="15.75">
      <c r="A38" s="35" t="s">
        <v>13</v>
      </c>
      <c r="B38" s="37"/>
      <c r="C38" s="37"/>
      <c r="D38" s="76">
        <v>2740</v>
      </c>
      <c r="E38" s="75">
        <v>5.816421839178059</v>
      </c>
      <c r="F38" s="76">
        <v>2740</v>
      </c>
      <c r="G38" s="75">
        <v>5.8216122041388685</v>
      </c>
      <c r="L38" s="116"/>
    </row>
    <row r="39" spans="1:12" ht="15.75">
      <c r="A39" s="35" t="s">
        <v>80</v>
      </c>
      <c r="B39" s="37"/>
      <c r="C39" s="37"/>
      <c r="D39" s="76">
        <v>13</v>
      </c>
      <c r="E39" s="75">
        <v>0.027596162010698817</v>
      </c>
      <c r="F39" s="76">
        <v>13</v>
      </c>
      <c r="G39" s="75">
        <v>0.02762078782985595</v>
      </c>
      <c r="L39" s="116"/>
    </row>
    <row r="40" spans="1:12" ht="18">
      <c r="A40" s="33" t="s">
        <v>250</v>
      </c>
      <c r="B40" s="32"/>
      <c r="C40" s="32"/>
      <c r="D40" s="73">
        <v>18447</v>
      </c>
      <c r="E40" s="74">
        <v>39.158953893181625</v>
      </c>
      <c r="F40" s="73">
        <v>18447</v>
      </c>
      <c r="G40" s="74">
        <v>39.19389793056559</v>
      </c>
      <c r="H40" s="18"/>
      <c r="L40" s="116"/>
    </row>
    <row r="41" spans="1:12" ht="28.5" customHeight="1">
      <c r="A41" s="398" t="s">
        <v>5</v>
      </c>
      <c r="B41" s="399"/>
      <c r="C41" s="399"/>
      <c r="D41" s="77">
        <v>47069</v>
      </c>
      <c r="E41" s="78">
        <v>100</v>
      </c>
      <c r="F41" s="77">
        <v>47066</v>
      </c>
      <c r="G41" s="78">
        <v>100</v>
      </c>
      <c r="L41" s="116"/>
    </row>
    <row r="42" spans="1:7" s="19" customFormat="1" ht="12.75">
      <c r="A42" s="84" t="s">
        <v>128</v>
      </c>
      <c r="G42" s="20"/>
    </row>
    <row r="43" s="19" customFormat="1" ht="15.75">
      <c r="A43" s="91" t="s">
        <v>248</v>
      </c>
    </row>
    <row r="44" s="19" customFormat="1" ht="15.75">
      <c r="A44" s="106" t="s">
        <v>249</v>
      </c>
    </row>
    <row r="45" ht="15" customHeight="1">
      <c r="A45" s="107"/>
    </row>
    <row r="46" spans="2:7" s="19" customFormat="1" ht="15.75" customHeight="1">
      <c r="B46" s="69"/>
      <c r="C46" s="69"/>
      <c r="D46" s="69"/>
      <c r="E46" s="69"/>
      <c r="F46" s="69"/>
      <c r="G46" s="69"/>
    </row>
    <row r="47" ht="18.75" customHeight="1"/>
    <row r="48" ht="15.75">
      <c r="A48" s="90"/>
    </row>
  </sheetData>
  <sheetProtection/>
  <mergeCells count="9">
    <mergeCell ref="A28:B28"/>
    <mergeCell ref="A41:C41"/>
    <mergeCell ref="B3:C3"/>
    <mergeCell ref="D3:E3"/>
    <mergeCell ref="F3:G3"/>
    <mergeCell ref="F18:G18"/>
    <mergeCell ref="F19:G19"/>
    <mergeCell ref="D19:E19"/>
    <mergeCell ref="A15:G15"/>
  </mergeCells>
  <hyperlinks>
    <hyperlink ref="L1" location="'Table of Contents'!A1" display="Back to Table of Contents"/>
  </hyperlinks>
  <printOptions/>
  <pageMargins left="0.5" right="0.5" top="0.69" bottom="0.25" header="0.25" footer="0.4"/>
  <pageSetup horizontalDpi="600" verticalDpi="600" orientation="portrait" paperSize="9" r:id="rId1"/>
  <headerFooter alignWithMargins="0">
    <oddHeader>&amp;C&amp;"Times New Roman,Regular"&amp;12 10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140625" style="0" customWidth="1"/>
    <col min="2" max="2" width="15.8515625" style="0" customWidth="1"/>
    <col min="3" max="5" width="16.140625" style="0" customWidth="1"/>
  </cols>
  <sheetData>
    <row r="1" spans="1:6" ht="21.75" customHeight="1">
      <c r="A1" s="51" t="s">
        <v>207</v>
      </c>
      <c r="B1" s="52"/>
      <c r="C1" s="52"/>
      <c r="D1" s="52"/>
      <c r="E1" s="53"/>
      <c r="F1" s="386" t="s">
        <v>329</v>
      </c>
    </row>
    <row r="2" spans="1:5" ht="3.75" customHeight="1">
      <c r="A2" s="54"/>
      <c r="B2" s="52"/>
      <c r="C2" s="52"/>
      <c r="D2" s="52"/>
      <c r="E2" s="53"/>
    </row>
    <row r="3" spans="1:5" ht="11.25" customHeight="1">
      <c r="A3" s="52"/>
      <c r="B3" s="52"/>
      <c r="C3" s="55"/>
      <c r="D3" s="53"/>
      <c r="E3" s="56"/>
    </row>
    <row r="4" spans="1:5" s="21" customFormat="1" ht="20.25" customHeight="1">
      <c r="A4" s="408" t="s">
        <v>64</v>
      </c>
      <c r="B4" s="410" t="s">
        <v>227</v>
      </c>
      <c r="C4" s="411"/>
      <c r="D4" s="410" t="s">
        <v>228</v>
      </c>
      <c r="E4" s="411"/>
    </row>
    <row r="5" spans="1:5" s="21" customFormat="1" ht="31.5" customHeight="1">
      <c r="A5" s="409"/>
      <c r="B5" s="102" t="s">
        <v>109</v>
      </c>
      <c r="C5" s="103" t="s">
        <v>110</v>
      </c>
      <c r="D5" s="102" t="s">
        <v>109</v>
      </c>
      <c r="E5" s="103" t="s">
        <v>110</v>
      </c>
    </row>
    <row r="6" spans="1:5" s="21" customFormat="1" ht="18" customHeight="1">
      <c r="A6" s="57" t="s">
        <v>202</v>
      </c>
      <c r="B6" s="290">
        <v>52387</v>
      </c>
      <c r="C6" s="291">
        <v>4009232</v>
      </c>
      <c r="D6" s="274">
        <v>51477</v>
      </c>
      <c r="E6" s="294">
        <v>3798448</v>
      </c>
    </row>
    <row r="7" spans="1:5" s="21" customFormat="1" ht="18" customHeight="1">
      <c r="A7" s="68" t="s">
        <v>111</v>
      </c>
      <c r="B7" s="287" t="s">
        <v>199</v>
      </c>
      <c r="C7" s="292">
        <v>6732</v>
      </c>
      <c r="D7" s="293" t="s">
        <v>256</v>
      </c>
      <c r="E7" s="295">
        <v>7301</v>
      </c>
    </row>
    <row r="8" spans="1:5" s="21" customFormat="1" ht="18" customHeight="1">
      <c r="A8" s="58" t="s">
        <v>162</v>
      </c>
      <c r="B8" s="289">
        <v>8077</v>
      </c>
      <c r="C8" s="273">
        <v>102663</v>
      </c>
      <c r="D8" s="79">
        <v>7858</v>
      </c>
      <c r="E8" s="79">
        <v>107457</v>
      </c>
    </row>
    <row r="9" spans="1:5" ht="16.5" customHeight="1">
      <c r="A9" s="406" t="s">
        <v>203</v>
      </c>
      <c r="B9" s="406"/>
      <c r="C9" s="406"/>
      <c r="D9" s="406"/>
      <c r="E9" s="406"/>
    </row>
    <row r="10" spans="3:4" ht="6" customHeight="1">
      <c r="C10" s="1"/>
      <c r="D10" s="1"/>
    </row>
    <row r="11" spans="1:5" s="21" customFormat="1" ht="21.75" customHeight="1">
      <c r="A11" s="51" t="s">
        <v>208</v>
      </c>
      <c r="B11" s="59"/>
      <c r="C11" s="59"/>
      <c r="D11" s="59"/>
      <c r="E11" s="60"/>
    </row>
    <row r="12" spans="1:5" s="21" customFormat="1" ht="15">
      <c r="A12" s="61"/>
      <c r="B12" s="59"/>
      <c r="C12" s="59"/>
      <c r="D12" s="59"/>
      <c r="E12" s="60"/>
    </row>
    <row r="13" spans="1:5" s="21" customFormat="1" ht="20.25" customHeight="1">
      <c r="A13" s="412" t="s">
        <v>72</v>
      </c>
      <c r="B13" s="415" t="s">
        <v>101</v>
      </c>
      <c r="C13" s="416"/>
      <c r="D13" s="415" t="s">
        <v>84</v>
      </c>
      <c r="E13" s="416"/>
    </row>
    <row r="14" spans="1:8" s="21" customFormat="1" ht="18.75" customHeight="1">
      <c r="A14" s="413"/>
      <c r="B14" s="412" t="s">
        <v>200</v>
      </c>
      <c r="C14" s="62" t="s">
        <v>73</v>
      </c>
      <c r="D14" s="412" t="s">
        <v>194</v>
      </c>
      <c r="E14" s="63" t="s">
        <v>73</v>
      </c>
      <c r="H14" s="288"/>
    </row>
    <row r="15" spans="1:5" s="21" customFormat="1" ht="28.5" customHeight="1">
      <c r="A15" s="414"/>
      <c r="B15" s="409"/>
      <c r="C15" s="64" t="s">
        <v>83</v>
      </c>
      <c r="D15" s="409"/>
      <c r="E15" s="64" t="s">
        <v>82</v>
      </c>
    </row>
    <row r="16" spans="1:5" s="21" customFormat="1" ht="22.5" customHeight="1">
      <c r="A16" s="58" t="s">
        <v>223</v>
      </c>
      <c r="B16" s="79">
        <v>32861</v>
      </c>
      <c r="C16" s="80">
        <v>450.8</v>
      </c>
      <c r="D16" s="81">
        <v>2567</v>
      </c>
      <c r="E16" s="80">
        <v>481.9</v>
      </c>
    </row>
    <row r="17" spans="1:5" s="21" customFormat="1" ht="22.5" customHeight="1">
      <c r="A17" s="58" t="s">
        <v>225</v>
      </c>
      <c r="B17" s="79">
        <v>47542</v>
      </c>
      <c r="C17" s="80">
        <v>544.9</v>
      </c>
      <c r="D17" s="81">
        <v>2573</v>
      </c>
      <c r="E17" s="80">
        <v>484.9</v>
      </c>
    </row>
    <row r="18" spans="1:5" ht="16.5">
      <c r="A18" s="83" t="s">
        <v>85</v>
      </c>
      <c r="B18" s="82" t="s">
        <v>226</v>
      </c>
      <c r="C18" s="82" t="s">
        <v>224</v>
      </c>
      <c r="D18" s="56"/>
      <c r="E18" s="53"/>
    </row>
    <row r="19" spans="1:3" s="97" customFormat="1" ht="25.5" customHeight="1">
      <c r="A19" s="99" t="s">
        <v>209</v>
      </c>
      <c r="B19" s="96"/>
      <c r="C19" s="96"/>
    </row>
    <row r="20" spans="1:4" s="97" customFormat="1" ht="17.25" customHeight="1">
      <c r="A20" s="96"/>
      <c r="B20" s="96"/>
      <c r="C20" s="96"/>
      <c r="D20" s="108" t="s">
        <v>154</v>
      </c>
    </row>
    <row r="21" spans="1:5" s="97" customFormat="1" ht="17.25" customHeight="1">
      <c r="A21" s="404" t="s">
        <v>142</v>
      </c>
      <c r="B21" s="407">
        <v>2015</v>
      </c>
      <c r="C21" s="407"/>
      <c r="D21" s="407">
        <v>2016</v>
      </c>
      <c r="E21" s="407"/>
    </row>
    <row r="22" spans="1:5" s="97" customFormat="1" ht="20.25" customHeight="1">
      <c r="A22" s="405"/>
      <c r="B22" s="100" t="s">
        <v>94</v>
      </c>
      <c r="C22" s="100" t="s">
        <v>2</v>
      </c>
      <c r="D22" s="100" t="s">
        <v>94</v>
      </c>
      <c r="E22" s="100" t="s">
        <v>2</v>
      </c>
    </row>
    <row r="23" spans="1:5" s="97" customFormat="1" ht="21" customHeight="1">
      <c r="A23" s="129" t="s">
        <v>251</v>
      </c>
      <c r="B23" s="120">
        <v>1283.2</v>
      </c>
      <c r="C23" s="121">
        <v>83.6</v>
      </c>
      <c r="D23" s="120">
        <v>1323.6</v>
      </c>
      <c r="E23" s="121">
        <v>85.4</v>
      </c>
    </row>
    <row r="24" spans="1:5" s="97" customFormat="1" ht="19.5" customHeight="1">
      <c r="A24" s="130" t="s">
        <v>14</v>
      </c>
      <c r="B24" s="122">
        <v>446.9</v>
      </c>
      <c r="C24" s="123">
        <v>29.1</v>
      </c>
      <c r="D24" s="122">
        <v>455.3</v>
      </c>
      <c r="E24" s="123">
        <v>29.4</v>
      </c>
    </row>
    <row r="25" spans="1:5" s="97" customFormat="1" ht="19.5" customHeight="1">
      <c r="A25" s="130" t="s">
        <v>96</v>
      </c>
      <c r="B25" s="122">
        <v>836.3</v>
      </c>
      <c r="C25" s="123">
        <v>54.5</v>
      </c>
      <c r="D25" s="122">
        <v>868.3</v>
      </c>
      <c r="E25" s="123">
        <v>56</v>
      </c>
    </row>
    <row r="26" spans="1:5" s="97" customFormat="1" ht="19.5" customHeight="1">
      <c r="A26" s="131" t="s">
        <v>23</v>
      </c>
      <c r="B26" s="124">
        <v>163</v>
      </c>
      <c r="C26" s="125">
        <v>10.6</v>
      </c>
      <c r="D26" s="124">
        <v>178.9</v>
      </c>
      <c r="E26" s="125">
        <v>11.5</v>
      </c>
    </row>
    <row r="27" spans="1:5" s="97" customFormat="1" ht="19.5" customHeight="1">
      <c r="A27" s="131" t="s">
        <v>143</v>
      </c>
      <c r="B27" s="124">
        <v>209.6</v>
      </c>
      <c r="C27" s="125">
        <v>13.7</v>
      </c>
      <c r="D27" s="124">
        <v>210.5</v>
      </c>
      <c r="E27" s="125">
        <v>13.6</v>
      </c>
    </row>
    <row r="28" spans="1:5" s="97" customFormat="1" ht="19.5" customHeight="1">
      <c r="A28" s="131" t="s">
        <v>144</v>
      </c>
      <c r="B28" s="124">
        <v>125.2</v>
      </c>
      <c r="C28" s="125">
        <v>8.2</v>
      </c>
      <c r="D28" s="124">
        <v>148.4</v>
      </c>
      <c r="E28" s="125">
        <v>9.6</v>
      </c>
    </row>
    <row r="29" spans="1:5" s="97" customFormat="1" ht="19.5" customHeight="1">
      <c r="A29" s="132" t="s">
        <v>145</v>
      </c>
      <c r="B29" s="126">
        <v>0.9</v>
      </c>
      <c r="C29" s="127">
        <v>0.1</v>
      </c>
      <c r="D29" s="126">
        <v>0.8</v>
      </c>
      <c r="E29" s="127">
        <v>0.1</v>
      </c>
    </row>
    <row r="30" spans="1:5" s="97" customFormat="1" ht="19.5" customHeight="1">
      <c r="A30" s="132" t="s">
        <v>149</v>
      </c>
      <c r="B30" s="126">
        <v>124.3</v>
      </c>
      <c r="C30" s="127">
        <v>8.1</v>
      </c>
      <c r="D30" s="126">
        <v>147.6</v>
      </c>
      <c r="E30" s="127">
        <v>9.5</v>
      </c>
    </row>
    <row r="31" spans="1:5" s="97" customFormat="1" ht="19.5" customHeight="1">
      <c r="A31" s="131" t="s">
        <v>146</v>
      </c>
      <c r="B31" s="124">
        <v>259.2</v>
      </c>
      <c r="C31" s="125">
        <v>16.9</v>
      </c>
      <c r="D31" s="124">
        <v>249.6</v>
      </c>
      <c r="E31" s="125">
        <v>16.1</v>
      </c>
    </row>
    <row r="32" spans="1:5" s="97" customFormat="1" ht="19.5" customHeight="1">
      <c r="A32" s="131" t="s">
        <v>147</v>
      </c>
      <c r="B32" s="124">
        <v>79.2</v>
      </c>
      <c r="C32" s="125">
        <v>5.2</v>
      </c>
      <c r="D32" s="124">
        <v>80.9</v>
      </c>
      <c r="E32" s="125">
        <v>5.2</v>
      </c>
    </row>
    <row r="33" spans="1:5" s="97" customFormat="1" ht="21" customHeight="1">
      <c r="A33" s="129" t="s">
        <v>234</v>
      </c>
      <c r="B33" s="120">
        <v>251.3</v>
      </c>
      <c r="C33" s="121">
        <v>16.4</v>
      </c>
      <c r="D33" s="120">
        <v>226.8</v>
      </c>
      <c r="E33" s="121">
        <v>14.6</v>
      </c>
    </row>
    <row r="34" spans="1:5" s="97" customFormat="1" ht="19.5" customHeight="1">
      <c r="A34" s="133" t="s">
        <v>148</v>
      </c>
      <c r="B34" s="124">
        <v>10.5</v>
      </c>
      <c r="C34" s="125">
        <v>0.7</v>
      </c>
      <c r="D34" s="124">
        <v>8.6</v>
      </c>
      <c r="E34" s="125">
        <v>0.6</v>
      </c>
    </row>
    <row r="35" spans="1:5" s="97" customFormat="1" ht="19.5" customHeight="1">
      <c r="A35" s="133" t="s">
        <v>150</v>
      </c>
      <c r="B35" s="124">
        <v>0.23</v>
      </c>
      <c r="C35" s="125">
        <v>0.02</v>
      </c>
      <c r="D35" s="124">
        <v>1.5</v>
      </c>
      <c r="E35" s="125">
        <v>0.1</v>
      </c>
    </row>
    <row r="36" spans="1:5" s="97" customFormat="1" ht="19.5" customHeight="1">
      <c r="A36" s="134" t="s">
        <v>81</v>
      </c>
      <c r="B36" s="124">
        <v>1.75</v>
      </c>
      <c r="C36" s="125">
        <v>0.11</v>
      </c>
      <c r="D36" s="124">
        <v>1.6</v>
      </c>
      <c r="E36" s="125">
        <v>0.1</v>
      </c>
    </row>
    <row r="37" spans="1:5" s="97" customFormat="1" ht="19.5" customHeight="1">
      <c r="A37" s="134" t="s">
        <v>93</v>
      </c>
      <c r="B37" s="124">
        <v>2.22</v>
      </c>
      <c r="C37" s="125">
        <v>0.14</v>
      </c>
      <c r="D37" s="124">
        <v>2.6</v>
      </c>
      <c r="E37" s="125">
        <v>0.1</v>
      </c>
    </row>
    <row r="38" spans="1:5" s="97" customFormat="1" ht="19.5" customHeight="1">
      <c r="A38" s="134" t="s">
        <v>231</v>
      </c>
      <c r="B38" s="124">
        <v>230.1</v>
      </c>
      <c r="C38" s="125">
        <v>15</v>
      </c>
      <c r="D38" s="124">
        <v>206.1</v>
      </c>
      <c r="E38" s="125">
        <v>13.3</v>
      </c>
    </row>
    <row r="39" spans="1:5" s="97" customFormat="1" ht="19.5" customHeight="1">
      <c r="A39" s="134" t="s">
        <v>232</v>
      </c>
      <c r="B39" s="124">
        <v>6.5</v>
      </c>
      <c r="C39" s="125">
        <v>0.4</v>
      </c>
      <c r="D39" s="124">
        <v>6.4</v>
      </c>
      <c r="E39" s="125">
        <v>0.4</v>
      </c>
    </row>
    <row r="40" spans="1:5" s="97" customFormat="1" ht="25.5" customHeight="1">
      <c r="A40" s="135" t="s">
        <v>5</v>
      </c>
      <c r="B40" s="128">
        <v>1534.4</v>
      </c>
      <c r="C40" s="128">
        <v>100</v>
      </c>
      <c r="D40" s="128">
        <v>1550.4</v>
      </c>
      <c r="E40" s="128">
        <v>100</v>
      </c>
    </row>
    <row r="41" spans="1:5" ht="18">
      <c r="A41" s="267" t="s">
        <v>235</v>
      </c>
      <c r="C41" s="105"/>
      <c r="E41" s="1" t="s">
        <v>233</v>
      </c>
    </row>
    <row r="42" ht="15.75">
      <c r="C42" s="98"/>
    </row>
    <row r="43" ht="12.75">
      <c r="C43" s="9"/>
    </row>
  </sheetData>
  <sheetProtection/>
  <mergeCells count="12">
    <mergeCell ref="B14:B15"/>
    <mergeCell ref="D14:D15"/>
    <mergeCell ref="A21:A22"/>
    <mergeCell ref="A9:E9"/>
    <mergeCell ref="B21:C21"/>
    <mergeCell ref="D21:E21"/>
    <mergeCell ref="A4:A5"/>
    <mergeCell ref="B4:C4"/>
    <mergeCell ref="D4:E4"/>
    <mergeCell ref="A13:A15"/>
    <mergeCell ref="B13:C13"/>
    <mergeCell ref="D13:E13"/>
  </mergeCells>
  <hyperlinks>
    <hyperlink ref="F1" location="'Table of Contents'!A1" display="Back to Table of Contents"/>
  </hyperlinks>
  <printOptions/>
  <pageMargins left="0.5" right="0.5" top="0.69" bottom="0.15" header="0.1" footer="0.25"/>
  <pageSetup horizontalDpi="600" verticalDpi="600" orientation="portrait" paperSize="9" r:id="rId1"/>
  <headerFooter alignWithMargins="0">
    <oddHeader>&amp;C&amp;"Times New Roman,Regular"&amp;12 11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zoomScale="50" zoomScaleNormal="50" zoomScalePageLayoutView="0" workbookViewId="0" topLeftCell="A1">
      <selection activeCell="A1" sqref="A1"/>
    </sheetView>
  </sheetViews>
  <sheetFormatPr defaultColWidth="9.7109375" defaultRowHeight="12.75"/>
  <cols>
    <col min="1" max="1" width="9.28125" style="296" customWidth="1"/>
    <col min="2" max="2" width="30.28125" style="296" customWidth="1"/>
    <col min="3" max="3" width="17.28125" style="296" customWidth="1"/>
    <col min="4" max="4" width="16.421875" style="296" customWidth="1"/>
    <col min="5" max="5" width="19.140625" style="296" customWidth="1"/>
    <col min="6" max="6" width="17.8515625" style="296" customWidth="1"/>
    <col min="7" max="7" width="10.7109375" style="296" bestFit="1" customWidth="1"/>
    <col min="8" max="10" width="9.57421875" style="296" customWidth="1"/>
    <col min="11" max="14" width="10.00390625" style="296" customWidth="1"/>
    <col min="15" max="15" width="9.57421875" style="296" customWidth="1"/>
    <col min="16" max="16" width="13.00390625" style="296" customWidth="1"/>
    <col min="17" max="17" width="11.421875" style="296" customWidth="1"/>
    <col min="18" max="18" width="10.7109375" style="296" customWidth="1"/>
    <col min="19" max="20" width="16.57421875" style="296" customWidth="1"/>
    <col min="21" max="22" width="18.7109375" style="296" customWidth="1"/>
    <col min="23" max="23" width="14.7109375" style="296" customWidth="1"/>
    <col min="24" max="24" width="14.421875" style="296" customWidth="1"/>
    <col min="25" max="25" width="14.140625" style="296" customWidth="1"/>
    <col min="26" max="26" width="14.57421875" style="296" customWidth="1"/>
    <col min="27" max="27" width="22.421875" style="296" customWidth="1"/>
    <col min="28" max="16384" width="9.7109375" style="296" customWidth="1"/>
  </cols>
  <sheetData>
    <row r="1" spans="1:27" ht="38.25" customHeight="1">
      <c r="A1" s="345" t="s">
        <v>308</v>
      </c>
      <c r="W1" s="387" t="s">
        <v>329</v>
      </c>
      <c r="AA1" s="443">
        <v>12</v>
      </c>
    </row>
    <row r="2" ht="15.75" customHeight="1">
      <c r="AA2" s="443"/>
    </row>
    <row r="3" spans="1:27" ht="48.75" customHeight="1">
      <c r="A3" s="457" t="s">
        <v>27</v>
      </c>
      <c r="B3" s="457"/>
      <c r="C3" s="481" t="s">
        <v>288</v>
      </c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17" t="s">
        <v>309</v>
      </c>
      <c r="P3" s="456"/>
      <c r="Q3" s="456"/>
      <c r="R3" s="418"/>
      <c r="S3" s="460" t="s">
        <v>330</v>
      </c>
      <c r="T3" s="461"/>
      <c r="U3" s="461"/>
      <c r="V3" s="462"/>
      <c r="W3" s="469" t="s">
        <v>238</v>
      </c>
      <c r="X3" s="470"/>
      <c r="Y3" s="470"/>
      <c r="Z3" s="471"/>
      <c r="AA3" s="443"/>
    </row>
    <row r="4" spans="1:27" ht="32.25" customHeight="1">
      <c r="A4" s="457"/>
      <c r="B4" s="457"/>
      <c r="C4" s="478" t="s">
        <v>252</v>
      </c>
      <c r="D4" s="479"/>
      <c r="E4" s="479"/>
      <c r="F4" s="480"/>
      <c r="G4" s="478" t="s">
        <v>58</v>
      </c>
      <c r="H4" s="479"/>
      <c r="I4" s="479"/>
      <c r="J4" s="480"/>
      <c r="K4" s="478" t="s">
        <v>59</v>
      </c>
      <c r="L4" s="479"/>
      <c r="M4" s="479"/>
      <c r="N4" s="480"/>
      <c r="O4" s="423" t="s">
        <v>267</v>
      </c>
      <c r="P4" s="424"/>
      <c r="Q4" s="424"/>
      <c r="R4" s="425"/>
      <c r="S4" s="463"/>
      <c r="T4" s="464"/>
      <c r="U4" s="464"/>
      <c r="V4" s="465"/>
      <c r="W4" s="472"/>
      <c r="X4" s="473"/>
      <c r="Y4" s="473"/>
      <c r="Z4" s="474"/>
      <c r="AA4" s="443"/>
    </row>
    <row r="5" spans="1:27" ht="39.75" customHeight="1">
      <c r="A5" s="457"/>
      <c r="B5" s="457"/>
      <c r="C5" s="426" t="s">
        <v>310</v>
      </c>
      <c r="D5" s="427"/>
      <c r="E5" s="427"/>
      <c r="F5" s="428"/>
      <c r="G5" s="426" t="s">
        <v>311</v>
      </c>
      <c r="H5" s="427"/>
      <c r="I5" s="427"/>
      <c r="J5" s="428"/>
      <c r="K5" s="426" t="s">
        <v>312</v>
      </c>
      <c r="L5" s="427"/>
      <c r="M5" s="427"/>
      <c r="N5" s="428"/>
      <c r="O5" s="426" t="s">
        <v>304</v>
      </c>
      <c r="P5" s="427"/>
      <c r="Q5" s="427"/>
      <c r="R5" s="428"/>
      <c r="S5" s="466"/>
      <c r="T5" s="467"/>
      <c r="U5" s="467"/>
      <c r="V5" s="468"/>
      <c r="W5" s="475"/>
      <c r="X5" s="476"/>
      <c r="Y5" s="476"/>
      <c r="Z5" s="477"/>
      <c r="AA5" s="443"/>
    </row>
    <row r="6" spans="1:27" ht="60" customHeight="1">
      <c r="A6" s="457"/>
      <c r="B6" s="457"/>
      <c r="C6" s="356">
        <v>2013</v>
      </c>
      <c r="D6" s="356">
        <v>2014</v>
      </c>
      <c r="E6" s="356">
        <v>2015</v>
      </c>
      <c r="F6" s="356">
        <v>2016</v>
      </c>
      <c r="G6" s="356">
        <v>2013</v>
      </c>
      <c r="H6" s="356">
        <v>2014</v>
      </c>
      <c r="I6" s="356">
        <v>2015</v>
      </c>
      <c r="J6" s="356">
        <v>2016</v>
      </c>
      <c r="K6" s="356">
        <v>2013</v>
      </c>
      <c r="L6" s="356">
        <v>2014</v>
      </c>
      <c r="M6" s="356">
        <v>2015</v>
      </c>
      <c r="N6" s="356">
        <v>2016</v>
      </c>
      <c r="O6" s="356">
        <v>2013</v>
      </c>
      <c r="P6" s="356">
        <v>2014</v>
      </c>
      <c r="Q6" s="356">
        <v>2015</v>
      </c>
      <c r="R6" s="356">
        <v>2016</v>
      </c>
      <c r="S6" s="356">
        <v>2013</v>
      </c>
      <c r="T6" s="356">
        <v>2014</v>
      </c>
      <c r="U6" s="356">
        <v>2015</v>
      </c>
      <c r="V6" s="356">
        <v>2016</v>
      </c>
      <c r="W6" s="356">
        <v>2013</v>
      </c>
      <c r="X6" s="356">
        <v>2014</v>
      </c>
      <c r="Y6" s="356">
        <v>2015</v>
      </c>
      <c r="Z6" s="356">
        <v>2016</v>
      </c>
      <c r="AA6" s="443"/>
    </row>
    <row r="7" spans="1:27" ht="87.75" customHeight="1">
      <c r="A7" s="458" t="s">
        <v>313</v>
      </c>
      <c r="B7" s="459"/>
      <c r="C7" s="357">
        <v>3903.71</v>
      </c>
      <c r="D7" s="357">
        <v>4025.25</v>
      </c>
      <c r="E7" s="357">
        <v>4021.7400000000002</v>
      </c>
      <c r="F7" s="357">
        <v>4040.7400000000002</v>
      </c>
      <c r="G7" s="358">
        <v>0.8309523809523809</v>
      </c>
      <c r="H7" s="358">
        <v>0.84</v>
      </c>
      <c r="I7" s="358">
        <v>0.93</v>
      </c>
      <c r="J7" s="358">
        <v>0.889</v>
      </c>
      <c r="K7" s="358">
        <v>0.1420967741935484</v>
      </c>
      <c r="L7" s="358">
        <v>0.14</v>
      </c>
      <c r="M7" s="358">
        <v>0.15</v>
      </c>
      <c r="N7" s="358">
        <v>0.14700000000000002</v>
      </c>
      <c r="O7" s="358" t="s">
        <v>7</v>
      </c>
      <c r="P7" s="358" t="s">
        <v>7</v>
      </c>
      <c r="Q7" s="358" t="s">
        <v>7</v>
      </c>
      <c r="R7" s="358" t="s">
        <v>7</v>
      </c>
      <c r="S7" s="357">
        <v>3965.21</v>
      </c>
      <c r="T7" s="357">
        <v>4086.29</v>
      </c>
      <c r="U7" s="357">
        <v>4087.7700000000004</v>
      </c>
      <c r="V7" s="357">
        <v>4104.979</v>
      </c>
      <c r="W7" s="359">
        <v>77.35648741721441</v>
      </c>
      <c r="X7" s="359">
        <v>77.3636110164855</v>
      </c>
      <c r="Y7" s="359">
        <v>76.85858578261785</v>
      </c>
      <c r="Z7" s="359">
        <v>76.4305289485135</v>
      </c>
      <c r="AA7" s="443"/>
    </row>
    <row r="8" spans="1:27" ht="87.75" customHeight="1">
      <c r="A8" s="437" t="s">
        <v>239</v>
      </c>
      <c r="B8" s="438"/>
      <c r="C8" s="357">
        <v>37.54</v>
      </c>
      <c r="D8" s="357">
        <v>37.9427</v>
      </c>
      <c r="E8" s="357">
        <v>32.4</v>
      </c>
      <c r="F8" s="357">
        <v>33.75</v>
      </c>
      <c r="G8" s="358" t="s">
        <v>7</v>
      </c>
      <c r="H8" s="358" t="s">
        <v>7</v>
      </c>
      <c r="I8" s="358" t="s">
        <v>7</v>
      </c>
      <c r="J8" s="358" t="s">
        <v>7</v>
      </c>
      <c r="K8" s="358" t="s">
        <v>7</v>
      </c>
      <c r="L8" s="358" t="s">
        <v>7</v>
      </c>
      <c r="M8" s="358" t="s">
        <v>7</v>
      </c>
      <c r="N8" s="358" t="s">
        <v>7</v>
      </c>
      <c r="O8" s="358">
        <v>16.5</v>
      </c>
      <c r="P8" s="358">
        <v>7.94</v>
      </c>
      <c r="Q8" s="358">
        <v>7.47</v>
      </c>
      <c r="R8" s="358">
        <v>7.53</v>
      </c>
      <c r="S8" s="357">
        <v>54.04</v>
      </c>
      <c r="T8" s="357">
        <v>45.8827</v>
      </c>
      <c r="U8" s="357">
        <v>39.87</v>
      </c>
      <c r="V8" s="357">
        <v>41.28</v>
      </c>
      <c r="W8" s="359">
        <v>1.0542555325004896</v>
      </c>
      <c r="X8" s="359">
        <v>0.8686733822577692</v>
      </c>
      <c r="Y8" s="359">
        <v>0.7496390000300832</v>
      </c>
      <c r="Z8" s="359">
        <v>0.7685915652661407</v>
      </c>
      <c r="AA8" s="443"/>
    </row>
    <row r="9" spans="1:27" ht="87.75" customHeight="1">
      <c r="A9" s="437" t="s">
        <v>327</v>
      </c>
      <c r="B9" s="438"/>
      <c r="C9" s="358" t="s">
        <v>7</v>
      </c>
      <c r="D9" s="358" t="s">
        <v>7</v>
      </c>
      <c r="E9" s="358" t="s">
        <v>7</v>
      </c>
      <c r="F9" s="358" t="s">
        <v>7</v>
      </c>
      <c r="G9" s="358">
        <v>1.032</v>
      </c>
      <c r="H9" s="358">
        <v>1.04</v>
      </c>
      <c r="I9" s="358">
        <v>1.04</v>
      </c>
      <c r="J9" s="358">
        <v>0.994</v>
      </c>
      <c r="K9" s="358">
        <v>0.341</v>
      </c>
      <c r="L9" s="358">
        <v>0.35</v>
      </c>
      <c r="M9" s="358">
        <v>0.345</v>
      </c>
      <c r="N9" s="358">
        <v>0.345</v>
      </c>
      <c r="O9" s="358" t="s">
        <v>7</v>
      </c>
      <c r="P9" s="358" t="s">
        <v>7</v>
      </c>
      <c r="Q9" s="358" t="s">
        <v>7</v>
      </c>
      <c r="R9" s="358" t="s">
        <v>7</v>
      </c>
      <c r="S9" s="357">
        <v>127.382</v>
      </c>
      <c r="T9" s="357">
        <v>130.34</v>
      </c>
      <c r="U9" s="357">
        <v>128.79</v>
      </c>
      <c r="V9" s="357">
        <v>127.82399999999998</v>
      </c>
      <c r="W9" s="359">
        <v>2.485069915636147</v>
      </c>
      <c r="X9" s="359">
        <v>2.4676596765987537</v>
      </c>
      <c r="Y9" s="359">
        <v>2.421520110706657</v>
      </c>
      <c r="Z9" s="359">
        <v>2.3799527189578287</v>
      </c>
      <c r="AA9" s="443"/>
    </row>
    <row r="10" spans="1:27" ht="87.75" customHeight="1">
      <c r="A10" s="439" t="s">
        <v>240</v>
      </c>
      <c r="B10" s="440"/>
      <c r="C10" s="358" t="s">
        <v>7</v>
      </c>
      <c r="D10" s="358" t="s">
        <v>7</v>
      </c>
      <c r="E10" s="358" t="s">
        <v>7</v>
      </c>
      <c r="F10" s="358" t="s">
        <v>7</v>
      </c>
      <c r="G10" s="358">
        <v>45.514761904761905</v>
      </c>
      <c r="H10" s="358">
        <v>47.463</v>
      </c>
      <c r="I10" s="358">
        <v>49.5</v>
      </c>
      <c r="J10" s="358">
        <v>51.15</v>
      </c>
      <c r="K10" s="358">
        <v>0.07564516129032257</v>
      </c>
      <c r="L10" s="358">
        <v>0.0732</v>
      </c>
      <c r="M10" s="360">
        <v>0.073</v>
      </c>
      <c r="N10" s="361">
        <v>0.073</v>
      </c>
      <c r="O10" s="358" t="s">
        <v>7</v>
      </c>
      <c r="P10" s="358" t="s">
        <v>7</v>
      </c>
      <c r="Q10" s="358" t="s">
        <v>7</v>
      </c>
      <c r="R10" s="358" t="s">
        <v>7</v>
      </c>
      <c r="S10" s="357">
        <v>979.26</v>
      </c>
      <c r="T10" s="357">
        <v>1019.4150000000001</v>
      </c>
      <c r="U10" s="357">
        <v>1062.13</v>
      </c>
      <c r="V10" s="357">
        <v>1096.78</v>
      </c>
      <c r="W10" s="359">
        <v>19.104187134648956</v>
      </c>
      <c r="X10" s="359">
        <v>19.300055924657965</v>
      </c>
      <c r="Y10" s="359">
        <v>19.970255106645407</v>
      </c>
      <c r="Z10" s="359">
        <v>20.420926767262547</v>
      </c>
      <c r="AA10" s="443"/>
    </row>
    <row r="11" spans="1:27" ht="105" customHeight="1">
      <c r="A11" s="441" t="s">
        <v>26</v>
      </c>
      <c r="B11" s="442"/>
      <c r="C11" s="362">
        <v>3941.25</v>
      </c>
      <c r="D11" s="362">
        <v>4063.1927</v>
      </c>
      <c r="E11" s="362">
        <v>4054.1400000000003</v>
      </c>
      <c r="F11" s="362">
        <v>4074.4900000000002</v>
      </c>
      <c r="G11" s="363">
        <v>47.37771428571428</v>
      </c>
      <c r="H11" s="363">
        <v>49.343</v>
      </c>
      <c r="I11" s="363">
        <v>51.47</v>
      </c>
      <c r="J11" s="363">
        <v>53.033</v>
      </c>
      <c r="K11" s="363">
        <v>0.5587419354838711</v>
      </c>
      <c r="L11" s="363">
        <v>0.5632</v>
      </c>
      <c r="M11" s="363">
        <v>0.568</v>
      </c>
      <c r="N11" s="363">
        <v>0.565</v>
      </c>
      <c r="O11" s="363">
        <v>16.5</v>
      </c>
      <c r="P11" s="363">
        <v>7.94</v>
      </c>
      <c r="Q11" s="363">
        <v>7.47</v>
      </c>
      <c r="R11" s="363">
        <v>7.53</v>
      </c>
      <c r="S11" s="362">
        <v>5125.892</v>
      </c>
      <c r="T11" s="362">
        <v>5281.9277</v>
      </c>
      <c r="U11" s="362">
        <v>5318.56</v>
      </c>
      <c r="V11" s="362">
        <v>5370.862999999999</v>
      </c>
      <c r="W11" s="364">
        <v>100</v>
      </c>
      <c r="X11" s="364">
        <v>100</v>
      </c>
      <c r="Y11" s="364">
        <v>100</v>
      </c>
      <c r="Z11" s="364">
        <v>100</v>
      </c>
      <c r="AA11" s="443"/>
    </row>
    <row r="12" spans="1:27" ht="6" customHeight="1">
      <c r="A12" s="365"/>
      <c r="B12" s="365"/>
      <c r="C12" s="366"/>
      <c r="D12" s="366"/>
      <c r="E12" s="367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 t="s">
        <v>242</v>
      </c>
      <c r="R12" s="366"/>
      <c r="S12" s="366"/>
      <c r="T12" s="366"/>
      <c r="U12" s="368"/>
      <c r="V12" s="366"/>
      <c r="W12" s="366"/>
      <c r="X12" s="366"/>
      <c r="Y12" s="366"/>
      <c r="Z12" s="366"/>
      <c r="AA12" s="443"/>
    </row>
    <row r="13" spans="1:27" ht="39.75" customHeight="1">
      <c r="A13" s="369"/>
      <c r="B13" s="370"/>
      <c r="C13" s="371"/>
      <c r="D13" s="371"/>
      <c r="E13" s="372"/>
      <c r="F13" s="366"/>
      <c r="G13" s="366"/>
      <c r="H13" s="366"/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  <c r="U13" s="373"/>
      <c r="V13" s="373"/>
      <c r="W13" s="373"/>
      <c r="X13" s="373"/>
      <c r="Y13" s="373"/>
      <c r="Z13" s="373"/>
      <c r="AA13" s="443"/>
    </row>
    <row r="14" spans="1:27" ht="51" customHeight="1">
      <c r="A14" s="457" t="s">
        <v>25</v>
      </c>
      <c r="B14" s="457"/>
      <c r="C14" s="457"/>
      <c r="D14" s="417" t="s">
        <v>314</v>
      </c>
      <c r="E14" s="456"/>
      <c r="F14" s="456"/>
      <c r="G14" s="456"/>
      <c r="H14" s="456"/>
      <c r="I14" s="456"/>
      <c r="J14" s="456"/>
      <c r="K14" s="418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4"/>
      <c r="Y14" s="374"/>
      <c r="Z14" s="374"/>
      <c r="AA14" s="443"/>
    </row>
    <row r="15" spans="1:27" ht="70.5" customHeight="1">
      <c r="A15" s="457"/>
      <c r="B15" s="457"/>
      <c r="C15" s="457"/>
      <c r="D15" s="417" t="s">
        <v>331</v>
      </c>
      <c r="E15" s="418"/>
      <c r="F15" s="417" t="s">
        <v>333</v>
      </c>
      <c r="G15" s="418"/>
      <c r="H15" s="417" t="s">
        <v>334</v>
      </c>
      <c r="I15" s="418"/>
      <c r="J15" s="417" t="s">
        <v>335</v>
      </c>
      <c r="K15" s="418"/>
      <c r="L15" s="365"/>
      <c r="M15" s="374"/>
      <c r="N15" s="374"/>
      <c r="O15" s="374"/>
      <c r="P15" s="374"/>
      <c r="Q15" s="374"/>
      <c r="R15" s="374"/>
      <c r="S15" s="374"/>
      <c r="T15" s="374"/>
      <c r="U15" s="374"/>
      <c r="V15" s="374"/>
      <c r="W15" s="374"/>
      <c r="X15" s="374"/>
      <c r="Y15" s="374"/>
      <c r="Z15" s="374"/>
      <c r="AA15" s="443"/>
    </row>
    <row r="16" spans="1:27" s="299" customFormat="1" ht="70.5" customHeight="1">
      <c r="A16" s="444" t="s">
        <v>315</v>
      </c>
      <c r="B16" s="444"/>
      <c r="C16" s="444"/>
      <c r="D16" s="429">
        <v>5125.892</v>
      </c>
      <c r="E16" s="430"/>
      <c r="F16" s="450">
        <v>5281.9277</v>
      </c>
      <c r="G16" s="451"/>
      <c r="H16" s="419">
        <v>5318.56</v>
      </c>
      <c r="I16" s="420"/>
      <c r="J16" s="419">
        <v>5370.862999999999</v>
      </c>
      <c r="K16" s="420"/>
      <c r="L16" s="375"/>
      <c r="M16" s="374"/>
      <c r="N16" s="376"/>
      <c r="O16" s="376"/>
      <c r="P16" s="376"/>
      <c r="Q16" s="376"/>
      <c r="R16" s="376"/>
      <c r="S16" s="376"/>
      <c r="T16" s="376"/>
      <c r="U16" s="376"/>
      <c r="V16" s="376"/>
      <c r="W16" s="376"/>
      <c r="X16" s="376"/>
      <c r="Y16" s="376"/>
      <c r="Z16" s="376"/>
      <c r="AA16" s="443"/>
    </row>
    <row r="17" spans="1:27" s="299" customFormat="1" ht="70.5" customHeight="1">
      <c r="A17" s="445" t="s">
        <v>328</v>
      </c>
      <c r="B17" s="446"/>
      <c r="C17" s="447"/>
      <c r="D17" s="431">
        <v>367.5</v>
      </c>
      <c r="E17" s="432"/>
      <c r="F17" s="452">
        <v>366.9</v>
      </c>
      <c r="G17" s="453"/>
      <c r="H17" s="421">
        <v>368.7</v>
      </c>
      <c r="I17" s="422"/>
      <c r="J17" s="421">
        <v>363.3</v>
      </c>
      <c r="K17" s="422"/>
      <c r="L17" s="375"/>
      <c r="M17" s="374"/>
      <c r="N17" s="376"/>
      <c r="O17" s="376"/>
      <c r="P17" s="376"/>
      <c r="Q17" s="376"/>
      <c r="R17" s="376"/>
      <c r="S17" s="376"/>
      <c r="T17" s="376"/>
      <c r="U17" s="376"/>
      <c r="V17" s="376"/>
      <c r="W17" s="376"/>
      <c r="X17" s="376"/>
      <c r="Y17" s="376"/>
      <c r="Z17" s="376"/>
      <c r="AA17" s="443"/>
    </row>
    <row r="18" spans="1:27" ht="70.5" customHeight="1">
      <c r="A18" s="448" t="s">
        <v>316</v>
      </c>
      <c r="B18" s="448"/>
      <c r="C18" s="448"/>
      <c r="D18" s="433">
        <v>4758.392</v>
      </c>
      <c r="E18" s="434"/>
      <c r="F18" s="454">
        <v>4915.027700000001</v>
      </c>
      <c r="G18" s="455"/>
      <c r="H18" s="435">
        <v>4949.860000000001</v>
      </c>
      <c r="I18" s="436"/>
      <c r="J18" s="435">
        <v>5007.562999999999</v>
      </c>
      <c r="K18" s="436"/>
      <c r="L18" s="365"/>
      <c r="M18" s="374"/>
      <c r="N18" s="374"/>
      <c r="O18" s="374"/>
      <c r="P18" s="374"/>
      <c r="Q18" s="374"/>
      <c r="R18" s="374"/>
      <c r="S18" s="374"/>
      <c r="T18" s="374"/>
      <c r="U18" s="374"/>
      <c r="V18" s="374"/>
      <c r="W18" s="374"/>
      <c r="X18" s="374"/>
      <c r="Y18" s="374"/>
      <c r="Z18" s="374"/>
      <c r="AA18" s="443"/>
    </row>
    <row r="19" spans="1:27" ht="39" customHeight="1">
      <c r="A19" s="449" t="s">
        <v>317</v>
      </c>
      <c r="B19" s="449"/>
      <c r="C19" s="449"/>
      <c r="D19" s="449"/>
      <c r="E19" s="449"/>
      <c r="F19" s="449"/>
      <c r="G19" s="449"/>
      <c r="H19" s="449"/>
      <c r="I19" s="449"/>
      <c r="J19" s="449"/>
      <c r="K19" s="449"/>
      <c r="L19" s="449"/>
      <c r="M19" s="449"/>
      <c r="N19" s="449"/>
      <c r="O19" s="449"/>
      <c r="P19" s="449"/>
      <c r="Q19" s="449"/>
      <c r="R19" s="449"/>
      <c r="S19" s="449"/>
      <c r="T19" s="449"/>
      <c r="U19" s="449"/>
      <c r="V19" s="449"/>
      <c r="W19" s="449"/>
      <c r="X19" s="449"/>
      <c r="Y19" s="449"/>
      <c r="Z19" s="449"/>
      <c r="AA19" s="443"/>
    </row>
    <row r="20" spans="1:27" ht="39" customHeight="1">
      <c r="A20" s="377" t="s">
        <v>318</v>
      </c>
      <c r="B20" s="365"/>
      <c r="C20" s="365"/>
      <c r="D20" s="365"/>
      <c r="E20" s="365"/>
      <c r="F20" s="365"/>
      <c r="G20" s="365"/>
      <c r="H20" s="365"/>
      <c r="I20" s="365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4"/>
      <c r="Y20" s="374"/>
      <c r="Z20" s="374"/>
      <c r="AA20" s="443"/>
    </row>
    <row r="21" spans="1:27" ht="39" customHeight="1">
      <c r="A21" s="377" t="s">
        <v>319</v>
      </c>
      <c r="B21" s="365"/>
      <c r="C21" s="365"/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  <c r="V21" s="365"/>
      <c r="W21" s="365"/>
      <c r="X21" s="365"/>
      <c r="Y21" s="365"/>
      <c r="Z21" s="365"/>
      <c r="AA21" s="443"/>
    </row>
    <row r="22" spans="1:27" ht="39" customHeight="1">
      <c r="A22" s="377" t="s">
        <v>320</v>
      </c>
      <c r="B22" s="378"/>
      <c r="C22" s="378"/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78"/>
      <c r="O22" s="378"/>
      <c r="P22" s="378"/>
      <c r="Q22" s="378"/>
      <c r="R22" s="378"/>
      <c r="S22" s="378"/>
      <c r="T22" s="378"/>
      <c r="U22" s="365"/>
      <c r="V22" s="365"/>
      <c r="W22" s="365"/>
      <c r="X22" s="365"/>
      <c r="Y22" s="365"/>
      <c r="Z22" s="365"/>
      <c r="AA22" s="443"/>
    </row>
    <row r="23" spans="1:27" ht="39" customHeight="1">
      <c r="A23" s="365" t="s">
        <v>321</v>
      </c>
      <c r="B23" s="365"/>
      <c r="C23" s="365"/>
      <c r="D23" s="365"/>
      <c r="E23" s="365"/>
      <c r="F23" s="365"/>
      <c r="G23" s="365"/>
      <c r="H23" s="365"/>
      <c r="I23" s="365"/>
      <c r="J23" s="365"/>
      <c r="K23" s="365"/>
      <c r="L23" s="365"/>
      <c r="M23" s="365"/>
      <c r="N23" s="365"/>
      <c r="O23" s="365"/>
      <c r="P23" s="365"/>
      <c r="Q23" s="365"/>
      <c r="R23" s="365"/>
      <c r="S23" s="365"/>
      <c r="T23" s="365"/>
      <c r="U23" s="365"/>
      <c r="V23" s="365"/>
      <c r="W23" s="365"/>
      <c r="X23" s="365"/>
      <c r="Y23" s="365"/>
      <c r="Z23" s="365"/>
      <c r="AA23" s="443"/>
    </row>
    <row r="24" spans="1:27" ht="39" customHeight="1">
      <c r="A24" s="365" t="s">
        <v>332</v>
      </c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65"/>
      <c r="S24" s="365"/>
      <c r="T24" s="365"/>
      <c r="U24" s="365"/>
      <c r="V24" s="365"/>
      <c r="W24" s="365"/>
      <c r="X24" s="365"/>
      <c r="Y24" s="365"/>
      <c r="Z24" s="365"/>
      <c r="AA24" s="443"/>
    </row>
    <row r="25" spans="1:27" ht="39" customHeight="1">
      <c r="A25" s="379" t="s">
        <v>237</v>
      </c>
      <c r="B25" s="365"/>
      <c r="C25" s="365"/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5"/>
      <c r="P25" s="365"/>
      <c r="Q25" s="365"/>
      <c r="R25" s="365"/>
      <c r="S25" s="365"/>
      <c r="T25" s="365"/>
      <c r="U25" s="365"/>
      <c r="V25" s="365"/>
      <c r="W25" s="365"/>
      <c r="X25" s="365"/>
      <c r="Y25" s="365"/>
      <c r="Z25" s="365"/>
      <c r="AA25" s="443"/>
    </row>
    <row r="26" spans="1:27" ht="22.5">
      <c r="A26" s="365"/>
      <c r="B26" s="365"/>
      <c r="C26" s="365"/>
      <c r="D26" s="365"/>
      <c r="E26" s="365"/>
      <c r="F26" s="365"/>
      <c r="G26" s="365"/>
      <c r="H26" s="365"/>
      <c r="I26" s="365"/>
      <c r="J26" s="365"/>
      <c r="K26" s="365"/>
      <c r="L26" s="365"/>
      <c r="M26" s="365"/>
      <c r="N26" s="365"/>
      <c r="O26" s="365"/>
      <c r="P26" s="365"/>
      <c r="Q26" s="365"/>
      <c r="R26" s="365"/>
      <c r="S26" s="365"/>
      <c r="T26" s="365"/>
      <c r="U26" s="365"/>
      <c r="V26" s="365"/>
      <c r="W26" s="365"/>
      <c r="X26" s="365"/>
      <c r="Y26" s="365"/>
      <c r="Z26" s="365"/>
      <c r="AA26" s="443"/>
    </row>
    <row r="27" spans="1:27" ht="8.25" customHeight="1">
      <c r="A27" s="365"/>
      <c r="B27" s="365"/>
      <c r="C27" s="365"/>
      <c r="D27" s="365"/>
      <c r="E27" s="365"/>
      <c r="F27" s="365"/>
      <c r="G27" s="365"/>
      <c r="H27" s="365"/>
      <c r="I27" s="365"/>
      <c r="J27" s="365"/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365"/>
      <c r="V27" s="365"/>
      <c r="W27" s="365"/>
      <c r="X27" s="365"/>
      <c r="Y27" s="365"/>
      <c r="Z27" s="365"/>
      <c r="AA27" s="443"/>
    </row>
    <row r="28" spans="1:27" ht="22.5">
      <c r="A28" s="365"/>
      <c r="B28" s="365"/>
      <c r="C28" s="365"/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65"/>
      <c r="P28" s="365"/>
      <c r="Q28" s="365"/>
      <c r="R28" s="365"/>
      <c r="S28" s="365"/>
      <c r="T28" s="365"/>
      <c r="U28" s="365"/>
      <c r="V28" s="365"/>
      <c r="W28" s="365"/>
      <c r="X28" s="365"/>
      <c r="Y28" s="365"/>
      <c r="Z28" s="365"/>
      <c r="AA28" s="443"/>
    </row>
    <row r="29" spans="1:27" ht="22.5">
      <c r="A29" s="365"/>
      <c r="B29" s="365"/>
      <c r="C29" s="365"/>
      <c r="D29" s="365"/>
      <c r="E29" s="365"/>
      <c r="F29" s="365"/>
      <c r="G29" s="365"/>
      <c r="H29" s="365"/>
      <c r="I29" s="365"/>
      <c r="J29" s="365"/>
      <c r="K29" s="365"/>
      <c r="L29" s="365"/>
      <c r="M29" s="365"/>
      <c r="N29" s="365"/>
      <c r="O29" s="365"/>
      <c r="P29" s="365"/>
      <c r="Q29" s="365"/>
      <c r="R29" s="365"/>
      <c r="S29" s="365"/>
      <c r="T29" s="365"/>
      <c r="U29" s="365"/>
      <c r="V29" s="365"/>
      <c r="W29" s="365"/>
      <c r="X29" s="365"/>
      <c r="Y29" s="365"/>
      <c r="Z29" s="365"/>
      <c r="AA29" s="443"/>
    </row>
    <row r="30" spans="1:27" ht="22.5">
      <c r="A30" s="365"/>
      <c r="B30" s="365"/>
      <c r="C30" s="365"/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5"/>
      <c r="P30" s="365"/>
      <c r="Q30" s="365"/>
      <c r="R30" s="365"/>
      <c r="S30" s="365"/>
      <c r="T30" s="365"/>
      <c r="U30" s="365"/>
      <c r="V30" s="365"/>
      <c r="W30" s="365"/>
      <c r="X30" s="365"/>
      <c r="Y30" s="365"/>
      <c r="Z30" s="365"/>
      <c r="AA30" s="443"/>
    </row>
    <row r="31" spans="1:27" ht="22.5">
      <c r="A31" s="365"/>
      <c r="B31" s="365"/>
      <c r="C31" s="365"/>
      <c r="D31" s="365"/>
      <c r="E31" s="365"/>
      <c r="F31" s="365"/>
      <c r="G31" s="365"/>
      <c r="H31" s="365"/>
      <c r="I31" s="365"/>
      <c r="J31" s="365"/>
      <c r="K31" s="365"/>
      <c r="L31" s="365"/>
      <c r="M31" s="365"/>
      <c r="N31" s="365"/>
      <c r="O31" s="365"/>
      <c r="P31" s="365"/>
      <c r="Q31" s="365"/>
      <c r="R31" s="365"/>
      <c r="S31" s="365"/>
      <c r="T31" s="365"/>
      <c r="U31" s="365"/>
      <c r="V31" s="365"/>
      <c r="W31" s="365"/>
      <c r="X31" s="365"/>
      <c r="Y31" s="365"/>
      <c r="Z31" s="365"/>
      <c r="AA31" s="443"/>
    </row>
    <row r="32" spans="1:26" ht="22.5">
      <c r="A32" s="365"/>
      <c r="B32" s="365"/>
      <c r="C32" s="365"/>
      <c r="D32" s="365"/>
      <c r="E32" s="365"/>
      <c r="F32" s="365"/>
      <c r="G32" s="365"/>
      <c r="H32" s="365"/>
      <c r="I32" s="365"/>
      <c r="J32" s="365"/>
      <c r="K32" s="365"/>
      <c r="L32" s="365"/>
      <c r="M32" s="365"/>
      <c r="N32" s="365"/>
      <c r="O32" s="365"/>
      <c r="P32" s="365"/>
      <c r="Q32" s="365"/>
      <c r="R32" s="365"/>
      <c r="S32" s="365"/>
      <c r="T32" s="365"/>
      <c r="U32" s="365"/>
      <c r="V32" s="365"/>
      <c r="W32" s="365"/>
      <c r="X32" s="365"/>
      <c r="Y32" s="365"/>
      <c r="Z32" s="365"/>
    </row>
    <row r="33" spans="1:26" ht="22.5">
      <c r="A33" s="365"/>
      <c r="B33" s="365"/>
      <c r="C33" s="365"/>
      <c r="D33" s="365"/>
      <c r="E33" s="365"/>
      <c r="F33" s="365"/>
      <c r="G33" s="365"/>
      <c r="H33" s="365"/>
      <c r="I33" s="365"/>
      <c r="J33" s="365"/>
      <c r="K33" s="365"/>
      <c r="L33" s="365"/>
      <c r="M33" s="365"/>
      <c r="N33" s="365"/>
      <c r="O33" s="365"/>
      <c r="P33" s="365"/>
      <c r="Q33" s="365"/>
      <c r="R33" s="365"/>
      <c r="S33" s="365"/>
      <c r="T33" s="365"/>
      <c r="U33" s="365"/>
      <c r="V33" s="365"/>
      <c r="W33" s="365"/>
      <c r="X33" s="365"/>
      <c r="Y33" s="365"/>
      <c r="Z33" s="365"/>
    </row>
  </sheetData>
  <sheetProtection/>
  <mergeCells count="41">
    <mergeCell ref="O3:R3"/>
    <mergeCell ref="S3:V5"/>
    <mergeCell ref="W3:Z5"/>
    <mergeCell ref="A3:B6"/>
    <mergeCell ref="G4:J4"/>
    <mergeCell ref="C3:N3"/>
    <mergeCell ref="C4:F4"/>
    <mergeCell ref="K4:N4"/>
    <mergeCell ref="A19:Z19"/>
    <mergeCell ref="G5:J5"/>
    <mergeCell ref="K5:N5"/>
    <mergeCell ref="F16:G16"/>
    <mergeCell ref="F17:G17"/>
    <mergeCell ref="F18:G18"/>
    <mergeCell ref="D14:K14"/>
    <mergeCell ref="A14:C15"/>
    <mergeCell ref="A7:B7"/>
    <mergeCell ref="A8:B8"/>
    <mergeCell ref="A9:B9"/>
    <mergeCell ref="A10:B10"/>
    <mergeCell ref="A11:B11"/>
    <mergeCell ref="C5:F5"/>
    <mergeCell ref="J18:K18"/>
    <mergeCell ref="AA1:AA31"/>
    <mergeCell ref="A16:C16"/>
    <mergeCell ref="A17:C17"/>
    <mergeCell ref="A18:C18"/>
    <mergeCell ref="D15:E15"/>
    <mergeCell ref="D18:E18"/>
    <mergeCell ref="F15:G15"/>
    <mergeCell ref="H15:I15"/>
    <mergeCell ref="H16:I16"/>
    <mergeCell ref="H17:I17"/>
    <mergeCell ref="H18:I18"/>
    <mergeCell ref="J15:K15"/>
    <mergeCell ref="J16:K16"/>
    <mergeCell ref="J17:K17"/>
    <mergeCell ref="O4:R4"/>
    <mergeCell ref="O5:R5"/>
    <mergeCell ref="D16:E16"/>
    <mergeCell ref="D17:E17"/>
  </mergeCells>
  <hyperlinks>
    <hyperlink ref="W1" location="'Table of Contents'!A1" display="Back to Table of Contents"/>
  </hyperlinks>
  <printOptions/>
  <pageMargins left="0.36" right="0.17" top="0.61" bottom="0.17" header="0.31496062992126" footer="0.23"/>
  <pageSetup fitToHeight="1" fitToWidth="1" horizontalDpi="600" verticalDpi="600" orientation="landscape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37.28125" style="110" customWidth="1"/>
    <col min="2" max="9" width="14.00390625" style="110" customWidth="1"/>
    <col min="10" max="10" width="9.57421875" style="110" customWidth="1"/>
    <col min="11" max="11" width="9.7109375" style="110" bestFit="1" customWidth="1"/>
    <col min="12" max="16384" width="9.140625" style="110" customWidth="1"/>
  </cols>
  <sheetData>
    <row r="1" spans="1:11" ht="45.75" customHeight="1">
      <c r="A1" s="487" t="s">
        <v>261</v>
      </c>
      <c r="B1" s="487"/>
      <c r="C1" s="487"/>
      <c r="D1" s="487"/>
      <c r="E1" s="487"/>
      <c r="F1" s="487"/>
      <c r="G1" s="487"/>
      <c r="H1" s="487"/>
      <c r="I1" s="487"/>
      <c r="J1" s="487"/>
      <c r="K1" s="386" t="s">
        <v>329</v>
      </c>
    </row>
    <row r="2" spans="1:8" ht="6" customHeight="1">
      <c r="A2" s="488"/>
      <c r="B2" s="488"/>
      <c r="C2" s="488"/>
      <c r="D2" s="488"/>
      <c r="E2" s="488"/>
      <c r="F2" s="488"/>
      <c r="G2" s="109"/>
      <c r="H2" s="109"/>
    </row>
    <row r="3" spans="1:9" ht="17.25" customHeight="1">
      <c r="A3" s="109"/>
      <c r="B3" s="109"/>
      <c r="C3" s="109"/>
      <c r="D3" s="109"/>
      <c r="E3" s="109"/>
      <c r="F3" s="109"/>
      <c r="G3" s="109"/>
      <c r="H3" s="109"/>
      <c r="I3" s="113" t="s">
        <v>262</v>
      </c>
    </row>
    <row r="4" spans="1:10" ht="32.25" customHeight="1">
      <c r="A4" s="484" t="s">
        <v>103</v>
      </c>
      <c r="B4" s="482" t="s">
        <v>259</v>
      </c>
      <c r="C4" s="483"/>
      <c r="D4" s="482" t="s">
        <v>260</v>
      </c>
      <c r="E4" s="483"/>
      <c r="F4" s="482" t="s">
        <v>163</v>
      </c>
      <c r="G4" s="483"/>
      <c r="H4" s="482" t="s">
        <v>210</v>
      </c>
      <c r="I4" s="483"/>
      <c r="J4" s="275"/>
    </row>
    <row r="5" spans="1:9" ht="42" customHeight="1">
      <c r="A5" s="484"/>
      <c r="B5" s="297" t="s">
        <v>28</v>
      </c>
      <c r="C5" s="297" t="s">
        <v>2</v>
      </c>
      <c r="D5" s="297" t="s">
        <v>28</v>
      </c>
      <c r="E5" s="297" t="s">
        <v>2</v>
      </c>
      <c r="F5" s="297" t="s">
        <v>28</v>
      </c>
      <c r="G5" s="297" t="s">
        <v>2</v>
      </c>
      <c r="H5" s="297" t="s">
        <v>28</v>
      </c>
      <c r="I5" s="297" t="s">
        <v>2</v>
      </c>
    </row>
    <row r="6" spans="1:9" ht="55.5" customHeight="1">
      <c r="A6" s="346" t="s">
        <v>201</v>
      </c>
      <c r="B6" s="347">
        <v>2386.156</v>
      </c>
      <c r="C6" s="348">
        <v>60.17733752613672</v>
      </c>
      <c r="D6" s="347">
        <v>2471.0440000000003</v>
      </c>
      <c r="E6" s="348">
        <v>60.4716213031537</v>
      </c>
      <c r="F6" s="347">
        <v>2434.767</v>
      </c>
      <c r="G6" s="348">
        <v>59.56224532257082</v>
      </c>
      <c r="H6" s="347">
        <v>2440.988</v>
      </c>
      <c r="I6" s="348">
        <v>59.46408008420994</v>
      </c>
    </row>
    <row r="7" spans="1:9" ht="55.5" customHeight="1">
      <c r="A7" s="349" t="s">
        <v>29</v>
      </c>
      <c r="B7" s="347">
        <v>342.449</v>
      </c>
      <c r="C7" s="348">
        <v>8.636346097442075</v>
      </c>
      <c r="D7" s="347">
        <v>357.911</v>
      </c>
      <c r="E7" s="348">
        <v>8.758831672860962</v>
      </c>
      <c r="F7" s="347">
        <v>364.069</v>
      </c>
      <c r="G7" s="348">
        <v>8.906300722961596</v>
      </c>
      <c r="H7" s="347">
        <v>347.334</v>
      </c>
      <c r="I7" s="348">
        <v>8.461285672837791</v>
      </c>
    </row>
    <row r="8" spans="1:9" ht="55.5" customHeight="1">
      <c r="A8" s="349" t="s">
        <v>305</v>
      </c>
      <c r="B8" s="347">
        <v>1007.586</v>
      </c>
      <c r="C8" s="348">
        <v>25.410678433685806</v>
      </c>
      <c r="D8" s="347">
        <v>1021.64</v>
      </c>
      <c r="E8" s="348">
        <v>25.001670220422596</v>
      </c>
      <c r="F8" s="347">
        <v>1043.744</v>
      </c>
      <c r="G8" s="348">
        <v>25.53334104740263</v>
      </c>
      <c r="H8" s="347">
        <v>1065.948</v>
      </c>
      <c r="I8" s="348">
        <v>25.96719739613772</v>
      </c>
    </row>
    <row r="9" spans="1:9" ht="55.5" customHeight="1">
      <c r="A9" s="349" t="s">
        <v>306</v>
      </c>
      <c r="B9" s="347">
        <v>229.01600000000002</v>
      </c>
      <c r="C9" s="348">
        <v>5.775637942735399</v>
      </c>
      <c r="D9" s="347">
        <v>235.69199999999998</v>
      </c>
      <c r="E9" s="348">
        <v>5.767876803562745</v>
      </c>
      <c r="F9" s="347">
        <v>245.189</v>
      </c>
      <c r="G9" s="348">
        <v>5.998112907064955</v>
      </c>
      <c r="H9" s="347">
        <v>250.709</v>
      </c>
      <c r="I9" s="348">
        <v>6.107436846814564</v>
      </c>
    </row>
    <row r="10" spans="1:11" ht="55.5" customHeight="1">
      <c r="A10" s="297" t="s">
        <v>5</v>
      </c>
      <c r="B10" s="298">
        <v>3965.207</v>
      </c>
      <c r="C10" s="350">
        <v>100</v>
      </c>
      <c r="D10" s="298">
        <v>4086.2870000000003</v>
      </c>
      <c r="E10" s="350">
        <v>100</v>
      </c>
      <c r="F10" s="298">
        <v>4087.769</v>
      </c>
      <c r="G10" s="350">
        <v>100</v>
      </c>
      <c r="H10" s="298">
        <v>4104.978999999999</v>
      </c>
      <c r="I10" s="350">
        <v>100.00000000000001</v>
      </c>
      <c r="K10" s="278"/>
    </row>
    <row r="11" spans="1:8" ht="5.25" customHeight="1">
      <c r="A11" s="109"/>
      <c r="B11" s="109"/>
      <c r="C11" s="109"/>
      <c r="D11" s="109"/>
      <c r="E11" s="109"/>
      <c r="F11" s="109"/>
      <c r="G11" s="109"/>
      <c r="H11" s="109"/>
    </row>
    <row r="12" spans="1:8" ht="19.5">
      <c r="A12" s="276" t="s">
        <v>263</v>
      </c>
      <c r="B12" s="276"/>
      <c r="C12" s="276"/>
      <c r="D12" s="276"/>
      <c r="E12" s="276"/>
      <c r="G12" s="109"/>
      <c r="H12" s="277"/>
    </row>
    <row r="13" spans="1:8" ht="19.5">
      <c r="A13" s="276" t="s">
        <v>264</v>
      </c>
      <c r="B13" s="276"/>
      <c r="C13" s="276"/>
      <c r="D13" s="276"/>
      <c r="E13" s="276"/>
      <c r="F13" s="109"/>
      <c r="G13" s="109"/>
      <c r="H13" s="109"/>
    </row>
    <row r="14" ht="28.5" customHeight="1"/>
    <row r="15" spans="1:10" s="109" customFormat="1" ht="20.25">
      <c r="A15" s="344" t="s">
        <v>211</v>
      </c>
      <c r="B15" s="8"/>
      <c r="C15" s="8"/>
      <c r="D15" s="8"/>
      <c r="E15" s="8"/>
      <c r="G15" s="8"/>
      <c r="H15" s="8"/>
      <c r="I15" s="8"/>
      <c r="J15" s="8"/>
    </row>
    <row r="16" s="109" customFormat="1" ht="16.5"/>
    <row r="17" spans="1:9" s="109" customFormat="1" ht="42.75" customHeight="1">
      <c r="A17" s="484" t="s">
        <v>133</v>
      </c>
      <c r="B17" s="484">
        <v>2015</v>
      </c>
      <c r="C17" s="484"/>
      <c r="D17" s="484"/>
      <c r="E17" s="484"/>
      <c r="F17" s="484">
        <v>2016</v>
      </c>
      <c r="G17" s="484"/>
      <c r="H17" s="484"/>
      <c r="I17" s="484"/>
    </row>
    <row r="18" spans="1:9" s="109" customFormat="1" ht="42.75" customHeight="1">
      <c r="A18" s="484"/>
      <c r="B18" s="484" t="s">
        <v>55</v>
      </c>
      <c r="C18" s="484"/>
      <c r="D18" s="484" t="s">
        <v>2</v>
      </c>
      <c r="E18" s="484"/>
      <c r="F18" s="484" t="s">
        <v>55</v>
      </c>
      <c r="G18" s="484"/>
      <c r="H18" s="484" t="s">
        <v>2</v>
      </c>
      <c r="I18" s="484"/>
    </row>
    <row r="19" spans="1:9" s="109" customFormat="1" ht="53.25" customHeight="1">
      <c r="A19" s="351" t="s">
        <v>134</v>
      </c>
      <c r="B19" s="486">
        <v>170.8</v>
      </c>
      <c r="C19" s="486"/>
      <c r="D19" s="486">
        <v>5.7</v>
      </c>
      <c r="E19" s="486"/>
      <c r="F19" s="486">
        <v>166.5</v>
      </c>
      <c r="G19" s="486"/>
      <c r="H19" s="486">
        <v>5.5</v>
      </c>
      <c r="I19" s="486"/>
    </row>
    <row r="20" spans="1:9" s="109" customFormat="1" ht="53.25" customHeight="1">
      <c r="A20" s="352" t="s">
        <v>135</v>
      </c>
      <c r="B20" s="485">
        <v>121.9</v>
      </c>
      <c r="C20" s="485"/>
      <c r="D20" s="485">
        <v>4.1</v>
      </c>
      <c r="E20" s="485"/>
      <c r="F20" s="485">
        <v>99.5</v>
      </c>
      <c r="G20" s="485"/>
      <c r="H20" s="485">
        <v>3.3</v>
      </c>
      <c r="I20" s="485"/>
    </row>
    <row r="21" spans="1:9" s="109" customFormat="1" ht="53.25" customHeight="1">
      <c r="A21" s="352" t="s">
        <v>136</v>
      </c>
      <c r="B21" s="485">
        <v>2.7</v>
      </c>
      <c r="C21" s="485"/>
      <c r="D21" s="485">
        <v>0.1</v>
      </c>
      <c r="E21" s="485"/>
      <c r="F21" s="485">
        <v>18</v>
      </c>
      <c r="G21" s="485"/>
      <c r="H21" s="485">
        <v>0.6</v>
      </c>
      <c r="I21" s="485"/>
    </row>
    <row r="22" spans="1:9" s="109" customFormat="1" ht="53.25" customHeight="1">
      <c r="A22" s="353" t="s">
        <v>137</v>
      </c>
      <c r="B22" s="485">
        <v>20.4</v>
      </c>
      <c r="C22" s="485"/>
      <c r="D22" s="485">
        <v>0.7</v>
      </c>
      <c r="E22" s="485"/>
      <c r="F22" s="485">
        <v>18.7</v>
      </c>
      <c r="G22" s="485"/>
      <c r="H22" s="485">
        <v>0.6</v>
      </c>
      <c r="I22" s="485"/>
    </row>
    <row r="23" spans="1:9" s="109" customFormat="1" ht="53.25" customHeight="1">
      <c r="A23" s="353" t="s">
        <v>138</v>
      </c>
      <c r="B23" s="485">
        <v>25.9</v>
      </c>
      <c r="C23" s="485"/>
      <c r="D23" s="485">
        <v>0.9</v>
      </c>
      <c r="E23" s="485"/>
      <c r="F23" s="485">
        <v>30.3</v>
      </c>
      <c r="G23" s="485"/>
      <c r="H23" s="485">
        <v>1</v>
      </c>
      <c r="I23" s="485"/>
    </row>
    <row r="24" spans="1:9" s="109" customFormat="1" ht="53.25" customHeight="1">
      <c r="A24" s="351" t="s">
        <v>139</v>
      </c>
      <c r="B24" s="486">
        <v>2824.8</v>
      </c>
      <c r="C24" s="486"/>
      <c r="D24" s="486">
        <v>94.3</v>
      </c>
      <c r="E24" s="486"/>
      <c r="F24" s="486">
        <v>2875.7</v>
      </c>
      <c r="G24" s="486"/>
      <c r="H24" s="486">
        <v>94.5</v>
      </c>
      <c r="I24" s="486"/>
    </row>
    <row r="25" spans="1:9" s="109" customFormat="1" ht="53.25" customHeight="1">
      <c r="A25" s="352" t="s">
        <v>140</v>
      </c>
      <c r="B25" s="485">
        <v>2</v>
      </c>
      <c r="C25" s="485"/>
      <c r="D25" s="485">
        <v>0.1</v>
      </c>
      <c r="E25" s="485"/>
      <c r="F25" s="485">
        <v>2.1</v>
      </c>
      <c r="G25" s="485"/>
      <c r="H25" s="485">
        <v>0.1</v>
      </c>
      <c r="I25" s="485"/>
    </row>
    <row r="26" spans="1:9" s="109" customFormat="1" ht="53.25" customHeight="1">
      <c r="A26" s="352" t="s">
        <v>155</v>
      </c>
      <c r="B26" s="485">
        <v>1131.2</v>
      </c>
      <c r="C26" s="485"/>
      <c r="D26" s="485">
        <v>37.8</v>
      </c>
      <c r="E26" s="485"/>
      <c r="F26" s="485">
        <v>1109.8</v>
      </c>
      <c r="G26" s="485"/>
      <c r="H26" s="485">
        <v>36.5</v>
      </c>
      <c r="I26" s="485"/>
    </row>
    <row r="27" spans="1:9" s="109" customFormat="1" ht="53.25" customHeight="1">
      <c r="A27" s="352" t="s">
        <v>14</v>
      </c>
      <c r="B27" s="485">
        <v>1181.7</v>
      </c>
      <c r="C27" s="485"/>
      <c r="D27" s="485">
        <v>39.4</v>
      </c>
      <c r="E27" s="485"/>
      <c r="F27" s="485">
        <v>1266.8</v>
      </c>
      <c r="G27" s="485"/>
      <c r="H27" s="485">
        <v>41.6</v>
      </c>
      <c r="I27" s="485"/>
    </row>
    <row r="28" spans="1:9" s="109" customFormat="1" ht="53.25" customHeight="1">
      <c r="A28" s="353" t="s">
        <v>141</v>
      </c>
      <c r="B28" s="485">
        <v>509.8</v>
      </c>
      <c r="C28" s="485"/>
      <c r="D28" s="485">
        <v>17</v>
      </c>
      <c r="E28" s="485"/>
      <c r="F28" s="485">
        <v>497</v>
      </c>
      <c r="G28" s="485"/>
      <c r="H28" s="485">
        <v>16.3</v>
      </c>
      <c r="I28" s="485"/>
    </row>
    <row r="29" spans="1:9" s="109" customFormat="1" ht="53.25" customHeight="1">
      <c r="A29" s="354" t="s">
        <v>5</v>
      </c>
      <c r="B29" s="486">
        <v>2995.6</v>
      </c>
      <c r="C29" s="486"/>
      <c r="D29" s="486">
        <v>100</v>
      </c>
      <c r="E29" s="486"/>
      <c r="F29" s="486">
        <v>3042.2</v>
      </c>
      <c r="G29" s="486"/>
      <c r="H29" s="486">
        <v>100</v>
      </c>
      <c r="I29" s="486"/>
    </row>
    <row r="30" spans="1:9" s="109" customFormat="1" ht="53.25" customHeight="1">
      <c r="A30" s="355" t="s">
        <v>307</v>
      </c>
      <c r="B30" s="489">
        <v>680.6</v>
      </c>
      <c r="C30" s="489"/>
      <c r="D30" s="489">
        <v>22.7</v>
      </c>
      <c r="E30" s="489"/>
      <c r="F30" s="489">
        <v>663.5</v>
      </c>
      <c r="G30" s="489"/>
      <c r="H30" s="489">
        <v>21.8</v>
      </c>
      <c r="I30" s="489"/>
    </row>
    <row r="32" ht="24" customHeight="1"/>
    <row r="33" ht="24" customHeight="1"/>
    <row r="34" ht="24" customHeight="1"/>
    <row r="35" ht="24" customHeight="1"/>
    <row r="36" ht="24" customHeight="1"/>
    <row r="37" ht="27" customHeight="1"/>
    <row r="38" ht="5.25" customHeight="1"/>
  </sheetData>
  <sheetProtection/>
  <mergeCells count="62">
    <mergeCell ref="B27:C27"/>
    <mergeCell ref="B28:C28"/>
    <mergeCell ref="B29:C29"/>
    <mergeCell ref="B30:C30"/>
    <mergeCell ref="D30:E30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H30:I30"/>
    <mergeCell ref="F30:G30"/>
    <mergeCell ref="D28:E28"/>
    <mergeCell ref="D29:E29"/>
    <mergeCell ref="F29:G29"/>
    <mergeCell ref="F27:G27"/>
    <mergeCell ref="D22:E22"/>
    <mergeCell ref="D23:E23"/>
    <mergeCell ref="D24:E24"/>
    <mergeCell ref="D25:E25"/>
    <mergeCell ref="D26:E26"/>
    <mergeCell ref="D27:E27"/>
    <mergeCell ref="H27:I27"/>
    <mergeCell ref="H28:I28"/>
    <mergeCell ref="H29:I29"/>
    <mergeCell ref="F28:G28"/>
    <mergeCell ref="H23:I23"/>
    <mergeCell ref="H26:I26"/>
    <mergeCell ref="F18:G18"/>
    <mergeCell ref="H24:I24"/>
    <mergeCell ref="B17:E17"/>
    <mergeCell ref="D18:E18"/>
    <mergeCell ref="D19:E19"/>
    <mergeCell ref="D20:E20"/>
    <mergeCell ref="D21:E21"/>
    <mergeCell ref="F22:G22"/>
    <mergeCell ref="F19:G19"/>
    <mergeCell ref="F20:G20"/>
    <mergeCell ref="A1:J1"/>
    <mergeCell ref="A2:F2"/>
    <mergeCell ref="A4:A5"/>
    <mergeCell ref="A17:A18"/>
    <mergeCell ref="F4:G4"/>
    <mergeCell ref="F26:G26"/>
    <mergeCell ref="H18:I18"/>
    <mergeCell ref="H19:I19"/>
    <mergeCell ref="H20:I20"/>
    <mergeCell ref="H21:I21"/>
    <mergeCell ref="H4:I4"/>
    <mergeCell ref="B4:C4"/>
    <mergeCell ref="D4:E4"/>
    <mergeCell ref="F17:I17"/>
    <mergeCell ref="H25:I25"/>
    <mergeCell ref="F23:G23"/>
    <mergeCell ref="F24:G24"/>
    <mergeCell ref="F25:G25"/>
    <mergeCell ref="F21:G21"/>
    <mergeCell ref="H22:I22"/>
  </mergeCells>
  <hyperlinks>
    <hyperlink ref="K1" location="'Table of Contents'!A1" display="Back to Table of Contents"/>
  </hyperlinks>
  <printOptions horizontalCentered="1"/>
  <pageMargins left="0.8" right="0.5" top="0.76" bottom="0.433070866141732" header="0.26" footer="0.511811023622047"/>
  <pageSetup fitToHeight="1" fitToWidth="1" horizontalDpi="600" verticalDpi="600" orientation="portrait" paperSize="9" scale="57" r:id="rId1"/>
  <headerFooter alignWithMargins="0">
    <oddHeader>&amp;C&amp;"Times New Roman,Regular"&amp;11 
&amp;18 13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00390625" style="1" customWidth="1"/>
    <col min="2" max="2" width="12.00390625" style="1" customWidth="1"/>
    <col min="3" max="3" width="11.421875" style="1" customWidth="1"/>
    <col min="4" max="4" width="12.140625" style="1" customWidth="1"/>
    <col min="5" max="5" width="12.00390625" style="1" customWidth="1"/>
    <col min="6" max="6" width="11.421875" style="1" customWidth="1"/>
    <col min="7" max="7" width="12.28125" style="1" customWidth="1"/>
    <col min="8" max="16384" width="9.140625" style="1" customWidth="1"/>
  </cols>
  <sheetData>
    <row r="1" spans="1:8" ht="15.75">
      <c r="A1" s="2" t="s">
        <v>212</v>
      </c>
      <c r="B1" s="3"/>
      <c r="C1" s="3"/>
      <c r="D1" s="3"/>
      <c r="E1" s="3"/>
      <c r="F1" s="3"/>
      <c r="H1" s="386" t="s">
        <v>329</v>
      </c>
    </row>
    <row r="2" spans="1:7" ht="15.75">
      <c r="A2" s="3"/>
      <c r="B2" s="3"/>
      <c r="C2" s="3"/>
      <c r="D2" s="511" t="s">
        <v>164</v>
      </c>
      <c r="E2" s="511"/>
      <c r="F2" s="511"/>
      <c r="G2" s="511"/>
    </row>
    <row r="3" spans="1:7" ht="23.25" customHeight="1">
      <c r="A3" s="502" t="s">
        <v>16</v>
      </c>
      <c r="B3" s="502"/>
      <c r="C3" s="502"/>
      <c r="D3" s="502">
        <v>2015</v>
      </c>
      <c r="E3" s="502"/>
      <c r="F3" s="502">
        <v>2016</v>
      </c>
      <c r="G3" s="502"/>
    </row>
    <row r="4" spans="1:7" ht="24" customHeight="1">
      <c r="A4" s="502"/>
      <c r="B4" s="502"/>
      <c r="C4" s="502"/>
      <c r="D4" s="501" t="s">
        <v>151</v>
      </c>
      <c r="E4" s="502" t="s">
        <v>2</v>
      </c>
      <c r="F4" s="501" t="s">
        <v>151</v>
      </c>
      <c r="G4" s="502" t="s">
        <v>2</v>
      </c>
    </row>
    <row r="5" spans="1:7" ht="16.5" customHeight="1">
      <c r="A5" s="502"/>
      <c r="B5" s="502"/>
      <c r="C5" s="502"/>
      <c r="D5" s="501"/>
      <c r="E5" s="502"/>
      <c r="F5" s="501"/>
      <c r="G5" s="502"/>
    </row>
    <row r="6" spans="1:7" ht="20.25" customHeight="1">
      <c r="A6" s="510" t="s">
        <v>96</v>
      </c>
      <c r="B6" s="510"/>
      <c r="C6" s="510"/>
      <c r="D6" s="172">
        <v>222.3</v>
      </c>
      <c r="E6" s="172">
        <v>26.3</v>
      </c>
      <c r="F6" s="172">
        <v>212.1</v>
      </c>
      <c r="G6" s="172">
        <v>25.6</v>
      </c>
    </row>
    <row r="7" spans="1:7" ht="20.25" customHeight="1">
      <c r="A7" s="503" t="s">
        <v>253</v>
      </c>
      <c r="B7" s="503"/>
      <c r="C7" s="503"/>
      <c r="D7" s="173">
        <v>220.4</v>
      </c>
      <c r="E7" s="173">
        <v>26.1</v>
      </c>
      <c r="F7" s="173">
        <v>210.3</v>
      </c>
      <c r="G7" s="173">
        <v>25.4</v>
      </c>
    </row>
    <row r="8" spans="1:7" ht="20.25" customHeight="1">
      <c r="A8" s="503" t="s">
        <v>97</v>
      </c>
      <c r="B8" s="503"/>
      <c r="C8" s="503"/>
      <c r="D8" s="173">
        <v>1.1</v>
      </c>
      <c r="E8" s="173">
        <v>0.1</v>
      </c>
      <c r="F8" s="173">
        <v>1</v>
      </c>
      <c r="G8" s="173">
        <v>0.1</v>
      </c>
    </row>
    <row r="9" spans="1:7" ht="20.25" customHeight="1">
      <c r="A9" s="503" t="s">
        <v>98</v>
      </c>
      <c r="B9" s="503"/>
      <c r="C9" s="503"/>
      <c r="D9" s="173">
        <v>0.8</v>
      </c>
      <c r="E9" s="173">
        <v>0.1</v>
      </c>
      <c r="F9" s="173">
        <v>0.8</v>
      </c>
      <c r="G9" s="173">
        <v>0.1</v>
      </c>
    </row>
    <row r="10" spans="1:7" ht="20.25" customHeight="1">
      <c r="A10" s="504" t="s">
        <v>14</v>
      </c>
      <c r="B10" s="505"/>
      <c r="C10" s="506"/>
      <c r="D10" s="172">
        <v>424.3</v>
      </c>
      <c r="E10" s="172">
        <v>50.2</v>
      </c>
      <c r="F10" s="172">
        <v>434.8</v>
      </c>
      <c r="G10" s="172">
        <v>52.5</v>
      </c>
    </row>
    <row r="11" spans="1:7" ht="20.25" customHeight="1">
      <c r="A11" s="507" t="s">
        <v>102</v>
      </c>
      <c r="B11" s="507"/>
      <c r="C11" s="507"/>
      <c r="D11" s="174">
        <v>646.6</v>
      </c>
      <c r="E11" s="174">
        <v>76.5</v>
      </c>
      <c r="F11" s="174">
        <v>646.9</v>
      </c>
      <c r="G11" s="174">
        <v>78.1</v>
      </c>
    </row>
    <row r="12" spans="1:7" ht="20.25" customHeight="1">
      <c r="A12" s="508" t="s">
        <v>99</v>
      </c>
      <c r="B12" s="508"/>
      <c r="C12" s="508"/>
      <c r="D12" s="172">
        <v>198.4</v>
      </c>
      <c r="E12" s="172">
        <v>23.5</v>
      </c>
      <c r="F12" s="172">
        <v>180.7</v>
      </c>
      <c r="G12" s="172">
        <v>21.9</v>
      </c>
    </row>
    <row r="13" spans="1:7" ht="20.25" customHeight="1">
      <c r="A13" s="509" t="s">
        <v>15</v>
      </c>
      <c r="B13" s="509"/>
      <c r="C13" s="509"/>
      <c r="D13" s="173">
        <v>198.4</v>
      </c>
      <c r="E13" s="173">
        <v>23.5</v>
      </c>
      <c r="F13" s="173">
        <v>180.7</v>
      </c>
      <c r="G13" s="173">
        <v>21.9</v>
      </c>
    </row>
    <row r="14" spans="1:7" ht="20.25" customHeight="1">
      <c r="A14" s="490" t="s">
        <v>5</v>
      </c>
      <c r="B14" s="490"/>
      <c r="C14" s="490"/>
      <c r="D14" s="175">
        <v>845</v>
      </c>
      <c r="E14" s="175">
        <v>100</v>
      </c>
      <c r="F14" s="175">
        <v>827.6</v>
      </c>
      <c r="G14" s="175">
        <v>100</v>
      </c>
    </row>
    <row r="15" spans="1:6" ht="19.5" customHeight="1">
      <c r="A15" s="104" t="s">
        <v>258</v>
      </c>
      <c r="C15" s="11"/>
      <c r="D15" s="11"/>
      <c r="E15" s="268" t="s">
        <v>254</v>
      </c>
      <c r="F15" s="11"/>
    </row>
    <row r="16" spans="1:9" ht="19.5" customHeight="1">
      <c r="A16" s="2" t="s">
        <v>213</v>
      </c>
      <c r="B16" s="3"/>
      <c r="C16" s="3"/>
      <c r="D16" s="3"/>
      <c r="E16" s="136"/>
      <c r="F16" s="3"/>
      <c r="G16" s="3"/>
      <c r="H16" s="3"/>
      <c r="I16" s="3"/>
    </row>
    <row r="17" spans="1:9" ht="9.75" customHeight="1">
      <c r="A17" s="2"/>
      <c r="B17" s="3"/>
      <c r="C17" s="3"/>
      <c r="D17" s="3"/>
      <c r="E17" s="136"/>
      <c r="F17" s="3"/>
      <c r="G17" s="3"/>
      <c r="H17" s="3"/>
      <c r="I17" s="3"/>
    </row>
    <row r="18" spans="1:7" ht="18.75" customHeight="1">
      <c r="A18" s="491" t="s">
        <v>27</v>
      </c>
      <c r="B18" s="494">
        <v>2015</v>
      </c>
      <c r="C18" s="495"/>
      <c r="D18" s="496"/>
      <c r="E18" s="494">
        <v>2016</v>
      </c>
      <c r="F18" s="495"/>
      <c r="G18" s="496"/>
    </row>
    <row r="19" spans="1:7" ht="18.75" customHeight="1">
      <c r="A19" s="492"/>
      <c r="B19" s="497" t="s">
        <v>165</v>
      </c>
      <c r="C19" s="499" t="s">
        <v>94</v>
      </c>
      <c r="D19" s="499" t="s">
        <v>2</v>
      </c>
      <c r="E19" s="497" t="s">
        <v>165</v>
      </c>
      <c r="F19" s="499" t="s">
        <v>94</v>
      </c>
      <c r="G19" s="499" t="s">
        <v>2</v>
      </c>
    </row>
    <row r="20" spans="1:7" ht="15" customHeight="1">
      <c r="A20" s="493"/>
      <c r="B20" s="498"/>
      <c r="C20" s="500"/>
      <c r="D20" s="500"/>
      <c r="E20" s="498"/>
      <c r="F20" s="500"/>
      <c r="G20" s="500"/>
    </row>
    <row r="21" spans="1:7" ht="14.25" customHeight="1">
      <c r="A21" s="137" t="s">
        <v>166</v>
      </c>
      <c r="B21" s="282"/>
      <c r="C21" s="181">
        <v>216.2</v>
      </c>
      <c r="D21" s="181">
        <v>23.7</v>
      </c>
      <c r="E21" s="282"/>
      <c r="F21" s="256">
        <v>206.87596000000005</v>
      </c>
      <c r="G21" s="257">
        <v>21.751862709499047</v>
      </c>
    </row>
    <row r="22" spans="1:7" ht="14.25" customHeight="1">
      <c r="A22" s="137" t="s">
        <v>167</v>
      </c>
      <c r="B22" s="282"/>
      <c r="C22" s="181">
        <v>184.6</v>
      </c>
      <c r="D22" s="181">
        <v>20.2</v>
      </c>
      <c r="E22" s="282"/>
      <c r="F22" s="256">
        <v>181.52700000000004</v>
      </c>
      <c r="G22" s="258">
        <v>19.086559801666823</v>
      </c>
    </row>
    <row r="23" spans="1:7" ht="14.25" customHeight="1">
      <c r="A23" s="138" t="s">
        <v>168</v>
      </c>
      <c r="B23" s="176">
        <v>37203</v>
      </c>
      <c r="C23" s="182">
        <v>35.7</v>
      </c>
      <c r="D23" s="183">
        <v>3.9</v>
      </c>
      <c r="E23" s="249">
        <v>36789</v>
      </c>
      <c r="F23" s="245">
        <v>35.317440000000005</v>
      </c>
      <c r="G23" s="246">
        <v>3.713433431951059</v>
      </c>
    </row>
    <row r="24" spans="1:7" ht="14.25" customHeight="1">
      <c r="A24" s="138" t="s">
        <v>17</v>
      </c>
      <c r="B24" s="176">
        <v>36592</v>
      </c>
      <c r="C24" s="182">
        <v>37</v>
      </c>
      <c r="D24" s="183">
        <v>4</v>
      </c>
      <c r="E24" s="249">
        <v>35305</v>
      </c>
      <c r="F24" s="245">
        <v>35.65805</v>
      </c>
      <c r="G24" s="246">
        <v>3.749246689119665</v>
      </c>
    </row>
    <row r="25" spans="1:7" ht="14.25" customHeight="1">
      <c r="A25" s="138" t="s">
        <v>147</v>
      </c>
      <c r="B25" s="176">
        <v>5672</v>
      </c>
      <c r="C25" s="182">
        <v>6.1</v>
      </c>
      <c r="D25" s="183">
        <v>0.7</v>
      </c>
      <c r="E25" s="249">
        <v>5601</v>
      </c>
      <c r="F25" s="245">
        <v>6.049080000000001</v>
      </c>
      <c r="G25" s="246">
        <v>0.6360272971242115</v>
      </c>
    </row>
    <row r="26" spans="1:7" ht="14.25" customHeight="1">
      <c r="A26" s="138" t="s">
        <v>14</v>
      </c>
      <c r="B26" s="176">
        <v>36436</v>
      </c>
      <c r="C26" s="182">
        <v>22.6</v>
      </c>
      <c r="D26" s="183">
        <v>2.5</v>
      </c>
      <c r="E26" s="249">
        <v>33193</v>
      </c>
      <c r="F26" s="245">
        <v>20.57966</v>
      </c>
      <c r="G26" s="246">
        <v>2.163837397676217</v>
      </c>
    </row>
    <row r="27" spans="1:7" ht="14.25" customHeight="1">
      <c r="A27" s="139" t="s">
        <v>169</v>
      </c>
      <c r="B27" s="176">
        <v>1300</v>
      </c>
      <c r="C27" s="182">
        <v>0.5</v>
      </c>
      <c r="D27" s="183">
        <v>0.1</v>
      </c>
      <c r="E27" s="249">
        <v>1261</v>
      </c>
      <c r="F27" s="245">
        <v>0.47918</v>
      </c>
      <c r="G27" s="246">
        <v>0.050383126068092934</v>
      </c>
    </row>
    <row r="28" spans="1:7" ht="14.25" customHeight="1">
      <c r="A28" s="139" t="s">
        <v>170</v>
      </c>
      <c r="B28" s="177">
        <v>962</v>
      </c>
      <c r="C28" s="182">
        <v>82.7</v>
      </c>
      <c r="D28" s="183">
        <v>9.1</v>
      </c>
      <c r="E28" s="250">
        <v>970.5</v>
      </c>
      <c r="F28" s="245">
        <v>83.44359000000001</v>
      </c>
      <c r="G28" s="246">
        <v>8.773631859727574</v>
      </c>
    </row>
    <row r="29" spans="1:7" ht="14.25" customHeight="1">
      <c r="A29" s="137" t="s">
        <v>171</v>
      </c>
      <c r="B29" s="178">
        <v>197646</v>
      </c>
      <c r="C29" s="141">
        <v>31.6</v>
      </c>
      <c r="D29" s="181">
        <v>3.5</v>
      </c>
      <c r="E29" s="251">
        <v>158431</v>
      </c>
      <c r="F29" s="259">
        <v>25.4</v>
      </c>
      <c r="G29" s="258">
        <v>2.6653029078322237</v>
      </c>
    </row>
    <row r="30" spans="1:7" ht="14.25" customHeight="1">
      <c r="A30" s="137" t="s">
        <v>172</v>
      </c>
      <c r="B30" s="282"/>
      <c r="C30" s="141">
        <v>463.1</v>
      </c>
      <c r="D30" s="141">
        <v>50.7</v>
      </c>
      <c r="E30" s="282"/>
      <c r="F30" s="259">
        <v>505.6429499999999</v>
      </c>
      <c r="G30" s="259">
        <v>53.165558861581054</v>
      </c>
    </row>
    <row r="31" spans="1:7" ht="14.25" customHeight="1">
      <c r="A31" s="142" t="s">
        <v>173</v>
      </c>
      <c r="B31" s="282"/>
      <c r="C31" s="184">
        <v>330.8</v>
      </c>
      <c r="D31" s="185">
        <v>36.2</v>
      </c>
      <c r="E31" s="282"/>
      <c r="F31" s="260">
        <v>348.7</v>
      </c>
      <c r="G31" s="261">
        <v>36.67085750556143</v>
      </c>
    </row>
    <row r="32" spans="1:7" ht="15">
      <c r="A32" s="144" t="s">
        <v>23</v>
      </c>
      <c r="B32" s="179">
        <v>147565</v>
      </c>
      <c r="C32" s="186">
        <v>159.4</v>
      </c>
      <c r="D32" s="183">
        <v>17.5</v>
      </c>
      <c r="E32" s="252">
        <v>161833</v>
      </c>
      <c r="F32" s="262">
        <v>174.7</v>
      </c>
      <c r="G32" s="246">
        <v>18.37711222558516</v>
      </c>
    </row>
    <row r="33" spans="1:7" ht="15">
      <c r="A33" s="144" t="s">
        <v>147</v>
      </c>
      <c r="B33" s="179">
        <v>3190</v>
      </c>
      <c r="C33" s="186">
        <v>3.4</v>
      </c>
      <c r="D33" s="183">
        <v>0.4</v>
      </c>
      <c r="E33" s="252">
        <v>3479</v>
      </c>
      <c r="F33" s="262">
        <v>3.75732</v>
      </c>
      <c r="G33" s="246">
        <v>0.3950614116577631</v>
      </c>
    </row>
    <row r="34" spans="1:7" ht="15">
      <c r="A34" s="144" t="s">
        <v>17</v>
      </c>
      <c r="B34" s="179">
        <v>166294</v>
      </c>
      <c r="C34" s="186">
        <v>168</v>
      </c>
      <c r="D34" s="183">
        <v>18.4</v>
      </c>
      <c r="E34" s="252">
        <v>168544</v>
      </c>
      <c r="F34" s="262">
        <v>170.22944</v>
      </c>
      <c r="G34" s="246">
        <v>17.898683868318507</v>
      </c>
    </row>
    <row r="35" spans="1:7" ht="15">
      <c r="A35" s="142" t="s">
        <v>174</v>
      </c>
      <c r="B35" s="282"/>
      <c r="D35" s="181"/>
      <c r="E35" s="282"/>
      <c r="F35" s="245"/>
      <c r="G35" s="258"/>
    </row>
    <row r="36" spans="1:7" ht="15">
      <c r="A36" s="144" t="s">
        <v>149</v>
      </c>
      <c r="B36" s="180">
        <v>119555</v>
      </c>
      <c r="C36" s="143">
        <v>124.3</v>
      </c>
      <c r="D36" s="181">
        <v>13.6</v>
      </c>
      <c r="E36" s="253">
        <v>141915</v>
      </c>
      <c r="F36" s="260">
        <v>147.5916</v>
      </c>
      <c r="G36" s="258">
        <v>15.518440229958564</v>
      </c>
    </row>
    <row r="37" spans="1:7" ht="15">
      <c r="A37" s="142" t="s">
        <v>175</v>
      </c>
      <c r="B37" s="282"/>
      <c r="C37" s="184">
        <v>8</v>
      </c>
      <c r="D37" s="184">
        <v>0.9</v>
      </c>
      <c r="E37" s="282"/>
      <c r="F37" s="260">
        <v>9.28495</v>
      </c>
      <c r="G37" s="260">
        <v>0.9762611260610616</v>
      </c>
    </row>
    <row r="38" spans="1:7" ht="15">
      <c r="A38" s="144" t="s">
        <v>23</v>
      </c>
      <c r="B38" s="179">
        <v>3395</v>
      </c>
      <c r="C38" s="186">
        <v>3.7</v>
      </c>
      <c r="D38" s="183">
        <v>0.4</v>
      </c>
      <c r="E38" s="252">
        <v>3844</v>
      </c>
      <c r="F38" s="262">
        <v>4.1515200000000005</v>
      </c>
      <c r="G38" s="246">
        <v>0.45</v>
      </c>
    </row>
    <row r="39" spans="1:7" ht="15">
      <c r="A39" s="144" t="s">
        <v>17</v>
      </c>
      <c r="B39" s="179">
        <v>1219</v>
      </c>
      <c r="C39" s="186">
        <v>1.2</v>
      </c>
      <c r="D39" s="183">
        <v>0.1</v>
      </c>
      <c r="E39" s="252">
        <v>1235</v>
      </c>
      <c r="F39" s="262">
        <v>1.24735</v>
      </c>
      <c r="G39" s="246">
        <v>0.13115195187828316</v>
      </c>
    </row>
    <row r="40" spans="1:7" ht="15">
      <c r="A40" s="144" t="s">
        <v>168</v>
      </c>
      <c r="B40" s="179">
        <v>3253</v>
      </c>
      <c r="C40" s="186">
        <v>3.1</v>
      </c>
      <c r="D40" s="183">
        <v>0.3</v>
      </c>
      <c r="E40" s="252">
        <v>4048</v>
      </c>
      <c r="F40" s="262">
        <v>3.8860799999999998</v>
      </c>
      <c r="G40" s="246">
        <v>0.40859981332838297</v>
      </c>
    </row>
    <row r="41" spans="1:7" ht="15">
      <c r="A41" s="137" t="s">
        <v>176</v>
      </c>
      <c r="B41" s="282"/>
      <c r="C41" s="184">
        <v>95.5</v>
      </c>
      <c r="D41" s="181">
        <v>10.5</v>
      </c>
      <c r="E41" s="282"/>
      <c r="F41" s="258">
        <v>97.56445800000002</v>
      </c>
      <c r="G41" s="258">
        <v>10.2</v>
      </c>
    </row>
    <row r="42" spans="1:7" ht="15">
      <c r="A42" s="138" t="s">
        <v>147</v>
      </c>
      <c r="B42" s="176">
        <v>15099</v>
      </c>
      <c r="C42" s="183">
        <v>16.3</v>
      </c>
      <c r="D42" s="183">
        <v>1.8</v>
      </c>
      <c r="E42" s="249">
        <v>16083</v>
      </c>
      <c r="F42" s="245">
        <v>17.36964</v>
      </c>
      <c r="G42" s="246">
        <v>1.8263215532313322</v>
      </c>
    </row>
    <row r="43" spans="1:7" ht="16.5">
      <c r="A43" s="139" t="s">
        <v>177</v>
      </c>
      <c r="B43" s="176">
        <v>450</v>
      </c>
      <c r="C43" s="182">
        <v>0.3</v>
      </c>
      <c r="D43" s="183">
        <v>0</v>
      </c>
      <c r="E43" s="249">
        <v>420</v>
      </c>
      <c r="F43" s="245">
        <v>0.3108</v>
      </c>
      <c r="G43" s="246">
        <v>0.03267890058425495</v>
      </c>
    </row>
    <row r="44" spans="1:7" ht="15">
      <c r="A44" s="139" t="s">
        <v>170</v>
      </c>
      <c r="B44" s="177">
        <v>917.5</v>
      </c>
      <c r="C44" s="182">
        <v>78.9</v>
      </c>
      <c r="D44" s="183">
        <v>8.6</v>
      </c>
      <c r="E44" s="254">
        <v>929.1</v>
      </c>
      <c r="F44" s="245">
        <v>79.88401800000001</v>
      </c>
      <c r="G44" s="246">
        <v>8.399362556283245</v>
      </c>
    </row>
    <row r="45" spans="1:7" ht="15">
      <c r="A45" s="145" t="s">
        <v>178</v>
      </c>
      <c r="B45" s="282"/>
      <c r="C45" s="141">
        <v>129.9</v>
      </c>
      <c r="D45" s="181">
        <v>14.2</v>
      </c>
      <c r="E45" s="282"/>
      <c r="F45" s="259">
        <v>132.205564</v>
      </c>
      <c r="G45" s="258">
        <v>13.900683663582221</v>
      </c>
    </row>
    <row r="46" spans="1:7" ht="15">
      <c r="A46" s="138" t="s">
        <v>145</v>
      </c>
      <c r="B46" s="176">
        <v>131</v>
      </c>
      <c r="C46" s="182">
        <v>0.1</v>
      </c>
      <c r="D46" s="183">
        <v>0</v>
      </c>
      <c r="E46" s="249">
        <v>71</v>
      </c>
      <c r="F46" s="245">
        <v>0.07384</v>
      </c>
      <c r="G46" s="246">
        <v>0.007763867500454907</v>
      </c>
    </row>
    <row r="47" spans="1:7" ht="15">
      <c r="A47" s="138" t="s">
        <v>147</v>
      </c>
      <c r="B47" s="176">
        <v>49093</v>
      </c>
      <c r="C47" s="182">
        <v>53</v>
      </c>
      <c r="D47" s="183">
        <v>5.8</v>
      </c>
      <c r="E47" s="249">
        <v>49455</v>
      </c>
      <c r="F47" s="245">
        <v>53.4114</v>
      </c>
      <c r="G47" s="246">
        <v>5.615913226080678</v>
      </c>
    </row>
    <row r="48" spans="1:7" ht="14.25" customHeight="1">
      <c r="A48" s="139" t="s">
        <v>179</v>
      </c>
      <c r="B48" s="176">
        <v>13625</v>
      </c>
      <c r="C48" s="182">
        <v>5.2</v>
      </c>
      <c r="D48" s="183">
        <v>0.6</v>
      </c>
      <c r="E48" s="249">
        <v>13564</v>
      </c>
      <c r="F48" s="245">
        <v>5.154319999999999</v>
      </c>
      <c r="G48" s="246">
        <v>0.5419482331384714</v>
      </c>
    </row>
    <row r="49" spans="1:7" ht="14.25" customHeight="1">
      <c r="A49" s="139" t="s">
        <v>180</v>
      </c>
      <c r="B49" s="176">
        <v>98</v>
      </c>
      <c r="C49" s="182">
        <v>0.1</v>
      </c>
      <c r="D49" s="183">
        <v>0</v>
      </c>
      <c r="E49" s="249">
        <v>95</v>
      </c>
      <c r="F49" s="245">
        <v>0.0703</v>
      </c>
      <c r="G49" s="246">
        <v>0.0073916560845338555</v>
      </c>
    </row>
    <row r="50" spans="1:7" ht="14.25" customHeight="1">
      <c r="A50" s="139" t="s">
        <v>170</v>
      </c>
      <c r="B50" s="140">
        <v>831.3</v>
      </c>
      <c r="C50" s="182">
        <v>71.5</v>
      </c>
      <c r="D50" s="183">
        <v>7.8</v>
      </c>
      <c r="E50" s="255">
        <v>854.8</v>
      </c>
      <c r="F50" s="245">
        <v>73.495704</v>
      </c>
      <c r="G50" s="246">
        <v>7.8</v>
      </c>
    </row>
    <row r="51" spans="1:7" ht="14.25" customHeight="1">
      <c r="A51" s="137" t="s">
        <v>181</v>
      </c>
      <c r="B51" s="282"/>
      <c r="C51" s="141">
        <v>4.2</v>
      </c>
      <c r="D51" s="181">
        <v>0.5</v>
      </c>
      <c r="E51" s="282"/>
      <c r="F51" s="259">
        <v>4.48612462378</v>
      </c>
      <c r="G51" s="258">
        <v>0.4</v>
      </c>
    </row>
    <row r="52" spans="1:7" ht="14.25" customHeight="1">
      <c r="A52" s="138" t="s">
        <v>182</v>
      </c>
      <c r="B52" s="176">
        <v>2306</v>
      </c>
      <c r="C52" s="182">
        <v>2.3</v>
      </c>
      <c r="D52" s="183">
        <v>0.3</v>
      </c>
      <c r="E52" s="249">
        <v>2267</v>
      </c>
      <c r="F52" s="245">
        <v>2.28967</v>
      </c>
      <c r="G52" s="246">
        <v>0.24074613352879992</v>
      </c>
    </row>
    <row r="53" spans="1:7" ht="14.25" customHeight="1">
      <c r="A53" s="139" t="s">
        <v>170</v>
      </c>
      <c r="B53" s="177">
        <v>21.8</v>
      </c>
      <c r="C53" s="182">
        <v>1.9</v>
      </c>
      <c r="D53" s="183">
        <v>0.2</v>
      </c>
      <c r="E53" s="254">
        <v>25.546110999999996</v>
      </c>
      <c r="F53" s="245">
        <v>2.19645462378</v>
      </c>
      <c r="G53" s="246">
        <v>0.23094505240776608</v>
      </c>
    </row>
    <row r="54" spans="1:7" ht="14.25" customHeight="1">
      <c r="A54" s="137" t="s">
        <v>183</v>
      </c>
      <c r="B54" s="282"/>
      <c r="C54" s="141">
        <v>3.9</v>
      </c>
      <c r="D54" s="181">
        <v>0.4</v>
      </c>
      <c r="E54" s="282"/>
      <c r="F54" s="259">
        <v>4.297330890219993</v>
      </c>
      <c r="G54" s="258">
        <v>0.4518405693022747</v>
      </c>
    </row>
    <row r="55" spans="1:7" ht="27" customHeight="1">
      <c r="A55" s="187" t="s">
        <v>184</v>
      </c>
      <c r="B55" s="282"/>
      <c r="C55" s="188">
        <v>912.9</v>
      </c>
      <c r="D55" s="189">
        <v>100</v>
      </c>
      <c r="E55" s="282"/>
      <c r="F55" s="247">
        <v>951.0723875140001</v>
      </c>
      <c r="G55" s="248">
        <v>100</v>
      </c>
    </row>
    <row r="56" spans="1:9" ht="15.75">
      <c r="A56" s="146" t="s">
        <v>185</v>
      </c>
      <c r="C56" s="147"/>
      <c r="D56" s="147"/>
      <c r="E56" s="136"/>
      <c r="H56" s="148"/>
      <c r="I56" s="148"/>
    </row>
  </sheetData>
  <sheetProtection/>
  <mergeCells count="26">
    <mergeCell ref="A12:C12"/>
    <mergeCell ref="A13:C13"/>
    <mergeCell ref="A6:C6"/>
    <mergeCell ref="A7:C7"/>
    <mergeCell ref="D2:G2"/>
    <mergeCell ref="A3:C5"/>
    <mergeCell ref="D3:E3"/>
    <mergeCell ref="F3:G3"/>
    <mergeCell ref="D4:D5"/>
    <mergeCell ref="E4:E5"/>
    <mergeCell ref="F4:F5"/>
    <mergeCell ref="G4:G5"/>
    <mergeCell ref="A8:C8"/>
    <mergeCell ref="A9:C9"/>
    <mergeCell ref="A10:C10"/>
    <mergeCell ref="A11:C11"/>
    <mergeCell ref="A14:C14"/>
    <mergeCell ref="A18:A20"/>
    <mergeCell ref="B18:D18"/>
    <mergeCell ref="E18:G18"/>
    <mergeCell ref="B19:B20"/>
    <mergeCell ref="C19:C20"/>
    <mergeCell ref="D19:D20"/>
    <mergeCell ref="E19:E20"/>
    <mergeCell ref="F19:F20"/>
    <mergeCell ref="G19:G20"/>
  </mergeCells>
  <hyperlinks>
    <hyperlink ref="H1" location="'Table of Contents'!A1" display="Back to Table of Contents"/>
  </hyperlinks>
  <printOptions horizontalCentered="1" verticalCentered="1"/>
  <pageMargins left="0.5" right="0.5" top="0.57" bottom="0.183070866" header="0.25" footer="0.511811023622047"/>
  <pageSetup horizontalDpi="600" verticalDpi="600" orientation="portrait" paperSize="9" scale="87" r:id="rId1"/>
  <headerFooter alignWithMargins="0">
    <oddHeader>&amp;C&amp;"Times New Roman,Regular"&amp;12 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7109375" style="150" customWidth="1"/>
    <col min="2" max="3" width="12.00390625" style="150" customWidth="1"/>
    <col min="4" max="4" width="10.8515625" style="150" customWidth="1"/>
    <col min="5" max="5" width="12.00390625" style="150" customWidth="1"/>
    <col min="6" max="6" width="10.8515625" style="150" customWidth="1"/>
    <col min="7" max="7" width="11.28125" style="150" customWidth="1"/>
    <col min="8" max="8" width="13.7109375" style="150" customWidth="1"/>
    <col min="9" max="237" width="18.7109375" style="150" customWidth="1"/>
    <col min="238" max="16384" width="9.140625" style="150" customWidth="1"/>
  </cols>
  <sheetData>
    <row r="1" spans="1:8" ht="42.75" customHeight="1">
      <c r="A1" s="149" t="s">
        <v>214</v>
      </c>
      <c r="H1" s="386" t="s">
        <v>329</v>
      </c>
    </row>
    <row r="2" spans="1:7" ht="31.5" customHeight="1">
      <c r="A2" s="512" t="s">
        <v>19</v>
      </c>
      <c r="B2" s="512"/>
      <c r="C2" s="512"/>
      <c r="D2" s="513">
        <v>2015</v>
      </c>
      <c r="E2" s="513"/>
      <c r="F2" s="513">
        <v>2016</v>
      </c>
      <c r="G2" s="513"/>
    </row>
    <row r="3" spans="1:7" ht="36" customHeight="1">
      <c r="A3" s="514" t="s">
        <v>156</v>
      </c>
      <c r="B3" s="514"/>
      <c r="C3" s="514"/>
      <c r="D3" s="515">
        <v>237600</v>
      </c>
      <c r="E3" s="515"/>
      <c r="F3" s="515">
        <v>251657</v>
      </c>
      <c r="G3" s="515"/>
    </row>
    <row r="4" spans="1:7" ht="36" customHeight="1">
      <c r="A4" s="516" t="s">
        <v>20</v>
      </c>
      <c r="B4" s="516"/>
      <c r="C4" s="516"/>
      <c r="D4" s="515">
        <v>193688</v>
      </c>
      <c r="E4" s="515"/>
      <c r="F4" s="515">
        <v>199399</v>
      </c>
      <c r="G4" s="515"/>
    </row>
    <row r="5" spans="1:7" ht="36" customHeight="1">
      <c r="A5" s="516" t="s">
        <v>21</v>
      </c>
      <c r="B5" s="516"/>
      <c r="C5" s="516"/>
      <c r="D5" s="515">
        <v>4264</v>
      </c>
      <c r="E5" s="515"/>
      <c r="F5" s="515">
        <v>4423</v>
      </c>
      <c r="G5" s="515"/>
    </row>
    <row r="6" spans="1:9" ht="36" customHeight="1">
      <c r="A6" s="516" t="s">
        <v>22</v>
      </c>
      <c r="B6" s="516"/>
      <c r="C6" s="516"/>
      <c r="D6" s="515">
        <v>41601</v>
      </c>
      <c r="E6" s="515"/>
      <c r="F6" s="515">
        <v>42301</v>
      </c>
      <c r="G6" s="515"/>
      <c r="I6" s="238"/>
    </row>
    <row r="7" spans="1:9" ht="36" customHeight="1">
      <c r="A7" s="516" t="s">
        <v>186</v>
      </c>
      <c r="B7" s="516"/>
      <c r="C7" s="516"/>
      <c r="D7" s="515">
        <v>8991</v>
      </c>
      <c r="E7" s="515"/>
      <c r="F7" s="515">
        <v>9896</v>
      </c>
      <c r="G7" s="515"/>
      <c r="I7" s="239"/>
    </row>
    <row r="8" spans="1:7" ht="30.75" customHeight="1">
      <c r="A8" s="512" t="s">
        <v>5</v>
      </c>
      <c r="B8" s="512"/>
      <c r="C8" s="512"/>
      <c r="D8" s="520">
        <v>486144</v>
      </c>
      <c r="E8" s="520"/>
      <c r="F8" s="520">
        <v>507676</v>
      </c>
      <c r="G8" s="520"/>
    </row>
    <row r="9" spans="1:2" ht="22.5" customHeight="1">
      <c r="A9" s="151" t="s">
        <v>187</v>
      </c>
      <c r="B9" s="152"/>
    </row>
    <row r="10" spans="1:7" ht="32.25" customHeight="1">
      <c r="A10" s="519" t="s">
        <v>215</v>
      </c>
      <c r="B10" s="519"/>
      <c r="C10" s="519"/>
      <c r="D10" s="519"/>
      <c r="E10" s="519"/>
      <c r="F10" s="519"/>
      <c r="G10" s="519"/>
    </row>
    <row r="11" spans="1:8" ht="14.25" customHeight="1">
      <c r="A11" s="153"/>
      <c r="B11" s="153"/>
      <c r="C11" s="153"/>
      <c r="D11" s="153"/>
      <c r="E11" s="153"/>
      <c r="G11" s="285"/>
      <c r="H11" s="285" t="s">
        <v>188</v>
      </c>
    </row>
    <row r="12" spans="1:8" ht="27.75" customHeight="1">
      <c r="A12" s="512" t="s">
        <v>114</v>
      </c>
      <c r="B12" s="512" t="s">
        <v>112</v>
      </c>
      <c r="C12" s="512"/>
      <c r="D12" s="512"/>
      <c r="E12" s="512" t="s">
        <v>113</v>
      </c>
      <c r="F12" s="512"/>
      <c r="G12" s="512"/>
      <c r="H12" s="517" t="s">
        <v>265</v>
      </c>
    </row>
    <row r="13" spans="1:8" ht="66.75" customHeight="1">
      <c r="A13" s="512"/>
      <c r="B13" s="154" t="s">
        <v>132</v>
      </c>
      <c r="C13" s="154" t="s">
        <v>189</v>
      </c>
      <c r="D13" s="154" t="s">
        <v>190</v>
      </c>
      <c r="E13" s="154" t="s">
        <v>132</v>
      </c>
      <c r="F13" s="154" t="s">
        <v>189</v>
      </c>
      <c r="G13" s="154" t="s">
        <v>190</v>
      </c>
      <c r="H13" s="518"/>
    </row>
    <row r="14" spans="1:9" ht="23.25" customHeight="1">
      <c r="A14" s="155" t="s">
        <v>115</v>
      </c>
      <c r="B14" s="167">
        <v>29.8</v>
      </c>
      <c r="C14" s="167">
        <v>30.9</v>
      </c>
      <c r="D14" s="243">
        <v>1.0999999999999979</v>
      </c>
      <c r="E14" s="167">
        <v>22.3</v>
      </c>
      <c r="F14" s="167">
        <v>23.3</v>
      </c>
      <c r="G14" s="171">
        <v>1</v>
      </c>
      <c r="H14" s="286">
        <v>27.1</v>
      </c>
      <c r="I14" s="156"/>
    </row>
    <row r="15" spans="1:9" ht="23.25" customHeight="1">
      <c r="A15" s="157" t="s">
        <v>116</v>
      </c>
      <c r="B15" s="168">
        <v>29.8</v>
      </c>
      <c r="C15" s="168">
        <v>30.3</v>
      </c>
      <c r="D15" s="243">
        <v>0.5</v>
      </c>
      <c r="E15" s="168">
        <v>22.6</v>
      </c>
      <c r="F15" s="168">
        <v>23.9</v>
      </c>
      <c r="G15" s="171">
        <v>1.2999999999999972</v>
      </c>
      <c r="H15" s="286">
        <v>27.1</v>
      </c>
      <c r="I15" s="156"/>
    </row>
    <row r="16" spans="1:9" ht="23.25" customHeight="1">
      <c r="A16" s="157" t="s">
        <v>117</v>
      </c>
      <c r="B16" s="169">
        <v>29.4</v>
      </c>
      <c r="C16" s="169">
        <v>30.5</v>
      </c>
      <c r="D16" s="243">
        <v>1.1000000000000014</v>
      </c>
      <c r="E16" s="168">
        <v>22.1</v>
      </c>
      <c r="F16" s="168">
        <v>23.3</v>
      </c>
      <c r="G16" s="171">
        <v>1.1999999999999993</v>
      </c>
      <c r="H16" s="286">
        <v>26.9</v>
      </c>
      <c r="I16" s="156"/>
    </row>
    <row r="17" spans="1:9" ht="23.25" customHeight="1">
      <c r="A17" s="157" t="s">
        <v>118</v>
      </c>
      <c r="B17" s="168">
        <v>28.6</v>
      </c>
      <c r="C17" s="168">
        <v>29.5</v>
      </c>
      <c r="D17" s="243">
        <v>0.8999999999999986</v>
      </c>
      <c r="E17" s="168">
        <v>21.2</v>
      </c>
      <c r="F17" s="168">
        <v>22.5</v>
      </c>
      <c r="G17" s="171">
        <v>1.3000000000000007</v>
      </c>
      <c r="H17" s="286">
        <v>26</v>
      </c>
      <c r="I17" s="156"/>
    </row>
    <row r="18" spans="1:9" ht="23.25" customHeight="1">
      <c r="A18" s="157" t="s">
        <v>119</v>
      </c>
      <c r="B18" s="168">
        <v>27</v>
      </c>
      <c r="C18" s="168">
        <v>26.9</v>
      </c>
      <c r="D18" s="243">
        <v>-0.10000000000000142</v>
      </c>
      <c r="E18" s="168">
        <v>19.4</v>
      </c>
      <c r="F18" s="168">
        <v>19.5</v>
      </c>
      <c r="G18" s="171">
        <v>0.10000000000000142</v>
      </c>
      <c r="H18" s="286">
        <v>23.2</v>
      </c>
      <c r="I18" s="156"/>
    </row>
    <row r="19" spans="1:9" ht="23.25" customHeight="1">
      <c r="A19" s="157" t="s">
        <v>120</v>
      </c>
      <c r="B19" s="168">
        <v>25.2</v>
      </c>
      <c r="C19" s="168">
        <v>25.1</v>
      </c>
      <c r="D19" s="243">
        <v>-0.09999999999999787</v>
      </c>
      <c r="E19" s="168">
        <v>17.6</v>
      </c>
      <c r="F19" s="168">
        <v>18.4</v>
      </c>
      <c r="G19" s="171">
        <v>0.7999999999999972</v>
      </c>
      <c r="H19" s="286">
        <v>21.7</v>
      </c>
      <c r="I19" s="156"/>
    </row>
    <row r="20" spans="1:9" ht="23.25" customHeight="1">
      <c r="A20" s="157" t="s">
        <v>121</v>
      </c>
      <c r="B20" s="168">
        <v>24.3</v>
      </c>
      <c r="C20" s="168">
        <v>24.1</v>
      </c>
      <c r="D20" s="243">
        <v>-0.1999999999999993</v>
      </c>
      <c r="E20" s="168">
        <v>16.9</v>
      </c>
      <c r="F20" s="168">
        <v>17.7</v>
      </c>
      <c r="G20" s="171">
        <v>0.8000000000000007</v>
      </c>
      <c r="H20" s="286">
        <v>20.9</v>
      </c>
      <c r="I20" s="156"/>
    </row>
    <row r="21" spans="1:9" ht="23.25" customHeight="1">
      <c r="A21" s="157" t="s">
        <v>122</v>
      </c>
      <c r="B21" s="168">
        <v>24.4</v>
      </c>
      <c r="C21" s="168">
        <v>24.9</v>
      </c>
      <c r="D21" s="243">
        <v>0.5</v>
      </c>
      <c r="E21" s="168">
        <v>16.9</v>
      </c>
      <c r="F21" s="168">
        <v>18.1</v>
      </c>
      <c r="G21" s="171">
        <v>1.2000000000000028</v>
      </c>
      <c r="H21" s="286">
        <v>21.5</v>
      </c>
      <c r="I21" s="156"/>
    </row>
    <row r="22" spans="1:9" ht="23.25" customHeight="1">
      <c r="A22" s="157" t="s">
        <v>123</v>
      </c>
      <c r="B22" s="168">
        <v>25.3</v>
      </c>
      <c r="C22" s="168">
        <v>25</v>
      </c>
      <c r="D22" s="243">
        <v>-0.3000000000000007</v>
      </c>
      <c r="E22" s="168">
        <v>17.2</v>
      </c>
      <c r="F22" s="168">
        <v>17.4</v>
      </c>
      <c r="G22" s="171">
        <v>0.1999999999999993</v>
      </c>
      <c r="H22" s="286">
        <v>21.2</v>
      </c>
      <c r="I22" s="156"/>
    </row>
    <row r="23" spans="1:9" ht="23.25" customHeight="1">
      <c r="A23" s="157" t="s">
        <v>124</v>
      </c>
      <c r="B23" s="168">
        <v>26.2</v>
      </c>
      <c r="C23" s="168">
        <v>27.4</v>
      </c>
      <c r="D23" s="243">
        <v>1.1999999999999993</v>
      </c>
      <c r="E23" s="168">
        <v>18.3</v>
      </c>
      <c r="F23" s="168">
        <v>19.1</v>
      </c>
      <c r="G23" s="171">
        <v>0.8000000000000007</v>
      </c>
      <c r="H23" s="286">
        <v>23.25</v>
      </c>
      <c r="I23" s="156"/>
    </row>
    <row r="24" spans="1:9" ht="23.25" customHeight="1">
      <c r="A24" s="157" t="s">
        <v>125</v>
      </c>
      <c r="B24" s="168">
        <v>28.1</v>
      </c>
      <c r="C24" s="168">
        <v>28.6</v>
      </c>
      <c r="D24" s="243">
        <v>0.5</v>
      </c>
      <c r="E24" s="168">
        <v>19.6</v>
      </c>
      <c r="F24" s="168">
        <v>20.3</v>
      </c>
      <c r="G24" s="171">
        <v>0.6999999999999993</v>
      </c>
      <c r="H24" s="286">
        <v>24.450000000000003</v>
      </c>
      <c r="I24" s="156"/>
    </row>
    <row r="25" spans="1:9" ht="23.25" customHeight="1">
      <c r="A25" s="157" t="s">
        <v>126</v>
      </c>
      <c r="B25" s="168">
        <v>29.3</v>
      </c>
      <c r="C25" s="168">
        <v>29.3</v>
      </c>
      <c r="D25" s="243" t="s">
        <v>7</v>
      </c>
      <c r="E25" s="168">
        <v>21.2</v>
      </c>
      <c r="F25" s="168">
        <v>21.2</v>
      </c>
      <c r="G25" s="171">
        <v>0</v>
      </c>
      <c r="H25" s="286">
        <v>25.25</v>
      </c>
      <c r="I25" s="156"/>
    </row>
    <row r="26" spans="1:9" ht="33.75" customHeight="1">
      <c r="A26" s="154" t="s">
        <v>131</v>
      </c>
      <c r="B26" s="170">
        <v>27.3</v>
      </c>
      <c r="C26" s="170">
        <v>27.708333333333332</v>
      </c>
      <c r="D26" s="170">
        <v>0.40833333333333144</v>
      </c>
      <c r="E26" s="170">
        <v>19.6</v>
      </c>
      <c r="F26" s="170">
        <v>20.391666666666666</v>
      </c>
      <c r="G26" s="244">
        <v>0.7916666666666643</v>
      </c>
      <c r="H26" s="279">
        <v>24.049999999999997</v>
      </c>
      <c r="I26" s="156"/>
    </row>
    <row r="27" spans="1:7" ht="15">
      <c r="A27" s="229" t="s">
        <v>127</v>
      </c>
      <c r="B27" s="158"/>
      <c r="C27" s="158"/>
      <c r="D27" s="158"/>
      <c r="E27" s="158"/>
      <c r="F27" s="158"/>
      <c r="G27" s="158"/>
    </row>
    <row r="28" ht="15">
      <c r="I28" s="156"/>
    </row>
    <row r="29" spans="2:7" ht="15">
      <c r="B29" s="156"/>
      <c r="C29" s="156"/>
      <c r="D29" s="156"/>
      <c r="E29" s="156"/>
      <c r="F29" s="156"/>
      <c r="G29" s="156"/>
    </row>
  </sheetData>
  <sheetProtection/>
  <mergeCells count="26">
    <mergeCell ref="H12:H13"/>
    <mergeCell ref="A10:G10"/>
    <mergeCell ref="D6:E6"/>
    <mergeCell ref="F6:G6"/>
    <mergeCell ref="A7:C7"/>
    <mergeCell ref="D7:E7"/>
    <mergeCell ref="F7:G7"/>
    <mergeCell ref="A8:C8"/>
    <mergeCell ref="D8:E8"/>
    <mergeCell ref="F8:G8"/>
    <mergeCell ref="A12:A13"/>
    <mergeCell ref="B12:D12"/>
    <mergeCell ref="E12:G12"/>
    <mergeCell ref="A6:C6"/>
    <mergeCell ref="A4:C4"/>
    <mergeCell ref="D4:E4"/>
    <mergeCell ref="F4:G4"/>
    <mergeCell ref="A5:C5"/>
    <mergeCell ref="D5:E5"/>
    <mergeCell ref="F5:G5"/>
    <mergeCell ref="A2:C2"/>
    <mergeCell ref="D2:E2"/>
    <mergeCell ref="F2:G2"/>
    <mergeCell ref="A3:C3"/>
    <mergeCell ref="D3:E3"/>
    <mergeCell ref="F3:G3"/>
  </mergeCells>
  <hyperlinks>
    <hyperlink ref="H1" location="'Table of Contents'!A1" display="Back to Table of Contents"/>
  </hyperlinks>
  <printOptions/>
  <pageMargins left="0.7" right="0.26" top="0.6" bottom="0.25" header="0.26" footer="0.05"/>
  <pageSetup fitToHeight="1" fitToWidth="1" horizontalDpi="600" verticalDpi="600" orientation="portrait" paperSize="9" scale="97" r:id="rId1"/>
  <headerFooter>
    <oddHeader>&amp;C&amp;"Cambria,Regular"&amp;16 &amp;12 &amp;14 &amp;11 &amp;"Times New Roman,Regular"&amp;12 15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57421875" style="109" customWidth="1"/>
    <col min="2" max="2" width="7.57421875" style="109" customWidth="1"/>
    <col min="3" max="3" width="7.7109375" style="109" customWidth="1"/>
    <col min="4" max="4" width="10.00390625" style="109" customWidth="1"/>
    <col min="5" max="5" width="4.28125" style="109" customWidth="1"/>
    <col min="6" max="6" width="12.8515625" style="109" customWidth="1"/>
    <col min="7" max="7" width="9.57421875" style="109" customWidth="1"/>
    <col min="8" max="8" width="4.28125" style="109" customWidth="1"/>
    <col min="9" max="9" width="13.28125" style="109" customWidth="1"/>
    <col min="10" max="16384" width="9.140625" style="109" customWidth="1"/>
  </cols>
  <sheetData>
    <row r="1" spans="1:11" ht="16.5">
      <c r="A1" s="111" t="s">
        <v>216</v>
      </c>
      <c r="B1" s="159"/>
      <c r="C1" s="160"/>
      <c r="D1" s="160"/>
      <c r="E1" s="160"/>
      <c r="F1" s="160"/>
      <c r="G1" s="110"/>
      <c r="H1" s="110"/>
      <c r="I1" s="110"/>
      <c r="K1" s="386" t="s">
        <v>329</v>
      </c>
    </row>
    <row r="2" spans="1:9" ht="16.5">
      <c r="A2" s="112"/>
      <c r="B2" s="159"/>
      <c r="C2" s="160"/>
      <c r="D2" s="160"/>
      <c r="E2" s="160"/>
      <c r="G2" s="110"/>
      <c r="H2" s="110"/>
      <c r="I2" s="114" t="s">
        <v>129</v>
      </c>
    </row>
    <row r="3" spans="1:9" ht="22.5" customHeight="1">
      <c r="A3" s="531" t="s">
        <v>114</v>
      </c>
      <c r="B3" s="532" t="s">
        <v>191</v>
      </c>
      <c r="C3" s="532"/>
      <c r="D3" s="533">
        <v>2015</v>
      </c>
      <c r="E3" s="533"/>
      <c r="F3" s="533"/>
      <c r="G3" s="533">
        <v>2016</v>
      </c>
      <c r="H3" s="533"/>
      <c r="I3" s="533"/>
    </row>
    <row r="4" spans="1:9" ht="66.75" customHeight="1">
      <c r="A4" s="531"/>
      <c r="B4" s="532"/>
      <c r="C4" s="532"/>
      <c r="D4" s="532" t="s">
        <v>189</v>
      </c>
      <c r="E4" s="532"/>
      <c r="F4" s="117" t="s">
        <v>192</v>
      </c>
      <c r="G4" s="532" t="s">
        <v>189</v>
      </c>
      <c r="H4" s="532"/>
      <c r="I4" s="117" t="s">
        <v>192</v>
      </c>
    </row>
    <row r="5" spans="1:9" ht="44.25" customHeight="1">
      <c r="A5" s="161" t="s">
        <v>115</v>
      </c>
      <c r="B5" s="529">
        <v>263</v>
      </c>
      <c r="C5" s="529"/>
      <c r="D5" s="529">
        <v>455</v>
      </c>
      <c r="E5" s="529"/>
      <c r="F5" s="240">
        <v>173</v>
      </c>
      <c r="G5" s="530">
        <v>185</v>
      </c>
      <c r="H5" s="530"/>
      <c r="I5" s="263">
        <v>70.34220532319392</v>
      </c>
    </row>
    <row r="6" spans="1:9" ht="44.25" customHeight="1">
      <c r="A6" s="161" t="s">
        <v>116</v>
      </c>
      <c r="B6" s="529">
        <v>348</v>
      </c>
      <c r="C6" s="529"/>
      <c r="D6" s="529">
        <v>271</v>
      </c>
      <c r="E6" s="529"/>
      <c r="F6" s="240">
        <v>78</v>
      </c>
      <c r="G6" s="530">
        <v>442</v>
      </c>
      <c r="H6" s="530"/>
      <c r="I6" s="263">
        <v>127.01149425287358</v>
      </c>
    </row>
    <row r="7" spans="1:9" ht="44.25" customHeight="1">
      <c r="A7" s="161" t="s">
        <v>117</v>
      </c>
      <c r="B7" s="529">
        <v>263</v>
      </c>
      <c r="C7" s="529"/>
      <c r="D7" s="529">
        <v>400</v>
      </c>
      <c r="E7" s="529"/>
      <c r="F7" s="240">
        <v>152</v>
      </c>
      <c r="G7" s="530">
        <v>153</v>
      </c>
      <c r="H7" s="530"/>
      <c r="I7" s="263">
        <v>58.174904942965775</v>
      </c>
    </row>
    <row r="8" spans="1:9" ht="44.25" customHeight="1">
      <c r="A8" s="161" t="s">
        <v>118</v>
      </c>
      <c r="B8" s="529">
        <v>212</v>
      </c>
      <c r="C8" s="529"/>
      <c r="D8" s="529">
        <v>134</v>
      </c>
      <c r="E8" s="529"/>
      <c r="F8" s="240">
        <v>63</v>
      </c>
      <c r="G8" s="530">
        <v>245</v>
      </c>
      <c r="H8" s="530"/>
      <c r="I8" s="263">
        <v>115.56603773584906</v>
      </c>
    </row>
    <row r="9" spans="1:9" ht="44.25" customHeight="1">
      <c r="A9" s="161" t="s">
        <v>119</v>
      </c>
      <c r="B9" s="529">
        <v>148</v>
      </c>
      <c r="C9" s="529"/>
      <c r="D9" s="529">
        <v>165</v>
      </c>
      <c r="E9" s="529"/>
      <c r="F9" s="240">
        <v>111</v>
      </c>
      <c r="G9" s="530">
        <v>127</v>
      </c>
      <c r="H9" s="530"/>
      <c r="I9" s="263">
        <v>85.8108108108108</v>
      </c>
    </row>
    <row r="10" spans="1:9" ht="44.25" customHeight="1">
      <c r="A10" s="161" t="s">
        <v>120</v>
      </c>
      <c r="B10" s="529">
        <v>107</v>
      </c>
      <c r="C10" s="529"/>
      <c r="D10" s="529">
        <v>218</v>
      </c>
      <c r="E10" s="529"/>
      <c r="F10" s="240">
        <v>204</v>
      </c>
      <c r="G10" s="530">
        <v>133</v>
      </c>
      <c r="H10" s="530"/>
      <c r="I10" s="263">
        <v>124.29906542056075</v>
      </c>
    </row>
    <row r="11" spans="1:9" ht="44.25" customHeight="1">
      <c r="A11" s="161" t="s">
        <v>121</v>
      </c>
      <c r="B11" s="529">
        <v>125</v>
      </c>
      <c r="C11" s="529"/>
      <c r="D11" s="529">
        <v>150</v>
      </c>
      <c r="E11" s="529"/>
      <c r="F11" s="240">
        <v>120</v>
      </c>
      <c r="G11" s="530">
        <v>180</v>
      </c>
      <c r="H11" s="530"/>
      <c r="I11" s="263">
        <v>144</v>
      </c>
    </row>
    <row r="12" spans="1:9" ht="44.25" customHeight="1">
      <c r="A12" s="161" t="s">
        <v>122</v>
      </c>
      <c r="B12" s="529">
        <v>106</v>
      </c>
      <c r="C12" s="529"/>
      <c r="D12" s="529">
        <v>143</v>
      </c>
      <c r="E12" s="529"/>
      <c r="F12" s="240">
        <v>135</v>
      </c>
      <c r="G12" s="530">
        <v>130</v>
      </c>
      <c r="H12" s="530"/>
      <c r="I12" s="263">
        <v>122.64150943396226</v>
      </c>
    </row>
    <row r="13" spans="1:9" ht="44.25" customHeight="1">
      <c r="A13" s="161" t="s">
        <v>123</v>
      </c>
      <c r="B13" s="529">
        <v>96</v>
      </c>
      <c r="C13" s="529"/>
      <c r="D13" s="529">
        <v>46</v>
      </c>
      <c r="E13" s="529"/>
      <c r="F13" s="240">
        <v>48</v>
      </c>
      <c r="G13" s="530">
        <v>49</v>
      </c>
      <c r="H13" s="530"/>
      <c r="I13" s="263">
        <v>51.041666666666664</v>
      </c>
    </row>
    <row r="14" spans="1:9" ht="44.25" customHeight="1">
      <c r="A14" s="161" t="s">
        <v>124</v>
      </c>
      <c r="B14" s="529">
        <v>77</v>
      </c>
      <c r="C14" s="529"/>
      <c r="D14" s="529">
        <v>152</v>
      </c>
      <c r="E14" s="529"/>
      <c r="F14" s="240">
        <v>197</v>
      </c>
      <c r="G14" s="530">
        <v>50</v>
      </c>
      <c r="H14" s="530"/>
      <c r="I14" s="263">
        <v>64.93506493506493</v>
      </c>
    </row>
    <row r="15" spans="1:9" ht="44.25" customHeight="1">
      <c r="A15" s="161" t="s">
        <v>125</v>
      </c>
      <c r="B15" s="529">
        <v>78</v>
      </c>
      <c r="C15" s="529"/>
      <c r="D15" s="529">
        <v>96</v>
      </c>
      <c r="E15" s="529"/>
      <c r="F15" s="240">
        <v>123</v>
      </c>
      <c r="G15" s="530">
        <v>64</v>
      </c>
      <c r="H15" s="530"/>
      <c r="I15" s="263">
        <v>82.05128205128204</v>
      </c>
    </row>
    <row r="16" spans="1:9" ht="44.25" customHeight="1">
      <c r="A16" s="162" t="s">
        <v>126</v>
      </c>
      <c r="B16" s="529">
        <v>180</v>
      </c>
      <c r="C16" s="529"/>
      <c r="D16" s="529">
        <v>147</v>
      </c>
      <c r="E16" s="529"/>
      <c r="F16" s="240">
        <v>82</v>
      </c>
      <c r="G16" s="530">
        <v>138</v>
      </c>
      <c r="H16" s="530"/>
      <c r="I16" s="263">
        <v>76.66666666666667</v>
      </c>
    </row>
    <row r="17" spans="1:9" ht="33.75" customHeight="1">
      <c r="A17" s="269" t="s">
        <v>130</v>
      </c>
      <c r="B17" s="523">
        <v>2003</v>
      </c>
      <c r="C17" s="523"/>
      <c r="D17" s="523">
        <v>2377</v>
      </c>
      <c r="E17" s="523"/>
      <c r="F17" s="241">
        <v>119</v>
      </c>
      <c r="G17" s="524">
        <v>1896</v>
      </c>
      <c r="H17" s="524"/>
      <c r="I17" s="264">
        <v>94.65801298052921</v>
      </c>
    </row>
    <row r="18" spans="1:9" ht="16.5">
      <c r="A18" s="242" t="s">
        <v>127</v>
      </c>
      <c r="B18" s="110"/>
      <c r="C18" s="110"/>
      <c r="D18" s="110"/>
      <c r="E18" s="110"/>
      <c r="F18" s="110"/>
      <c r="G18" s="110"/>
      <c r="H18" s="110"/>
      <c r="I18" s="110"/>
    </row>
    <row r="19" spans="1:9" ht="16.5">
      <c r="A19" s="1"/>
      <c r="F19" s="190"/>
      <c r="G19" s="190"/>
      <c r="H19" s="190"/>
      <c r="I19" s="190"/>
    </row>
    <row r="20" spans="1:7" ht="25.5" customHeight="1">
      <c r="A20" s="8" t="s">
        <v>217</v>
      </c>
      <c r="B20" s="110"/>
      <c r="C20" s="110"/>
      <c r="D20" s="110"/>
      <c r="E20" s="110"/>
      <c r="F20" s="110"/>
      <c r="G20" s="110"/>
    </row>
    <row r="21" spans="1:9" ht="19.5" customHeight="1">
      <c r="A21" s="110"/>
      <c r="B21" s="110"/>
      <c r="C21" s="110"/>
      <c r="D21" s="110"/>
      <c r="I21" s="113" t="s">
        <v>157</v>
      </c>
    </row>
    <row r="22" spans="1:9" ht="30" customHeight="1">
      <c r="A22" s="525" t="s">
        <v>49</v>
      </c>
      <c r="B22" s="527">
        <v>2015</v>
      </c>
      <c r="C22" s="527"/>
      <c r="D22" s="527"/>
      <c r="E22" s="527"/>
      <c r="F22" s="527">
        <v>2016</v>
      </c>
      <c r="G22" s="527"/>
      <c r="H22" s="527"/>
      <c r="I22" s="527"/>
    </row>
    <row r="23" spans="1:9" ht="39" customHeight="1">
      <c r="A23" s="526"/>
      <c r="B23" s="528">
        <v>4433</v>
      </c>
      <c r="C23" s="528"/>
      <c r="D23" s="528"/>
      <c r="E23" s="528"/>
      <c r="F23" s="528">
        <v>3536</v>
      </c>
      <c r="G23" s="528"/>
      <c r="H23" s="528"/>
      <c r="I23" s="528"/>
    </row>
    <row r="24" spans="1:9" ht="39" customHeight="1">
      <c r="A24" s="163" t="s">
        <v>30</v>
      </c>
      <c r="B24" s="522">
        <v>2660</v>
      </c>
      <c r="C24" s="522"/>
      <c r="D24" s="522"/>
      <c r="E24" s="522"/>
      <c r="F24" s="522">
        <v>2122</v>
      </c>
      <c r="G24" s="522"/>
      <c r="H24" s="522"/>
      <c r="I24" s="522"/>
    </row>
    <row r="25" spans="1:9" ht="39" customHeight="1">
      <c r="A25" s="163" t="s">
        <v>50</v>
      </c>
      <c r="B25" s="522">
        <v>1330</v>
      </c>
      <c r="C25" s="522"/>
      <c r="D25" s="522"/>
      <c r="E25" s="522"/>
      <c r="F25" s="522">
        <v>1061</v>
      </c>
      <c r="G25" s="522"/>
      <c r="H25" s="522"/>
      <c r="I25" s="522"/>
    </row>
    <row r="26" spans="1:9" ht="39" customHeight="1">
      <c r="A26" s="164" t="s">
        <v>51</v>
      </c>
      <c r="B26" s="522">
        <v>443</v>
      </c>
      <c r="C26" s="522"/>
      <c r="D26" s="522"/>
      <c r="E26" s="522"/>
      <c r="F26" s="522">
        <v>353</v>
      </c>
      <c r="G26" s="522"/>
      <c r="H26" s="522"/>
      <c r="I26" s="522"/>
    </row>
    <row r="27" spans="1:9" ht="10.5" customHeight="1">
      <c r="A27" s="165"/>
      <c r="B27" s="521"/>
      <c r="C27" s="521"/>
      <c r="D27" s="521"/>
      <c r="E27" s="521"/>
      <c r="F27" s="521"/>
      <c r="G27" s="521"/>
      <c r="H27" s="521"/>
      <c r="I27" s="521"/>
    </row>
    <row r="28" ht="26.25" customHeight="1">
      <c r="A28" s="166" t="s">
        <v>198</v>
      </c>
    </row>
    <row r="29" spans="2:8" ht="16.5">
      <c r="B29" s="110"/>
      <c r="C29" s="110"/>
      <c r="D29" s="110"/>
      <c r="E29" s="110"/>
      <c r="F29" s="110"/>
      <c r="G29" s="110"/>
      <c r="H29" s="110"/>
    </row>
  </sheetData>
  <sheetProtection/>
  <mergeCells count="58">
    <mergeCell ref="A3:A4"/>
    <mergeCell ref="B3:C4"/>
    <mergeCell ref="D3:F3"/>
    <mergeCell ref="G3:I3"/>
    <mergeCell ref="D4:E4"/>
    <mergeCell ref="G4:H4"/>
    <mergeCell ref="B5:C5"/>
    <mergeCell ref="D5:E5"/>
    <mergeCell ref="G5:H5"/>
    <mergeCell ref="B6:C6"/>
    <mergeCell ref="D6:E6"/>
    <mergeCell ref="G6:H6"/>
    <mergeCell ref="B7:C7"/>
    <mergeCell ref="D7:E7"/>
    <mergeCell ref="G7:H7"/>
    <mergeCell ref="B8:C8"/>
    <mergeCell ref="D8:E8"/>
    <mergeCell ref="G8:H8"/>
    <mergeCell ref="B9:C9"/>
    <mergeCell ref="D9:E9"/>
    <mergeCell ref="G9:H9"/>
    <mergeCell ref="B10:C10"/>
    <mergeCell ref="D10:E10"/>
    <mergeCell ref="G10:H10"/>
    <mergeCell ref="B11:C11"/>
    <mergeCell ref="D11:E11"/>
    <mergeCell ref="G11:H11"/>
    <mergeCell ref="B12:C12"/>
    <mergeCell ref="D12:E12"/>
    <mergeCell ref="G12:H12"/>
    <mergeCell ref="B13:C13"/>
    <mergeCell ref="D13:E13"/>
    <mergeCell ref="G13:H13"/>
    <mergeCell ref="B14:C14"/>
    <mergeCell ref="D14:E14"/>
    <mergeCell ref="G14:H14"/>
    <mergeCell ref="B15:C15"/>
    <mergeCell ref="D15:E15"/>
    <mergeCell ref="G15:H15"/>
    <mergeCell ref="B16:C16"/>
    <mergeCell ref="D16:E16"/>
    <mergeCell ref="G16:H16"/>
    <mergeCell ref="B17:C17"/>
    <mergeCell ref="D17:E17"/>
    <mergeCell ref="G17:H17"/>
    <mergeCell ref="A22:A23"/>
    <mergeCell ref="B22:E22"/>
    <mergeCell ref="F22:I22"/>
    <mergeCell ref="B23:E23"/>
    <mergeCell ref="F23:I23"/>
    <mergeCell ref="B27:E27"/>
    <mergeCell ref="F27:I27"/>
    <mergeCell ref="B24:E24"/>
    <mergeCell ref="F24:I24"/>
    <mergeCell ref="B25:E25"/>
    <mergeCell ref="F25:I25"/>
    <mergeCell ref="B26:E26"/>
    <mergeCell ref="F26:I26"/>
  </mergeCells>
  <hyperlinks>
    <hyperlink ref="K1" location="'Table of Contents'!A1" display="Back to Table of Contents"/>
  </hyperlinks>
  <printOptions/>
  <pageMargins left="0.5" right="0.26" top="0.61" bottom="0.25" header="0" footer="0"/>
  <pageSetup horizontalDpi="600" verticalDpi="600" orientation="portrait" paperSize="9" scale="80" r:id="rId1"/>
  <headerFooter alignWithMargins="0">
    <oddHeader>&amp;C&amp;"Times New Roman,Regular"&amp;12 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Environment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2017-07-20T06:18:22Z</cp:lastPrinted>
  <dcterms:created xsi:type="dcterms:W3CDTF">2001-06-27T05:20:53Z</dcterms:created>
  <dcterms:modified xsi:type="dcterms:W3CDTF">2017-07-21T06:26:54Z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Order">
    <vt:lpwstr>116300.000000000</vt:lpwstr>
  </property>
  <property fmtid="{D5CDD505-2E9C-101B-9397-08002B2CF9AE}" pid="6" name="_SourceUrl">
    <vt:lpwstr/>
  </property>
  <property fmtid="{D5CDD505-2E9C-101B-9397-08002B2CF9AE}" pid="7" name="PublishingExpirationDate">
    <vt:lpwstr/>
  </property>
  <property fmtid="{D5CDD505-2E9C-101B-9397-08002B2CF9AE}" pid="8" name="PublishingStartDate">
    <vt:lpwstr/>
  </property>
  <property fmtid="{D5CDD505-2E9C-101B-9397-08002B2CF9AE}" pid="9" name="PublishingContact">
    <vt:lpwstr/>
  </property>
  <property fmtid="{D5CDD505-2E9C-101B-9397-08002B2CF9AE}" pid="10" name="display_urn:schemas-microsoft-com:office:office#Editor">
    <vt:lpwstr>Faizal Sooklall</vt:lpwstr>
  </property>
  <property fmtid="{D5CDD505-2E9C-101B-9397-08002B2CF9AE}" pid="11" name="Audience">
    <vt:lpwstr/>
  </property>
  <property fmtid="{D5CDD505-2E9C-101B-9397-08002B2CF9AE}" pid="12" name="PublishingRollupImage">
    <vt:lpwstr/>
  </property>
  <property fmtid="{D5CDD505-2E9C-101B-9397-08002B2CF9AE}" pid="13" name="PublishingContactPicture">
    <vt:lpwstr/>
  </property>
  <property fmtid="{D5CDD505-2E9C-101B-9397-08002B2CF9AE}" pid="14" name="PublishingVariationGroupID">
    <vt:lpwstr/>
  </property>
  <property fmtid="{D5CDD505-2E9C-101B-9397-08002B2CF9AE}" pid="15" name="display_urn:schemas-microsoft-com:office:office#Author">
    <vt:lpwstr>Faizal Sooklall</vt:lpwstr>
  </property>
  <property fmtid="{D5CDD505-2E9C-101B-9397-08002B2CF9AE}" pid="16" name="PublishingContactName">
    <vt:lpwstr/>
  </property>
  <property fmtid="{D5CDD505-2E9C-101B-9397-08002B2CF9AE}" pid="17" name="PublishingVariationRelationshipLinkFieldID">
    <vt:lpwstr/>
  </property>
  <property fmtid="{D5CDD505-2E9C-101B-9397-08002B2CF9AE}" pid="18" name="_SharedFileIndex">
    <vt:lpwstr/>
  </property>
  <property fmtid="{D5CDD505-2E9C-101B-9397-08002B2CF9AE}" pid="19" name="Comments">
    <vt:lpwstr/>
  </property>
  <property fmtid="{D5CDD505-2E9C-101B-9397-08002B2CF9AE}" pid="20" name="PublishingContactEmail">
    <vt:lpwstr/>
  </property>
  <property fmtid="{D5CDD505-2E9C-101B-9397-08002B2CF9AE}" pid="21" name="PublishingPageLayout">
    <vt:lpwstr/>
  </property>
</Properties>
</file>