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Tab 1 Cases&amp;Rates" sheetId="1" r:id="rId1"/>
    <sheet name="Tab 2 UNClass&amp;rate" sheetId="2" r:id="rId2"/>
    <sheet name="Table 3 &amp; 4 Suspect Prosecu" sheetId="3" r:id="rId3"/>
    <sheet name="Tab 5 JuvOffByType&amp;Cat" sheetId="4" r:id="rId4"/>
    <sheet name="Tab 6 VictimAdultJuvenile" sheetId="5" r:id="rId5"/>
    <sheet name="Table 7 civil criminal" sheetId="6" r:id="rId6"/>
    <sheet name="Table 8 convicted UN" sheetId="7" r:id="rId7"/>
    <sheet name="Table 9 admission detainees " sheetId="8" r:id="rId8"/>
    <sheet name="Table 10 admission age grp" sheetId="9" r:id="rId9"/>
    <sheet name=" Table11offenceslength&amp;12defaul" sheetId="10" r:id="rId10"/>
    <sheet name="Flowchart " sheetId="11" r:id="rId11"/>
  </sheets>
  <definedNames/>
  <calcPr fullCalcOnLoad="1"/>
</workbook>
</file>

<file path=xl/sharedStrings.xml><?xml version="1.0" encoding="utf-8"?>
<sst xmlns="http://schemas.openxmlformats.org/spreadsheetml/2006/main" count="484" uniqueCount="216">
  <si>
    <t>Total</t>
  </si>
  <si>
    <t>Number</t>
  </si>
  <si>
    <t>Male</t>
  </si>
  <si>
    <t>Female</t>
  </si>
  <si>
    <t>Assault and related offences</t>
  </si>
  <si>
    <t>of which rape</t>
  </si>
  <si>
    <t>Sexual offences</t>
  </si>
  <si>
    <t>Cases</t>
  </si>
  <si>
    <r>
      <t>Crimes</t>
    </r>
    <r>
      <rPr>
        <vertAlign val="superscript"/>
        <sz val="9"/>
        <rFont val="Times New Roman"/>
        <family val="1"/>
      </rPr>
      <t>1</t>
    </r>
  </si>
  <si>
    <r>
      <t>Misdemeanours</t>
    </r>
    <r>
      <rPr>
        <vertAlign val="superscript"/>
        <sz val="9"/>
        <rFont val="Times New Roman"/>
        <family val="1"/>
      </rPr>
      <t>1</t>
    </r>
  </si>
  <si>
    <t>Contraventions</t>
  </si>
  <si>
    <t>Other occurrences</t>
  </si>
  <si>
    <t>Total cases</t>
  </si>
  <si>
    <t>Offences</t>
  </si>
  <si>
    <t>Juvenile offenders</t>
  </si>
  <si>
    <t xml:space="preserve">Total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</si>
  <si>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Crime and misdemeanour rates include drug offences </t>
    </r>
  </si>
  <si>
    <t>Property offences</t>
  </si>
  <si>
    <t>Road traffic offences</t>
  </si>
  <si>
    <t>Crimes</t>
  </si>
  <si>
    <t>Misdemeanours</t>
  </si>
  <si>
    <t>Total offences (excl. contraventions)</t>
  </si>
  <si>
    <t>of which road traffic contraventions</t>
  </si>
  <si>
    <t>Adults</t>
  </si>
  <si>
    <t>Juveniles</t>
  </si>
  <si>
    <t>Juvenile offences</t>
  </si>
  <si>
    <t>of which drug offences</t>
  </si>
  <si>
    <t>of which suicide</t>
  </si>
  <si>
    <t>attempted suicide</t>
  </si>
  <si>
    <r>
      <t>Offences</t>
    </r>
    <r>
      <rPr>
        <b/>
        <vertAlign val="superscript"/>
        <sz val="9"/>
        <rFont val="Times New Roman"/>
        <family val="1"/>
      </rPr>
      <t>1</t>
    </r>
  </si>
  <si>
    <t>Homicide and related offences</t>
  </si>
  <si>
    <t>of which simple assault</t>
  </si>
  <si>
    <t>Other offences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</si>
  <si>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contraventions</t>
    </r>
  </si>
  <si>
    <t>Total offences</t>
  </si>
  <si>
    <t>% change</t>
  </si>
  <si>
    <t>-</t>
  </si>
  <si>
    <t>Rate</t>
  </si>
  <si>
    <t xml:space="preserve">Number </t>
  </si>
  <si>
    <t>Intentional homicide (committed)</t>
  </si>
  <si>
    <t>of which murder (including infanticide)</t>
  </si>
  <si>
    <t>Intentional homicide (attempted)</t>
  </si>
  <si>
    <t>Non intentional homicide</t>
  </si>
  <si>
    <t xml:space="preserve">              sodomy</t>
  </si>
  <si>
    <t>Fraud and dishonesty</t>
  </si>
  <si>
    <t>of which bribery by public official</t>
  </si>
  <si>
    <t xml:space="preserve">             bribery of public official</t>
  </si>
  <si>
    <t>Embezzlement</t>
  </si>
  <si>
    <t>Theft</t>
  </si>
  <si>
    <t>Automobile theft</t>
  </si>
  <si>
    <t>Robbery</t>
  </si>
  <si>
    <t>Burglary</t>
  </si>
  <si>
    <t xml:space="preserve">Other theft (excluding automobile theft) </t>
  </si>
  <si>
    <t>of which simple larceny</t>
  </si>
  <si>
    <t>Other property offences</t>
  </si>
  <si>
    <t>of which damages to property including arson</t>
  </si>
  <si>
    <r>
      <t>Drug offences</t>
    </r>
    <r>
      <rPr>
        <b/>
        <vertAlign val="superscript"/>
        <sz val="9"/>
        <rFont val="Times New Roman"/>
        <family val="1"/>
      </rPr>
      <t xml:space="preserve"> </t>
    </r>
  </si>
  <si>
    <t>of which Information and Communication Technology Act</t>
  </si>
  <si>
    <t xml:space="preserve">Rate </t>
  </si>
  <si>
    <t>making use of cellular phone whilst driving</t>
  </si>
  <si>
    <t>driving without licence</t>
  </si>
  <si>
    <t>protective helmet improperly secured</t>
  </si>
  <si>
    <t>failing to wear seat belt whilst driving</t>
  </si>
  <si>
    <t xml:space="preserve"> of which drug offences</t>
  </si>
  <si>
    <r>
      <t>Contraventions</t>
    </r>
    <r>
      <rPr>
        <b/>
        <vertAlign val="superscript"/>
        <sz val="9"/>
        <rFont val="Times New Roman"/>
        <family val="1"/>
      </rPr>
      <t>2</t>
    </r>
  </si>
  <si>
    <r>
      <t>Juvenile delinquency rate</t>
    </r>
    <r>
      <rPr>
        <b/>
        <vertAlign val="superscript"/>
        <sz val="9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</si>
  <si>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Crimes and misdemeanours include drug offences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</si>
  <si>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Excludes contraventions established by camera</t>
    </r>
  </si>
  <si>
    <t>Crimes and misdemeanours</t>
  </si>
  <si>
    <t xml:space="preserve">of which road traffic </t>
  </si>
  <si>
    <r>
      <t>Contraventions</t>
    </r>
    <r>
      <rPr>
        <b/>
        <i/>
        <vertAlign val="superscript"/>
        <sz val="9"/>
        <rFont val="Times New Roman"/>
        <family val="1"/>
      </rPr>
      <t>2</t>
    </r>
  </si>
  <si>
    <t xml:space="preserve">Drug offences 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</si>
  <si>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Rate per 1,000 mid year juvenile population and exclude contraventions</t>
    </r>
  </si>
  <si>
    <t>.. Not applicable</t>
  </si>
  <si>
    <t>..</t>
  </si>
  <si>
    <t>Characteristics of victim</t>
  </si>
  <si>
    <t>Homicides</t>
  </si>
  <si>
    <t xml:space="preserve">Assaults </t>
  </si>
  <si>
    <t>Intentional homicides</t>
  </si>
  <si>
    <t>Attempted</t>
  </si>
  <si>
    <t>Adult</t>
  </si>
  <si>
    <t>Both sexes</t>
  </si>
  <si>
    <r>
      <rPr>
        <vertAlign val="superscript"/>
        <sz val="9"/>
        <color indexed="8"/>
        <rFont val="Times New Roman"/>
        <family val="1"/>
      </rPr>
      <t xml:space="preserve">1 </t>
    </r>
    <r>
      <rPr>
        <sz val="9"/>
        <color indexed="8"/>
        <rFont val="Times New Roman"/>
        <family val="1"/>
      </rPr>
      <t>A person may be victim of one or more offence and/or an offence may involve one or more victim</t>
    </r>
  </si>
  <si>
    <r>
      <t>Committed</t>
    </r>
    <r>
      <rPr>
        <b/>
        <vertAlign val="superscript"/>
        <sz val="9"/>
        <color indexed="8"/>
        <rFont val="Times New Roman"/>
        <family val="1"/>
      </rPr>
      <t>2</t>
    </r>
  </si>
  <si>
    <r>
      <t>Non-int.</t>
    </r>
    <r>
      <rPr>
        <b/>
        <vertAlign val="superscript"/>
        <sz val="9"/>
        <color indexed="8"/>
        <rFont val="Times New Roman"/>
        <family val="1"/>
      </rPr>
      <t>3</t>
    </r>
  </si>
  <si>
    <t>Activity Status</t>
  </si>
  <si>
    <t>Relationship to offender</t>
  </si>
  <si>
    <t>Location of incident</t>
  </si>
  <si>
    <t>Employed</t>
  </si>
  <si>
    <t>Student</t>
  </si>
  <si>
    <t>Other</t>
  </si>
  <si>
    <t>Not related</t>
  </si>
  <si>
    <t>Private-household</t>
  </si>
  <si>
    <t>Public places</t>
  </si>
  <si>
    <t>Educational-institution</t>
  </si>
  <si>
    <t>Juvenile</t>
  </si>
  <si>
    <t>Other places</t>
  </si>
  <si>
    <r>
      <t>Drug offences</t>
    </r>
    <r>
      <rPr>
        <i/>
        <vertAlign val="superscript"/>
        <sz val="9"/>
        <rFont val="Times New Roman"/>
        <family val="1"/>
      </rPr>
      <t xml:space="preserve"> </t>
    </r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</si>
  <si>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Non-intentional homicides</t>
    </r>
  </si>
  <si>
    <t xml:space="preserve">Cases pending as at 1st January </t>
  </si>
  <si>
    <t xml:space="preserve"> Cases lodged</t>
  </si>
  <si>
    <t>Cases disposed of</t>
  </si>
  <si>
    <t>Cases outstanding as at 31st December</t>
  </si>
  <si>
    <t xml:space="preserve">of which </t>
  </si>
  <si>
    <t>divorce</t>
  </si>
  <si>
    <t>cases under the Protection from Domestic Violence Act</t>
  </si>
  <si>
    <t>Ciminal cases</t>
  </si>
  <si>
    <t xml:space="preserve">           Total</t>
  </si>
  <si>
    <t>Imprisonment</t>
  </si>
  <si>
    <t xml:space="preserve">Homicide and related offences </t>
  </si>
  <si>
    <t xml:space="preserve">Sexual offences </t>
  </si>
  <si>
    <t xml:space="preserve">Theft </t>
  </si>
  <si>
    <t>Drug offences</t>
  </si>
  <si>
    <r>
      <t>Road traffic contraventions</t>
    </r>
    <r>
      <rPr>
        <vertAlign val="superscript"/>
        <sz val="9"/>
        <color indexed="8"/>
        <rFont val="Times New Roman"/>
        <family val="1"/>
      </rPr>
      <t>8</t>
    </r>
  </si>
  <si>
    <t>Other contraventions</t>
  </si>
  <si>
    <t xml:space="preserve">Conviction rate </t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</si>
  <si>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Exclude figures on fixed penalty notice</t>
    </r>
  </si>
  <si>
    <t>Daily average</t>
  </si>
  <si>
    <t>Convicts</t>
  </si>
  <si>
    <t>Remand and trials</t>
  </si>
  <si>
    <t xml:space="preserve">Admission </t>
  </si>
  <si>
    <t>By number of previous imprisonment</t>
  </si>
  <si>
    <t>None</t>
  </si>
  <si>
    <t>One</t>
  </si>
  <si>
    <t>Two or more</t>
  </si>
  <si>
    <t>Remand</t>
  </si>
  <si>
    <t>Rehabilitational Youth Centre</t>
  </si>
  <si>
    <t xml:space="preserve">         -</t>
  </si>
  <si>
    <t>Child beyond control</t>
  </si>
  <si>
    <t>Other cases</t>
  </si>
  <si>
    <t>Age group (years)</t>
  </si>
  <si>
    <t>No.</t>
  </si>
  <si>
    <t>14 - 17</t>
  </si>
  <si>
    <t>18 - 21</t>
  </si>
  <si>
    <t>22 - 25</t>
  </si>
  <si>
    <t>26 - 30</t>
  </si>
  <si>
    <t>31 - 35</t>
  </si>
  <si>
    <t>36 - 50</t>
  </si>
  <si>
    <t>Over 50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</si>
  <si>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Rate per 100,000 population </t>
    </r>
  </si>
  <si>
    <t xml:space="preserve">   Theft</t>
  </si>
  <si>
    <t xml:space="preserve">   Other property offences</t>
  </si>
  <si>
    <t>&lt; 1 month</t>
  </si>
  <si>
    <t>1 - 3 months</t>
  </si>
  <si>
    <t>4 - 6 months</t>
  </si>
  <si>
    <t xml:space="preserve">  7 - 12 months</t>
  </si>
  <si>
    <t>Two years and over</t>
  </si>
  <si>
    <t>Undefined (fine defaulters)</t>
  </si>
  <si>
    <t>&lt; 1,001</t>
  </si>
  <si>
    <t>1,001 - 5,000</t>
  </si>
  <si>
    <t>5,001 -10,000</t>
  </si>
  <si>
    <t>10,001 - 20,000</t>
  </si>
  <si>
    <t>20,001 - 25,000</t>
  </si>
  <si>
    <t>25,001 - 30,000</t>
  </si>
  <si>
    <t>30,001 - 60,000</t>
  </si>
  <si>
    <t>60,001 &amp; over</t>
  </si>
  <si>
    <t xml:space="preserve">Related </t>
  </si>
  <si>
    <t>Amount of fine (Rs)</t>
  </si>
  <si>
    <r>
      <t>By offences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(UN Classification)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</si>
  <si>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Offences are according to United Nations classification of offences</t>
    </r>
  </si>
  <si>
    <t>By offences (UN classification)</t>
  </si>
  <si>
    <t>Total convicted offences</t>
  </si>
  <si>
    <t xml:space="preserve">Table 1 - Cases reported and offence rate per 1,000 population by type, Republic of Mauritius, 2015 &amp; 2016
                                                                                                </t>
  </si>
  <si>
    <r>
      <t xml:space="preserve">of which exceeding speed limit </t>
    </r>
    <r>
      <rPr>
        <i/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</si>
  <si>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Figures for 2015 have been revised</t>
    </r>
  </si>
  <si>
    <t>Table 3 - Persons suspected, arrested and/or cautioned by type of offences, Republic of Mauritius, 2015 &amp; 2016</t>
  </si>
  <si>
    <t>Table 4 - Persons prosecuted by type of offences, Republic of Mauritius, 2015 &amp; 2016</t>
  </si>
  <si>
    <t>Table 5 - Offences involving juveniles reported by type, category and sex, Republic of Mauritius, 2015 &amp; 2016</t>
  </si>
  <si>
    <r>
      <t>Table 6 - Victims of selected offences</t>
    </r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by socio-demographic and other characteristics, </t>
    </r>
    <r>
      <rPr>
        <b/>
        <sz val="9"/>
        <rFont val="Times New Roman"/>
        <family val="1"/>
      </rPr>
      <t>Republic of Mauritius</t>
    </r>
    <r>
      <rPr>
        <b/>
        <sz val="9"/>
        <color indexed="8"/>
        <rFont val="Times New Roman"/>
        <family val="1"/>
      </rPr>
      <t>, 2015 &amp; 2016</t>
    </r>
  </si>
  <si>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Excluding abortion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</si>
  <si>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Civil cases pending at the beginning of year 2016 revised in light of physical count carried out at the end of the year 2016</t>
    </r>
  </si>
  <si>
    <r>
      <t>Table 8 - Convicted offences</t>
    </r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involving adults and juveniles by outcome of judgment and offences, 
Republic of Mauritius, 2015 &amp; 2016</t>
    </r>
  </si>
  <si>
    <r>
      <t xml:space="preserve">2015 </t>
    </r>
    <r>
      <rPr>
        <b/>
        <vertAlign val="superscript"/>
        <sz val="9"/>
        <color indexed="8"/>
        <rFont val="Times New Roman"/>
        <family val="1"/>
      </rPr>
      <t>2</t>
    </r>
  </si>
  <si>
    <r>
      <t>Detention at RYC</t>
    </r>
    <r>
      <rPr>
        <vertAlign val="superscript"/>
        <sz val="9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&amp; other institutions</t>
    </r>
    <r>
      <rPr>
        <vertAlign val="superscript"/>
        <sz val="9"/>
        <color indexed="8"/>
        <rFont val="Times New Roman"/>
        <family val="1"/>
      </rPr>
      <t>4</t>
    </r>
  </si>
  <si>
    <r>
      <t>Detention at CYC</t>
    </r>
    <r>
      <rPr>
        <vertAlign val="superscript"/>
        <sz val="9"/>
        <color indexed="8"/>
        <rFont val="Times New Roman"/>
        <family val="1"/>
      </rPr>
      <t>5</t>
    </r>
  </si>
  <si>
    <r>
      <t>Fine</t>
    </r>
    <r>
      <rPr>
        <vertAlign val="superscript"/>
        <sz val="9"/>
        <color indexed="8"/>
        <rFont val="Times New Roman"/>
        <family val="1"/>
      </rPr>
      <t>6</t>
    </r>
  </si>
  <si>
    <r>
      <t>Other</t>
    </r>
    <r>
      <rPr>
        <vertAlign val="superscript"/>
        <sz val="9"/>
        <rFont val="Times New Roman"/>
        <family val="1"/>
      </rPr>
      <t>7</t>
    </r>
  </si>
  <si>
    <t>Assault &amp; related offences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</si>
  <si>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An offence may involve one or more persons and is according to United Nations classification of offences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</si>
  <si>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Revised</t>
    </r>
  </si>
  <si>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Rehabilitation Youth Centre</t>
    </r>
  </si>
  <si>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Other institutions comprise Probation Home/Hostel/SOS Village/Terre de Paix, etc.</t>
    </r>
  </si>
  <si>
    <r>
      <rPr>
        <vertAlign val="superscript"/>
        <sz val="9"/>
        <color indexed="8"/>
        <rFont val="Times New Roman"/>
        <family val="1"/>
      </rPr>
      <t>5</t>
    </r>
    <r>
      <rPr>
        <sz val="9"/>
        <color indexed="8"/>
        <rFont val="Times New Roman"/>
        <family val="1"/>
      </rPr>
      <t>Correctional Youth Centre</t>
    </r>
  </si>
  <si>
    <r>
      <rPr>
        <vertAlign val="super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>Exclude fine paid under fixed penalty notice</t>
    </r>
  </si>
  <si>
    <r>
      <rPr>
        <vertAlign val="superscript"/>
        <sz val="9"/>
        <color indexed="8"/>
        <rFont val="Times New Roman"/>
        <family val="1"/>
      </rPr>
      <t>7</t>
    </r>
    <r>
      <rPr>
        <sz val="9"/>
        <color indexed="8"/>
        <rFont val="Times New Roman"/>
        <family val="1"/>
      </rPr>
      <t>Other comprise Probation Order, Community Service Order and conditional and absolute discharges</t>
    </r>
  </si>
  <si>
    <t>Table 9 - Daily average and admission of detainees for adults and juveniles, Republic of Mauritius, 
2015 &amp; 2015</t>
  </si>
  <si>
    <r>
      <t>Table 10 - Convicts admission rate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by age group and sex, Republic of Mauritius, 2015 &amp; 2016</t>
    </r>
  </si>
  <si>
    <t>By length of sentence</t>
  </si>
  <si>
    <t>Life sentence</t>
  </si>
  <si>
    <r>
      <t>Correctional Youth Centre</t>
    </r>
    <r>
      <rPr>
        <b/>
        <i/>
        <vertAlign val="superscript"/>
        <sz val="9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</si>
  <si>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Opening of a female juvenile prison as from May 2016 </t>
    </r>
  </si>
  <si>
    <t>Table 11 - Admission of convicts to prisons by offences and length of sentence, Republic of Mauritius, 2015 &amp; 2016</t>
  </si>
  <si>
    <t>Table 12 - Fine defaulters admitted to prisons by amount of fine due, Republic of Mauritius, 2015 &amp; 2016</t>
  </si>
  <si>
    <r>
      <t>Table 7 - Number of civil and criminal cases</t>
    </r>
    <r>
      <rPr>
        <b/>
        <sz val="9"/>
        <color indexed="8"/>
        <rFont val="Times New Roman"/>
        <family val="1"/>
      </rPr>
      <t>, Republic of Mauritius, 2015 &amp; 2016</t>
    </r>
  </si>
  <si>
    <r>
      <t>Civil cases</t>
    </r>
    <r>
      <rPr>
        <b/>
        <vertAlign val="superscript"/>
        <sz val="9"/>
        <color indexed="8"/>
        <rFont val="Times New Roman"/>
        <family val="1"/>
      </rPr>
      <t>1</t>
    </r>
  </si>
  <si>
    <t>By outcome of judgment</t>
  </si>
  <si>
    <t>Annex 1</t>
  </si>
  <si>
    <r>
      <t>Property offences</t>
    </r>
    <r>
      <rPr>
        <vertAlign val="superscript"/>
        <sz val="9"/>
        <color indexed="8"/>
        <rFont val="Tahoma"/>
        <family val="2"/>
      </rPr>
      <t>2</t>
    </r>
  </si>
  <si>
    <r>
      <t xml:space="preserve">    Fraud and dishonesty</t>
    </r>
    <r>
      <rPr>
        <i/>
        <vertAlign val="superscript"/>
        <sz val="9"/>
        <color indexed="8"/>
        <rFont val="Times New Roman"/>
        <family val="1"/>
      </rPr>
      <t>2</t>
    </r>
  </si>
  <si>
    <r>
      <t>Other offences</t>
    </r>
    <r>
      <rPr>
        <vertAlign val="superscript"/>
        <sz val="9"/>
        <color indexed="8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</si>
  <si>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 for 2015</t>
    </r>
  </si>
  <si>
    <r>
      <t>7 - 18 months</t>
    </r>
    <r>
      <rPr>
        <vertAlign val="superscript"/>
        <sz val="10"/>
        <rFont val="Times New Roman"/>
        <family val="1"/>
      </rPr>
      <t>3</t>
    </r>
  </si>
  <si>
    <r>
      <t>13 - 18 months</t>
    </r>
    <r>
      <rPr>
        <i/>
        <vertAlign val="superscript"/>
        <sz val="10"/>
        <rFont val="Times New Roman"/>
        <family val="1"/>
      </rPr>
      <t>3</t>
    </r>
  </si>
  <si>
    <r>
      <t>19 months to less than 2 years</t>
    </r>
    <r>
      <rPr>
        <vertAlign val="superscript"/>
        <sz val="10"/>
        <color indexed="8"/>
        <rFont val="Times New Roman"/>
        <family val="1"/>
      </rPr>
      <t>3</t>
    </r>
  </si>
  <si>
    <t>Adult and Juvenile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</si>
  <si>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due to a reclassification of offences under embezzlement &amp; related offences to other offences in 2015</t>
    </r>
  </si>
  <si>
    <r>
      <t xml:space="preserve">Table 2 - Reported offences and rate </t>
    </r>
    <r>
      <rPr>
        <b/>
        <u val="single"/>
        <sz val="9"/>
        <rFont val="Times New Roman"/>
        <family val="1"/>
      </rPr>
      <t>per 100,000 population</t>
    </r>
    <r>
      <rPr>
        <b/>
        <sz val="9"/>
        <rFont val="Times New Roman"/>
        <family val="1"/>
      </rPr>
      <t xml:space="preserve"> according to UN classification of offences,  
Republic of Mauritius, 2015 &amp; 2016</t>
    </r>
  </si>
  <si>
    <t>Age not stated</t>
  </si>
  <si>
    <r>
      <t>driving motor vehicle with alcohol concentration above prescribed limit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</si>
  <si>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Formerly 'Driving under the influence of liqour'</t>
    </r>
  </si>
  <si>
    <t xml:space="preserve">           The National Criminal Chart, Republic of Mauritius</t>
  </si>
  <si>
    <t>Provisional cases lodged directly in courts</t>
  </si>
  <si>
    <t>Complex and serious cases sent for advice to DPP</t>
  </si>
  <si>
    <t>Social Enquiry at Probation Office</t>
  </si>
  <si>
    <t xml:space="preserve">         Convicted or Remanded</t>
  </si>
  <si>
    <t>Annex II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</si>
</sst>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\ \ \ "/>
    <numFmt numFmtId="174" formatCode="#,##0\ \ "/>
    <numFmt numFmtId="175" formatCode="General\ \ \ \ \ \ "/>
    <numFmt numFmtId="176" formatCode="0.0\ \ "/>
    <numFmt numFmtId="177" formatCode="#,##0.0\ \ "/>
    <numFmt numFmtId="178" formatCode="0\ \ "/>
    <numFmt numFmtId="179" formatCode="#,##0.000"/>
    <numFmt numFmtId="180" formatCode="#,##0\ "/>
    <numFmt numFmtId="181" formatCode="0.0\ \ \ \ \ "/>
    <numFmt numFmtId="182" formatCode="#,##0.0\ "/>
    <numFmt numFmtId="183" formatCode="#,##0.000\ "/>
    <numFmt numFmtId="184" formatCode="#,##0.0"/>
    <numFmt numFmtId="185" formatCode="General\ "/>
    <numFmt numFmtId="186" formatCode="0\ "/>
    <numFmt numFmtId="187" formatCode="0.0\ \ \ \ \ \ \ \ \ \ \ \ \ "/>
    <numFmt numFmtId="188" formatCode="0.00\ \ \ \ \ \ \ \ \ \ \ \ \ "/>
    <numFmt numFmtId="189" formatCode="0\ \ \ \ \ \ \ \ \ \ \ \ \ "/>
    <numFmt numFmtId="190" formatCode="0.0\ \ \ \ \ \ "/>
    <numFmt numFmtId="191" formatCode="0\ \ \ \ \ \ "/>
    <numFmt numFmtId="192" formatCode="0.000"/>
    <numFmt numFmtId="193" formatCode="0.00000"/>
    <numFmt numFmtId="194" formatCode="0.0000"/>
    <numFmt numFmtId="195" formatCode="0.00000000"/>
    <numFmt numFmtId="196" formatCode="0.00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(* #,##0_);_(* \(#,##0\);_(* &quot;-&quot;??_);_(@_)"/>
    <numFmt numFmtId="204" formatCode="#,##0\ \ \ \ \ \ \ \ \ \ \ \ \ \ "/>
    <numFmt numFmtId="205" formatCode="#,##0\ \ \ \ \ \ \ "/>
    <numFmt numFmtId="206" formatCode="0.0\ "/>
    <numFmt numFmtId="207" formatCode="0.0\ \ \ \ "/>
    <numFmt numFmtId="208" formatCode="#,##0.00\ \ "/>
    <numFmt numFmtId="209" formatCode="#,##0.000\ \ "/>
    <numFmt numFmtId="210" formatCode="#,##0.0000\ \ "/>
    <numFmt numFmtId="211" formatCode="General\ \ "/>
    <numFmt numFmtId="212" formatCode="00"/>
    <numFmt numFmtId="213" formatCode="0\ \ \ \ \ "/>
    <numFmt numFmtId="214" formatCode="0.00\ \ \ \ \ "/>
    <numFmt numFmtId="215" formatCode="#,##0.00\ "/>
  </numFmts>
  <fonts count="10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i/>
      <vertAlign val="superscript"/>
      <sz val="10"/>
      <name val="Times New Roman"/>
      <family val="1"/>
    </font>
    <font>
      <b/>
      <sz val="12"/>
      <name val="Times New Roman"/>
      <family val="1"/>
    </font>
    <font>
      <vertAlign val="superscript"/>
      <sz val="9"/>
      <color indexed="8"/>
      <name val="Tahoma"/>
      <family val="2"/>
    </font>
    <font>
      <i/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u val="single"/>
      <sz val="9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vertAlign val="superscript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i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vertAlign val="superscript"/>
      <sz val="9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dotted"/>
      <right/>
      <top style="thin"/>
      <bottom style="thin"/>
    </border>
    <border>
      <left/>
      <right style="dotted"/>
      <top>
        <color indexed="63"/>
      </top>
      <bottom>
        <color indexed="63"/>
      </bottom>
    </border>
    <border>
      <left/>
      <right style="dotted"/>
      <top/>
      <bottom style="thin"/>
    </border>
    <border>
      <left style="dotted"/>
      <right>
        <color indexed="63"/>
      </right>
      <top>
        <color indexed="63"/>
      </top>
      <bottom style="thin"/>
    </border>
    <border>
      <left/>
      <right style="dott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/>
      <right style="dashed"/>
      <top/>
      <bottom style="thin"/>
    </border>
    <border>
      <left style="dashed"/>
      <right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hair"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dashed"/>
      <right/>
      <top style="thin"/>
      <bottom style="thin"/>
    </border>
    <border>
      <left/>
      <right style="dotted"/>
      <top style="thin"/>
      <bottom/>
    </border>
    <border>
      <left style="dashed"/>
      <right>
        <color indexed="63"/>
      </right>
      <top>
        <color indexed="63"/>
      </top>
      <bottom style="thin"/>
    </border>
    <border>
      <left style="dotted"/>
      <right/>
      <top style="thin"/>
      <bottom/>
    </border>
    <border>
      <left style="hair"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3" fillId="0" borderId="0" xfId="65" applyFont="1" applyFill="1" applyBorder="1">
      <alignment/>
      <protection/>
    </xf>
    <xf numFmtId="3" fontId="3" fillId="0" borderId="0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0" fontId="2" fillId="0" borderId="10" xfId="65" applyFont="1" applyFill="1" applyBorder="1" applyAlignment="1">
      <alignment horizontal="left" vertical="center" wrapText="1"/>
      <protection/>
    </xf>
    <xf numFmtId="3" fontId="2" fillId="0" borderId="0" xfId="65" applyNumberFormat="1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>
      <alignment/>
      <protection/>
    </xf>
    <xf numFmtId="174" fontId="3" fillId="0" borderId="0" xfId="65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 horizontal="right" vertical="center"/>
      <protection/>
    </xf>
    <xf numFmtId="0" fontId="2" fillId="0" borderId="11" xfId="65" applyFont="1" applyFill="1" applyBorder="1" applyAlignment="1">
      <alignment horizontal="right" vertical="center"/>
      <protection/>
    </xf>
    <xf numFmtId="0" fontId="6" fillId="0" borderId="0" xfId="65" applyFont="1" applyAlignment="1">
      <alignment vertical="center"/>
      <protection/>
    </xf>
    <xf numFmtId="174" fontId="5" fillId="0" borderId="0" xfId="65" applyNumberFormat="1" applyFont="1" applyFill="1" applyBorder="1" applyAlignment="1">
      <alignment horizontal="right" vertical="center"/>
      <protection/>
    </xf>
    <xf numFmtId="0" fontId="2" fillId="0" borderId="0" xfId="66" applyFont="1" applyFill="1" applyBorder="1" applyAlignment="1">
      <alignment horizontal="left" vertical="center"/>
      <protection/>
    </xf>
    <xf numFmtId="0" fontId="3" fillId="0" borderId="0" xfId="66" applyFont="1" applyFill="1" applyBorder="1">
      <alignment/>
      <protection/>
    </xf>
    <xf numFmtId="0" fontId="14" fillId="0" borderId="0" xfId="65" applyFont="1" applyFill="1" applyAlignment="1">
      <alignment vertical="center"/>
      <protection/>
    </xf>
    <xf numFmtId="0" fontId="15" fillId="0" borderId="0" xfId="65" applyFont="1" applyFill="1">
      <alignment/>
      <protection/>
    </xf>
    <xf numFmtId="172" fontId="3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vertical="center"/>
      <protection/>
    </xf>
    <xf numFmtId="172" fontId="5" fillId="0" borderId="0" xfId="65" applyNumberFormat="1" applyFont="1" applyFill="1" applyAlignment="1">
      <alignment vertical="center"/>
      <protection/>
    </xf>
    <xf numFmtId="0" fontId="16" fillId="0" borderId="0" xfId="65" applyFont="1" applyFill="1" applyAlignment="1">
      <alignment vertical="center"/>
      <protection/>
    </xf>
    <xf numFmtId="0" fontId="14" fillId="0" borderId="0" xfId="65" applyFont="1" applyFill="1">
      <alignment/>
      <protection/>
    </xf>
    <xf numFmtId="172" fontId="5" fillId="0" borderId="0" xfId="66" applyNumberFormat="1" applyFont="1" applyFill="1" applyAlignment="1">
      <alignment vertical="center"/>
      <protection/>
    </xf>
    <xf numFmtId="3" fontId="3" fillId="0" borderId="12" xfId="65" applyNumberFormat="1" applyFont="1" applyFill="1" applyBorder="1" applyAlignment="1">
      <alignment vertical="center"/>
      <protection/>
    </xf>
    <xf numFmtId="3" fontId="5" fillId="0" borderId="0" xfId="66" applyNumberFormat="1" applyFont="1" applyFill="1" applyBorder="1" applyAlignment="1">
      <alignment vertical="center"/>
      <protection/>
    </xf>
    <xf numFmtId="3" fontId="5" fillId="0" borderId="0" xfId="66" applyNumberFormat="1" applyFont="1" applyFill="1" applyBorder="1" applyAlignment="1">
      <alignment vertical="center" wrapText="1"/>
      <protection/>
    </xf>
    <xf numFmtId="0" fontId="2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 horizontal="right"/>
      <protection/>
    </xf>
    <xf numFmtId="0" fontId="2" fillId="0" borderId="0" xfId="65" applyFont="1" applyFill="1" applyBorder="1" applyAlignment="1">
      <alignment vertical="center" wrapText="1"/>
      <protection/>
    </xf>
    <xf numFmtId="174" fontId="2" fillId="0" borderId="0" xfId="65" applyNumberFormat="1" applyFont="1" applyFill="1" applyBorder="1" applyAlignment="1">
      <alignment horizontal="right" vertical="center"/>
      <protection/>
    </xf>
    <xf numFmtId="181" fontId="2" fillId="0" borderId="0" xfId="65" applyNumberFormat="1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left" vertical="center" wrapText="1" indent="1"/>
      <protection/>
    </xf>
    <xf numFmtId="181" fontId="3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left" vertical="center" wrapText="1" indent="2"/>
      <protection/>
    </xf>
    <xf numFmtId="181" fontId="5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2" fillId="0" borderId="0" xfId="65" applyFont="1" applyFill="1" applyBorder="1" applyAlignment="1">
      <alignment vertical="center" wrapText="1"/>
      <protection/>
    </xf>
    <xf numFmtId="174" fontId="12" fillId="0" borderId="0" xfId="65" applyNumberFormat="1" applyFont="1" applyFill="1" applyBorder="1" applyAlignment="1">
      <alignment horizontal="right" vertical="center"/>
      <protection/>
    </xf>
    <xf numFmtId="181" fontId="12" fillId="0" borderId="0" xfId="65" applyNumberFormat="1" applyFont="1" applyFill="1" applyBorder="1" applyAlignment="1">
      <alignment vertical="center"/>
      <protection/>
    </xf>
    <xf numFmtId="174" fontId="5" fillId="0" borderId="0" xfId="65" applyNumberFormat="1" applyFont="1" applyFill="1" applyBorder="1" applyAlignment="1" quotePrefix="1">
      <alignment horizontal="right" vertical="center"/>
      <protection/>
    </xf>
    <xf numFmtId="0" fontId="87" fillId="0" borderId="0" xfId="85" applyFont="1" applyFill="1">
      <alignment/>
      <protection/>
    </xf>
    <xf numFmtId="181" fontId="5" fillId="0" borderId="0" xfId="65" applyNumberFormat="1" applyFont="1" applyFill="1" applyBorder="1" applyAlignment="1">
      <alignment horizontal="right" vertical="center"/>
      <protection/>
    </xf>
    <xf numFmtId="174" fontId="2" fillId="0" borderId="10" xfId="65" applyNumberFormat="1" applyFont="1" applyFill="1" applyBorder="1" applyAlignment="1">
      <alignment horizontal="right" vertical="center"/>
      <protection/>
    </xf>
    <xf numFmtId="181" fontId="2" fillId="0" borderId="10" xfId="65" applyNumberFormat="1" applyFont="1" applyFill="1" applyBorder="1" applyAlignment="1">
      <alignment vertical="center"/>
      <protection/>
    </xf>
    <xf numFmtId="185" fontId="2" fillId="0" borderId="10" xfId="65" applyNumberFormat="1" applyFont="1" applyFill="1" applyBorder="1" applyAlignment="1">
      <alignment horizontal="right" vertical="center" wrapText="1"/>
      <protection/>
    </xf>
    <xf numFmtId="0" fontId="2" fillId="0" borderId="13" xfId="65" applyFont="1" applyFill="1" applyBorder="1" applyAlignment="1">
      <alignment horizontal="right" vertical="center" wrapText="1"/>
      <protection/>
    </xf>
    <xf numFmtId="0" fontId="5" fillId="0" borderId="0" xfId="65" applyFont="1" applyFill="1" applyBorder="1" applyAlignment="1">
      <alignment horizontal="left" vertical="center" wrapText="1" indent="4"/>
      <protection/>
    </xf>
    <xf numFmtId="0" fontId="8" fillId="0" borderId="0" xfId="84" applyFont="1" applyFill="1">
      <alignment/>
      <protection/>
    </xf>
    <xf numFmtId="0" fontId="9" fillId="0" borderId="0" xfId="84" applyFont="1" applyFill="1">
      <alignment/>
      <protection/>
    </xf>
    <xf numFmtId="0" fontId="11" fillId="0" borderId="0" xfId="84" applyFont="1" applyFill="1">
      <alignment/>
      <protection/>
    </xf>
    <xf numFmtId="0" fontId="2" fillId="0" borderId="11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66" applyFont="1" applyFill="1" applyBorder="1" applyAlignment="1">
      <alignment horizontal="left" vertical="center" wrapText="1"/>
      <protection/>
    </xf>
    <xf numFmtId="174" fontId="3" fillId="0" borderId="0" xfId="66" applyNumberFormat="1" applyFont="1" applyFill="1" applyBorder="1" applyAlignment="1">
      <alignment vertical="center"/>
      <protection/>
    </xf>
    <xf numFmtId="174" fontId="5" fillId="0" borderId="0" xfId="66" applyNumberFormat="1" applyFont="1" applyFill="1" applyBorder="1" applyAlignment="1">
      <alignment vertical="center"/>
      <protection/>
    </xf>
    <xf numFmtId="174" fontId="12" fillId="0" borderId="0" xfId="66" applyNumberFormat="1" applyFont="1" applyFill="1" applyBorder="1" applyAlignment="1">
      <alignment vertical="center"/>
      <protection/>
    </xf>
    <xf numFmtId="174" fontId="5" fillId="0" borderId="0" xfId="66" applyNumberFormat="1" applyFont="1" applyFill="1" applyBorder="1" applyAlignment="1">
      <alignment horizontal="right" vertical="center"/>
      <protection/>
    </xf>
    <xf numFmtId="177" fontId="12" fillId="0" borderId="11" xfId="66" applyNumberFormat="1" applyFont="1" applyFill="1" applyBorder="1" applyAlignment="1">
      <alignment vertical="center"/>
      <protection/>
    </xf>
    <xf numFmtId="177" fontId="2" fillId="0" borderId="0" xfId="66" applyNumberFormat="1" applyFont="1" applyFill="1" applyBorder="1" applyAlignment="1">
      <alignment vertical="center"/>
      <protection/>
    </xf>
    <xf numFmtId="177" fontId="12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left" vertical="center"/>
      <protection/>
    </xf>
    <xf numFmtId="0" fontId="3" fillId="0" borderId="0" xfId="66" applyFont="1" applyFill="1" applyBorder="1" applyAlignment="1" quotePrefix="1">
      <alignment vertical="center"/>
      <protection/>
    </xf>
    <xf numFmtId="0" fontId="8" fillId="0" borderId="0" xfId="84" applyFont="1" applyFill="1" applyAlignment="1">
      <alignment vertical="center"/>
      <protection/>
    </xf>
    <xf numFmtId="0" fontId="5" fillId="0" borderId="0" xfId="66" applyFont="1" applyFill="1" applyBorder="1" applyAlignment="1">
      <alignment horizontal="left" vertical="center" wrapText="1" indent="2"/>
      <protection/>
    </xf>
    <xf numFmtId="0" fontId="17" fillId="0" borderId="0" xfId="84" applyFont="1" applyFill="1">
      <alignment/>
      <protection/>
    </xf>
    <xf numFmtId="174" fontId="5" fillId="0" borderId="0" xfId="66" applyNumberFormat="1" applyFont="1" applyFill="1" applyBorder="1" applyAlignment="1">
      <alignment horizontal="left" vertical="center" indent="4"/>
      <protection/>
    </xf>
    <xf numFmtId="174" fontId="2" fillId="0" borderId="14" xfId="66" applyNumberFormat="1" applyFont="1" applyFill="1" applyBorder="1" applyAlignment="1">
      <alignment vertical="center"/>
      <protection/>
    </xf>
    <xf numFmtId="174" fontId="12" fillId="0" borderId="14" xfId="66" applyNumberFormat="1" applyFont="1" applyFill="1" applyBorder="1" applyAlignment="1">
      <alignment vertical="center"/>
      <protection/>
    </xf>
    <xf numFmtId="174" fontId="3" fillId="0" borderId="14" xfId="66" applyNumberFormat="1" applyFont="1" applyFill="1" applyBorder="1" applyAlignment="1">
      <alignment vertical="center"/>
      <protection/>
    </xf>
    <xf numFmtId="174" fontId="5" fillId="0" borderId="14" xfId="66" applyNumberFormat="1" applyFont="1" applyFill="1" applyBorder="1" applyAlignment="1">
      <alignment vertical="center"/>
      <protection/>
    </xf>
    <xf numFmtId="177" fontId="2" fillId="0" borderId="15" xfId="66" applyNumberFormat="1" applyFont="1" applyFill="1" applyBorder="1" applyAlignment="1">
      <alignment vertical="center"/>
      <protection/>
    </xf>
    <xf numFmtId="174" fontId="12" fillId="0" borderId="0" xfId="66" applyNumberFormat="1" applyFont="1" applyFill="1" applyBorder="1" applyAlignment="1">
      <alignment horizontal="left" vertical="center" indent="3"/>
      <protection/>
    </xf>
    <xf numFmtId="174" fontId="5" fillId="0" borderId="11" xfId="66" applyNumberFormat="1" applyFont="1" applyFill="1" applyBorder="1" applyAlignment="1">
      <alignment horizontal="left" vertical="center" indent="3"/>
      <protection/>
    </xf>
    <xf numFmtId="174" fontId="5" fillId="0" borderId="15" xfId="66" applyNumberFormat="1" applyFont="1" applyFill="1" applyBorder="1" applyAlignment="1">
      <alignment vertical="center"/>
      <protection/>
    </xf>
    <xf numFmtId="0" fontId="88" fillId="0" borderId="0" xfId="70" applyFont="1" applyFill="1">
      <alignment/>
      <protection/>
    </xf>
    <xf numFmtId="0" fontId="89" fillId="0" borderId="0" xfId="70" applyFont="1" applyFill="1">
      <alignment/>
      <protection/>
    </xf>
    <xf numFmtId="3" fontId="90" fillId="0" borderId="0" xfId="70" applyNumberFormat="1" applyFont="1" applyFill="1" applyAlignment="1">
      <alignment horizontal="center"/>
      <protection/>
    </xf>
    <xf numFmtId="3" fontId="2" fillId="0" borderId="0" xfId="70" applyNumberFormat="1" applyFont="1" applyFill="1" applyAlignment="1">
      <alignment horizontal="center"/>
      <protection/>
    </xf>
    <xf numFmtId="0" fontId="88" fillId="0" borderId="0" xfId="70" applyFont="1" applyFill="1" applyAlignment="1">
      <alignment vertical="center"/>
      <protection/>
    </xf>
    <xf numFmtId="0" fontId="7" fillId="0" borderId="14" xfId="70" applyFont="1" applyFill="1" applyBorder="1" applyAlignment="1">
      <alignment horizontal="right" vertical="center" wrapText="1"/>
      <protection/>
    </xf>
    <xf numFmtId="0" fontId="7" fillId="0" borderId="10" xfId="70" applyFont="1" applyFill="1" applyBorder="1" applyAlignment="1">
      <alignment horizontal="right" vertical="center" wrapText="1"/>
      <protection/>
    </xf>
    <xf numFmtId="0" fontId="7" fillId="0" borderId="15" xfId="70" applyFont="1" applyFill="1" applyBorder="1" applyAlignment="1">
      <alignment horizontal="right" vertical="center" wrapText="1"/>
      <protection/>
    </xf>
    <xf numFmtId="3" fontId="7" fillId="0" borderId="0" xfId="70" applyNumberFormat="1" applyFont="1" applyFill="1" applyBorder="1" applyAlignment="1">
      <alignment horizontal="right" vertical="center" wrapText="1"/>
      <protection/>
    </xf>
    <xf numFmtId="3" fontId="3" fillId="0" borderId="0" xfId="70" applyNumberFormat="1" applyFont="1" applyFill="1" applyBorder="1" applyAlignment="1">
      <alignment horizontal="right" vertical="center"/>
      <protection/>
    </xf>
    <xf numFmtId="3" fontId="3" fillId="0" borderId="14" xfId="70" applyNumberFormat="1" applyFont="1" applyFill="1" applyBorder="1" applyAlignment="1">
      <alignment horizontal="right" vertical="center"/>
      <protection/>
    </xf>
    <xf numFmtId="0" fontId="89" fillId="0" borderId="0" xfId="71" applyFont="1" applyFill="1" applyBorder="1" applyAlignment="1">
      <alignment vertical="center"/>
      <protection/>
    </xf>
    <xf numFmtId="3" fontId="91" fillId="0" borderId="0" xfId="70" applyNumberFormat="1" applyFont="1" applyFill="1" applyBorder="1" applyAlignment="1">
      <alignment horizontal="right" vertical="center"/>
      <protection/>
    </xf>
    <xf numFmtId="3" fontId="91" fillId="0" borderId="0" xfId="70" applyNumberFormat="1" applyFont="1" applyFill="1" applyBorder="1" applyAlignment="1" quotePrefix="1">
      <alignment horizontal="right" vertical="center"/>
      <protection/>
    </xf>
    <xf numFmtId="3" fontId="92" fillId="0" borderId="14" xfId="70" applyNumberFormat="1" applyFont="1" applyFill="1" applyBorder="1" applyAlignment="1">
      <alignment horizontal="right" vertical="center"/>
      <protection/>
    </xf>
    <xf numFmtId="3" fontId="2" fillId="0" borderId="14" xfId="70" applyNumberFormat="1" applyFont="1" applyFill="1" applyBorder="1" applyAlignment="1">
      <alignment horizontal="right" vertical="center"/>
      <protection/>
    </xf>
    <xf numFmtId="0" fontId="89" fillId="0" borderId="0" xfId="70" applyFont="1" applyFill="1" applyAlignment="1">
      <alignment vertical="center"/>
      <protection/>
    </xf>
    <xf numFmtId="0" fontId="88" fillId="0" borderId="11" xfId="70" applyFont="1" applyFill="1" applyBorder="1" applyAlignment="1">
      <alignment vertical="center"/>
      <protection/>
    </xf>
    <xf numFmtId="184" fontId="92" fillId="0" borderId="16" xfId="70" applyNumberFormat="1" applyFont="1" applyFill="1" applyBorder="1" applyAlignment="1">
      <alignment horizontal="right" vertical="center"/>
      <protection/>
    </xf>
    <xf numFmtId="184" fontId="92" fillId="0" borderId="11" xfId="70" applyNumberFormat="1" applyFont="1" applyFill="1" applyBorder="1" applyAlignment="1">
      <alignment horizontal="right" vertical="center"/>
      <protection/>
    </xf>
    <xf numFmtId="184" fontId="92" fillId="0" borderId="15" xfId="70" applyNumberFormat="1" applyFont="1" applyFill="1" applyBorder="1" applyAlignment="1">
      <alignment horizontal="right" vertical="center"/>
      <protection/>
    </xf>
    <xf numFmtId="3" fontId="2" fillId="0" borderId="0" xfId="70" applyNumberFormat="1" applyFont="1" applyFill="1" applyBorder="1" applyAlignment="1">
      <alignment horizontal="right" vertical="center"/>
      <protection/>
    </xf>
    <xf numFmtId="0" fontId="93" fillId="0" borderId="0" xfId="70" applyFont="1" applyFill="1" applyAlignment="1">
      <alignment vertical="center"/>
      <protection/>
    </xf>
    <xf numFmtId="0" fontId="92" fillId="0" borderId="0" xfId="70" applyFont="1" applyFill="1" applyAlignment="1">
      <alignment horizontal="left" vertical="center" indent="1"/>
      <protection/>
    </xf>
    <xf numFmtId="0" fontId="92" fillId="0" borderId="0" xfId="64" applyFont="1" applyBorder="1" applyAlignment="1">
      <alignment/>
      <protection/>
    </xf>
    <xf numFmtId="0" fontId="89" fillId="0" borderId="0" xfId="64" applyFont="1" applyFill="1" applyBorder="1" applyAlignment="1">
      <alignment horizontal="left" vertical="center" wrapText="1" indent="1"/>
      <protection/>
    </xf>
    <xf numFmtId="0" fontId="89" fillId="0" borderId="0" xfId="64" applyFont="1" applyFill="1" applyBorder="1" applyAlignment="1">
      <alignment vertical="center" wrapText="1"/>
      <protection/>
    </xf>
    <xf numFmtId="3" fontId="2" fillId="0" borderId="0" xfId="70" applyNumberFormat="1" applyFont="1" applyFill="1" applyBorder="1" applyAlignment="1" quotePrefix="1">
      <alignment horizontal="right" vertical="center"/>
      <protection/>
    </xf>
    <xf numFmtId="0" fontId="92" fillId="0" borderId="0" xfId="70" applyFont="1" applyFill="1">
      <alignment/>
      <protection/>
    </xf>
    <xf numFmtId="3" fontId="88" fillId="0" borderId="0" xfId="70" applyNumberFormat="1" applyFont="1" applyFill="1">
      <alignment/>
      <protection/>
    </xf>
    <xf numFmtId="3" fontId="2" fillId="0" borderId="0" xfId="70" applyNumberFormat="1" applyFont="1" applyFill="1" applyBorder="1" applyAlignment="1">
      <alignment horizontal="right" vertical="center" wrapText="1"/>
      <protection/>
    </xf>
    <xf numFmtId="0" fontId="2" fillId="0" borderId="12" xfId="66" applyFont="1" applyFill="1" applyBorder="1" applyAlignment="1">
      <alignment horizontal="left" vertical="center"/>
      <protection/>
    </xf>
    <xf numFmtId="0" fontId="89" fillId="0" borderId="17" xfId="70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>
      <alignment horizontal="left" vertical="center" indent="2"/>
      <protection/>
    </xf>
    <xf numFmtId="174" fontId="3" fillId="0" borderId="19" xfId="65" applyNumberFormat="1" applyFont="1" applyFill="1" applyBorder="1" applyAlignment="1">
      <alignment vertical="center"/>
      <protection/>
    </xf>
    <xf numFmtId="174" fontId="5" fillId="0" borderId="19" xfId="65" applyNumberFormat="1" applyFont="1" applyFill="1" applyBorder="1" applyAlignment="1">
      <alignment vertical="center"/>
      <protection/>
    </xf>
    <xf numFmtId="3" fontId="5" fillId="0" borderId="19" xfId="66" applyNumberFormat="1" applyFont="1" applyFill="1" applyBorder="1" applyAlignment="1">
      <alignment vertical="center"/>
      <protection/>
    </xf>
    <xf numFmtId="3" fontId="5" fillId="0" borderId="19" xfId="66" applyNumberFormat="1" applyFont="1" applyFill="1" applyBorder="1" applyAlignment="1">
      <alignment vertical="center" wrapText="1"/>
      <protection/>
    </xf>
    <xf numFmtId="0" fontId="7" fillId="0" borderId="0" xfId="70" applyFont="1" applyFill="1" applyAlignment="1">
      <alignment horizontal="left" vertical="center"/>
      <protection/>
    </xf>
    <xf numFmtId="3" fontId="3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65" applyFont="1" applyFill="1" applyBorder="1" applyAlignment="1">
      <alignment horizontal="left" vertical="center" indent="2"/>
      <protection/>
    </xf>
    <xf numFmtId="174" fontId="2" fillId="0" borderId="19" xfId="65" applyNumberFormat="1" applyFont="1" applyFill="1" applyBorder="1" applyAlignment="1">
      <alignment vertical="center"/>
      <protection/>
    </xf>
    <xf numFmtId="172" fontId="2" fillId="0" borderId="0" xfId="65" applyNumberFormat="1" applyFont="1" applyFill="1" applyBorder="1" applyAlignment="1">
      <alignment vertical="center"/>
      <protection/>
    </xf>
    <xf numFmtId="3" fontId="5" fillId="0" borderId="20" xfId="66" applyNumberFormat="1" applyFont="1" applyFill="1" applyBorder="1" applyAlignment="1">
      <alignment vertical="center"/>
      <protection/>
    </xf>
    <xf numFmtId="3" fontId="91" fillId="0" borderId="14" xfId="70" applyNumberFormat="1" applyFont="1" applyFill="1" applyBorder="1" applyAlignment="1">
      <alignment horizontal="right" vertical="center"/>
      <protection/>
    </xf>
    <xf numFmtId="3" fontId="94" fillId="0" borderId="0" xfId="70" applyNumberFormat="1" applyFont="1" applyFill="1" applyBorder="1" applyAlignment="1">
      <alignment horizontal="right" vertical="center"/>
      <protection/>
    </xf>
    <xf numFmtId="3" fontId="94" fillId="0" borderId="0" xfId="70" applyNumberFormat="1" applyFont="1" applyFill="1" applyBorder="1" applyAlignment="1" quotePrefix="1">
      <alignment horizontal="right" vertical="center"/>
      <protection/>
    </xf>
    <xf numFmtId="3" fontId="94" fillId="0" borderId="14" xfId="70" applyNumberFormat="1" applyFont="1" applyFill="1" applyBorder="1" applyAlignment="1">
      <alignment horizontal="right" vertical="center"/>
      <protection/>
    </xf>
    <xf numFmtId="0" fontId="20" fillId="0" borderId="0" xfId="70" applyFont="1" applyFill="1">
      <alignment/>
      <protection/>
    </xf>
    <xf numFmtId="172" fontId="5" fillId="0" borderId="11" xfId="66" applyNumberFormat="1" applyFont="1" applyFill="1" applyBorder="1" applyAlignment="1">
      <alignment vertical="center"/>
      <protection/>
    </xf>
    <xf numFmtId="0" fontId="5" fillId="0" borderId="11" xfId="84" applyFont="1" applyFill="1" applyBorder="1" applyAlignment="1">
      <alignment vertical="center" wrapText="1"/>
      <protection/>
    </xf>
    <xf numFmtId="3" fontId="5" fillId="0" borderId="0" xfId="84" applyNumberFormat="1" applyFont="1" applyFill="1" applyBorder="1" applyAlignment="1">
      <alignment vertical="center" wrapText="1"/>
      <protection/>
    </xf>
    <xf numFmtId="3" fontId="5" fillId="0" borderId="11" xfId="84" applyNumberFormat="1" applyFont="1" applyFill="1" applyBorder="1" applyAlignment="1">
      <alignment vertical="center" wrapText="1"/>
      <protection/>
    </xf>
    <xf numFmtId="3" fontId="5" fillId="0" borderId="11" xfId="66" applyNumberFormat="1" applyFont="1" applyFill="1" applyBorder="1" applyAlignment="1">
      <alignment vertical="center"/>
      <protection/>
    </xf>
    <xf numFmtId="172" fontId="5" fillId="0" borderId="21" xfId="66" applyNumberFormat="1" applyFont="1" applyFill="1" applyBorder="1" applyAlignment="1">
      <alignment vertical="center"/>
      <protection/>
    </xf>
    <xf numFmtId="177" fontId="2" fillId="0" borderId="22" xfId="65" applyNumberFormat="1" applyFont="1" applyFill="1" applyBorder="1" applyAlignment="1">
      <alignment horizontal="right" vertical="center"/>
      <protection/>
    </xf>
    <xf numFmtId="177" fontId="2" fillId="0" borderId="14" xfId="65" applyNumberFormat="1" applyFont="1" applyFill="1" applyBorder="1" applyAlignment="1">
      <alignment horizontal="right" vertical="center"/>
      <protection/>
    </xf>
    <xf numFmtId="177" fontId="3" fillId="0" borderId="22" xfId="65" applyNumberFormat="1" applyFont="1" applyFill="1" applyBorder="1" applyAlignment="1">
      <alignment horizontal="right" vertical="center"/>
      <protection/>
    </xf>
    <xf numFmtId="177" fontId="3" fillId="0" borderId="14" xfId="65" applyNumberFormat="1" applyFont="1" applyFill="1" applyBorder="1" applyAlignment="1">
      <alignment horizontal="right" vertical="center"/>
      <protection/>
    </xf>
    <xf numFmtId="177" fontId="5" fillId="0" borderId="22" xfId="65" applyNumberFormat="1" applyFont="1" applyFill="1" applyBorder="1" applyAlignment="1">
      <alignment horizontal="right" vertical="center"/>
      <protection/>
    </xf>
    <xf numFmtId="177" fontId="5" fillId="0" borderId="14" xfId="65" applyNumberFormat="1" applyFont="1" applyFill="1" applyBorder="1" applyAlignment="1">
      <alignment horizontal="right" vertical="center"/>
      <protection/>
    </xf>
    <xf numFmtId="177" fontId="12" fillId="0" borderId="22" xfId="65" applyNumberFormat="1" applyFont="1" applyFill="1" applyBorder="1" applyAlignment="1">
      <alignment horizontal="right" vertical="center"/>
      <protection/>
    </xf>
    <xf numFmtId="177" fontId="12" fillId="0" borderId="14" xfId="65" applyNumberFormat="1" applyFont="1" applyFill="1" applyBorder="1" applyAlignment="1">
      <alignment horizontal="right" vertical="center"/>
      <protection/>
    </xf>
    <xf numFmtId="177" fontId="5" fillId="0" borderId="22" xfId="65" applyNumberFormat="1" applyFont="1" applyFill="1" applyBorder="1" applyAlignment="1" quotePrefix="1">
      <alignment horizontal="right" vertical="center"/>
      <protection/>
    </xf>
    <xf numFmtId="177" fontId="5" fillId="0" borderId="14" xfId="65" applyNumberFormat="1" applyFont="1" applyFill="1" applyBorder="1" applyAlignment="1" quotePrefix="1">
      <alignment horizontal="right" vertical="center"/>
      <protection/>
    </xf>
    <xf numFmtId="177" fontId="2" fillId="0" borderId="13" xfId="65" applyNumberFormat="1" applyFont="1" applyFill="1" applyBorder="1" applyAlignment="1">
      <alignment horizontal="right" vertical="center"/>
      <protection/>
    </xf>
    <xf numFmtId="177" fontId="2" fillId="0" borderId="17" xfId="65" applyNumberFormat="1" applyFont="1" applyFill="1" applyBorder="1" applyAlignment="1">
      <alignment horizontal="right" vertical="center"/>
      <protection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73" fontId="3" fillId="0" borderId="0" xfId="65" applyNumberFormat="1" applyFont="1" applyBorder="1" applyAlignment="1">
      <alignment horizontal="left" vertical="center" indent="2"/>
      <protection/>
    </xf>
    <xf numFmtId="173" fontId="3" fillId="0" borderId="11" xfId="65" applyNumberFormat="1" applyFont="1" applyBorder="1" applyAlignment="1">
      <alignment horizontal="left" vertical="center" indent="2"/>
      <protection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3" fillId="0" borderId="0" xfId="86" applyFont="1">
      <alignment/>
      <protection/>
    </xf>
    <xf numFmtId="0" fontId="25" fillId="0" borderId="0" xfId="86" applyFont="1">
      <alignment/>
      <protection/>
    </xf>
    <xf numFmtId="0" fontId="2" fillId="0" borderId="10" xfId="86" applyFont="1" applyBorder="1" applyAlignment="1">
      <alignment horizontal="right" vertical="center" indent="1"/>
      <protection/>
    </xf>
    <xf numFmtId="0" fontId="3" fillId="0" borderId="0" xfId="86" applyFont="1" applyAlignment="1">
      <alignment vertical="center"/>
      <protection/>
    </xf>
    <xf numFmtId="0" fontId="2" fillId="0" borderId="0" xfId="86" applyFont="1" applyBorder="1" applyAlignment="1">
      <alignment horizontal="left" vertical="center" indent="1"/>
      <protection/>
    </xf>
    <xf numFmtId="177" fontId="3" fillId="0" borderId="0" xfId="86" applyNumberFormat="1" applyFont="1" applyBorder="1" applyAlignment="1">
      <alignment horizontal="right" vertical="center"/>
      <protection/>
    </xf>
    <xf numFmtId="203" fontId="3" fillId="0" borderId="0" xfId="44" applyNumberFormat="1" applyFont="1" applyBorder="1" applyAlignment="1">
      <alignment horizontal="right" vertical="center"/>
    </xf>
    <xf numFmtId="0" fontId="25" fillId="0" borderId="0" xfId="86" applyFont="1" applyAlignment="1">
      <alignment vertical="center"/>
      <protection/>
    </xf>
    <xf numFmtId="203" fontId="3" fillId="0" borderId="0" xfId="44" applyNumberFormat="1" applyFont="1" applyBorder="1" applyAlignment="1">
      <alignment vertical="center"/>
    </xf>
    <xf numFmtId="0" fontId="2" fillId="0" borderId="10" xfId="86" applyFont="1" applyBorder="1" applyAlignment="1">
      <alignment horizontal="left" vertical="center" indent="1"/>
      <protection/>
    </xf>
    <xf numFmtId="177" fontId="2" fillId="0" borderId="10" xfId="86" applyNumberFormat="1" applyFont="1" applyBorder="1" applyAlignment="1">
      <alignment horizontal="right" vertical="center"/>
      <protection/>
    </xf>
    <xf numFmtId="203" fontId="2" fillId="0" borderId="10" xfId="44" applyNumberFormat="1" applyFont="1" applyBorder="1" applyAlignment="1">
      <alignment vertical="center"/>
    </xf>
    <xf numFmtId="0" fontId="26" fillId="0" borderId="0" xfId="86" applyFont="1" applyBorder="1" applyAlignment="1">
      <alignment vertical="center"/>
      <protection/>
    </xf>
    <xf numFmtId="203" fontId="2" fillId="0" borderId="0" xfId="44" applyNumberFormat="1" applyFont="1" applyBorder="1" applyAlignment="1">
      <alignment vertical="center"/>
    </xf>
    <xf numFmtId="177" fontId="2" fillId="0" borderId="0" xfId="86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2" fillId="0" borderId="0" xfId="75" applyFont="1" applyBorder="1" applyAlignment="1">
      <alignment horizontal="left" vertical="center" indent="1"/>
      <protection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indent="1"/>
    </xf>
    <xf numFmtId="0" fontId="11" fillId="0" borderId="0" xfId="0" applyFont="1" applyAlignment="1">
      <alignment horizontal="left" indent="4"/>
    </xf>
    <xf numFmtId="0" fontId="0" fillId="0" borderId="0" xfId="0" applyAlignment="1">
      <alignment horizontal="left" indent="3"/>
    </xf>
    <xf numFmtId="0" fontId="8" fillId="0" borderId="11" xfId="0" applyFont="1" applyBorder="1" applyAlignment="1">
      <alignment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65" applyFont="1" applyFill="1" applyBorder="1" applyAlignment="1">
      <alignment/>
      <protection/>
    </xf>
    <xf numFmtId="0" fontId="2" fillId="0" borderId="10" xfId="65" applyFont="1" applyFill="1" applyBorder="1" applyAlignment="1">
      <alignment horizontal="right" vertical="center" wrapText="1"/>
      <protection/>
    </xf>
    <xf numFmtId="0" fontId="5" fillId="0" borderId="0" xfId="65" applyFont="1" applyFill="1" applyBorder="1" applyAlignment="1">
      <alignment horizontal="left" vertical="center" wrapText="1"/>
      <protection/>
    </xf>
    <xf numFmtId="3" fontId="2" fillId="0" borderId="10" xfId="65" applyNumberFormat="1" applyFont="1" applyFill="1" applyBorder="1" applyAlignment="1">
      <alignment vertical="center"/>
      <protection/>
    </xf>
    <xf numFmtId="0" fontId="2" fillId="0" borderId="10" xfId="65" applyFont="1" applyFill="1" applyBorder="1" applyAlignment="1">
      <alignment vertical="center"/>
      <protection/>
    </xf>
    <xf numFmtId="176" fontId="3" fillId="0" borderId="0" xfId="65" applyNumberFormat="1" applyFont="1" applyBorder="1" applyAlignment="1">
      <alignment vertical="center"/>
      <protection/>
    </xf>
    <xf numFmtId="176" fontId="2" fillId="0" borderId="0" xfId="65" applyNumberFormat="1" applyFont="1" applyBorder="1" applyAlignment="1">
      <alignment vertical="center"/>
      <protection/>
    </xf>
    <xf numFmtId="176" fontId="5" fillId="0" borderId="0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/>
      <protection/>
    </xf>
    <xf numFmtId="3" fontId="3" fillId="0" borderId="0" xfId="65" applyNumberFormat="1" applyFont="1" applyFill="1" applyBorder="1">
      <alignment/>
      <protection/>
    </xf>
    <xf numFmtId="0" fontId="5" fillId="0" borderId="0" xfId="65" applyNumberFormat="1" applyFont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/>
      <protection/>
    </xf>
    <xf numFmtId="176" fontId="2" fillId="0" borderId="10" xfId="65" applyNumberFormat="1" applyFont="1" applyBorder="1" applyAlignment="1">
      <alignment vertical="center"/>
      <protection/>
    </xf>
    <xf numFmtId="0" fontId="2" fillId="0" borderId="12" xfId="65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vertical="center"/>
      <protection/>
    </xf>
    <xf numFmtId="0" fontId="3" fillId="0" borderId="12" xfId="65" applyFont="1" applyFill="1" applyBorder="1" applyAlignment="1">
      <alignment/>
      <protection/>
    </xf>
    <xf numFmtId="0" fontId="2" fillId="0" borderId="0" xfId="65" applyFont="1" applyFill="1" applyBorder="1" applyAlignment="1">
      <alignment horizontal="center" vertical="center"/>
      <protection/>
    </xf>
    <xf numFmtId="3" fontId="5" fillId="0" borderId="19" xfId="65" applyNumberFormat="1" applyFont="1" applyFill="1" applyBorder="1" applyAlignment="1">
      <alignment vertical="center"/>
      <protection/>
    </xf>
    <xf numFmtId="3" fontId="5" fillId="0" borderId="19" xfId="65" applyNumberFormat="1" applyFont="1" applyFill="1" applyBorder="1" applyAlignment="1">
      <alignment vertical="center" wrapText="1"/>
      <protection/>
    </xf>
    <xf numFmtId="0" fontId="2" fillId="0" borderId="30" xfId="65" applyFont="1" applyFill="1" applyBorder="1" applyAlignment="1">
      <alignment horizontal="right" vertical="center"/>
      <protection/>
    </xf>
    <xf numFmtId="3" fontId="3" fillId="0" borderId="21" xfId="65" applyNumberFormat="1" applyFont="1" applyFill="1" applyBorder="1" applyAlignment="1">
      <alignment vertical="center"/>
      <protection/>
    </xf>
    <xf numFmtId="3" fontId="5" fillId="0" borderId="21" xfId="65" applyNumberFormat="1" applyFont="1" applyFill="1" applyBorder="1" applyAlignment="1">
      <alignment vertical="center"/>
      <protection/>
    </xf>
    <xf numFmtId="3" fontId="2" fillId="0" borderId="21" xfId="65" applyNumberFormat="1" applyFont="1" applyFill="1" applyBorder="1" applyAlignment="1">
      <alignment vertical="center"/>
      <protection/>
    </xf>
    <xf numFmtId="0" fontId="5" fillId="0" borderId="11" xfId="84" applyFont="1" applyFill="1" applyBorder="1" applyAlignment="1">
      <alignment horizontal="left" vertical="center" wrapText="1" indent="1"/>
      <protection/>
    </xf>
    <xf numFmtId="3" fontId="5" fillId="0" borderId="20" xfId="65" applyNumberFormat="1" applyFont="1" applyFill="1" applyBorder="1" applyAlignment="1">
      <alignment vertical="center"/>
      <protection/>
    </xf>
    <xf numFmtId="0" fontId="5" fillId="0" borderId="11" xfId="65" applyFont="1" applyFill="1" applyBorder="1">
      <alignment/>
      <protection/>
    </xf>
    <xf numFmtId="3" fontId="5" fillId="0" borderId="11" xfId="65" applyNumberFormat="1" applyFont="1" applyFill="1" applyBorder="1">
      <alignment/>
      <protection/>
    </xf>
    <xf numFmtId="172" fontId="5" fillId="0" borderId="0" xfId="66" applyNumberFormat="1" applyFont="1" applyFill="1" applyBorder="1" applyAlignment="1">
      <alignment vertical="center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31" xfId="6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right" vertical="center"/>
    </xf>
    <xf numFmtId="172" fontId="3" fillId="0" borderId="0" xfId="0" applyNumberFormat="1" applyFont="1" applyAlignment="1">
      <alignment horizontal="right" vertical="center"/>
    </xf>
    <xf numFmtId="3" fontId="92" fillId="0" borderId="0" xfId="75" applyNumberFormat="1" applyFont="1" applyBorder="1" applyAlignment="1">
      <alignment vertical="center"/>
      <protection/>
    </xf>
    <xf numFmtId="3" fontId="95" fillId="0" borderId="0" xfId="75" applyNumberFormat="1" applyFont="1" applyBorder="1" applyAlignment="1">
      <alignment horizontal="right" vertical="center"/>
      <protection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1" xfId="0" applyFont="1" applyBorder="1" applyAlignment="1">
      <alignment horizontal="left" indent="3"/>
    </xf>
    <xf numFmtId="3" fontId="24" fillId="0" borderId="11" xfId="0" applyNumberFormat="1" applyFont="1" applyBorder="1" applyAlignment="1">
      <alignment horizontal="left" indent="3"/>
    </xf>
    <xf numFmtId="172" fontId="3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indent="3"/>
    </xf>
    <xf numFmtId="3" fontId="24" fillId="0" borderId="0" xfId="0" applyNumberFormat="1" applyFont="1" applyBorder="1" applyAlignment="1">
      <alignment horizontal="left" indent="3"/>
    </xf>
    <xf numFmtId="172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3"/>
    </xf>
    <xf numFmtId="0" fontId="3" fillId="0" borderId="0" xfId="65" applyFont="1" applyBorder="1" applyAlignment="1">
      <alignment horizontal="left" vertical="center" wrapText="1" indent="3"/>
      <protection/>
    </xf>
    <xf numFmtId="3" fontId="5" fillId="0" borderId="0" xfId="65" applyNumberFormat="1" applyFont="1" applyBorder="1" applyAlignment="1">
      <alignment horizontal="left" vertical="center" indent="5"/>
      <protection/>
    </xf>
    <xf numFmtId="3" fontId="3" fillId="0" borderId="0" xfId="65" applyNumberFormat="1" applyFont="1" applyBorder="1" applyAlignment="1">
      <alignment horizontal="left" vertical="center" indent="3"/>
      <protection/>
    </xf>
    <xf numFmtId="173" fontId="12" fillId="0" borderId="0" xfId="65" applyNumberFormat="1" applyFont="1" applyBorder="1" applyAlignment="1">
      <alignment horizontal="left" vertical="center" indent="1"/>
      <protection/>
    </xf>
    <xf numFmtId="0" fontId="2" fillId="0" borderId="11" xfId="0" applyFont="1" applyBorder="1" applyAlignment="1">
      <alignment vertical="center" wrapText="1"/>
    </xf>
    <xf numFmtId="0" fontId="28" fillId="0" borderId="0" xfId="0" applyFont="1" applyAlignment="1">
      <alignment/>
    </xf>
    <xf numFmtId="0" fontId="17" fillId="0" borderId="0" xfId="84" applyFont="1" applyFill="1" applyAlignment="1">
      <alignment horizontal="left" vertical="center" indent="1"/>
      <protection/>
    </xf>
    <xf numFmtId="0" fontId="3" fillId="0" borderId="0" xfId="66" applyFont="1" applyFill="1" applyBorder="1" applyAlignment="1">
      <alignment horizontal="left" vertical="center" wrapText="1" indent="2"/>
      <protection/>
    </xf>
    <xf numFmtId="0" fontId="5" fillId="0" borderId="0" xfId="66" applyFont="1" applyFill="1" applyBorder="1" applyAlignment="1">
      <alignment horizontal="left" vertical="center" wrapText="1" indent="3"/>
      <protection/>
    </xf>
    <xf numFmtId="0" fontId="12" fillId="0" borderId="0" xfId="66" applyFont="1" applyFill="1" applyBorder="1" applyAlignment="1">
      <alignment horizontal="left" vertical="center" wrapText="1" indent="1"/>
      <protection/>
    </xf>
    <xf numFmtId="0" fontId="5" fillId="0" borderId="11" xfId="66" applyFont="1" applyFill="1" applyBorder="1" applyAlignment="1">
      <alignment horizontal="left" vertical="center" wrapText="1" indent="3"/>
      <protection/>
    </xf>
    <xf numFmtId="0" fontId="2" fillId="0" borderId="17" xfId="66" applyFont="1" applyFill="1" applyBorder="1" applyAlignment="1">
      <alignment horizontal="left" vertical="center" wrapText="1" indent="2"/>
      <protection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7" fontId="2" fillId="0" borderId="0" xfId="65" applyNumberFormat="1" applyFont="1" applyFill="1" applyBorder="1" applyAlignment="1">
      <alignment horizontal="right" vertical="center"/>
      <protection/>
    </xf>
    <xf numFmtId="177" fontId="3" fillId="0" borderId="0" xfId="65" applyNumberFormat="1" applyFont="1" applyFill="1" applyBorder="1" applyAlignment="1">
      <alignment horizontal="right" vertical="center"/>
      <protection/>
    </xf>
    <xf numFmtId="177" fontId="5" fillId="0" borderId="0" xfId="65" applyNumberFormat="1" applyFont="1" applyFill="1" applyBorder="1" applyAlignment="1">
      <alignment horizontal="right" vertical="center"/>
      <protection/>
    </xf>
    <xf numFmtId="177" fontId="12" fillId="0" borderId="0" xfId="65" applyNumberFormat="1" applyFont="1" applyFill="1" applyBorder="1" applyAlignment="1">
      <alignment horizontal="right" vertical="center"/>
      <protection/>
    </xf>
    <xf numFmtId="177" fontId="5" fillId="0" borderId="0" xfId="65" applyNumberFormat="1" applyFont="1" applyFill="1" applyBorder="1" applyAlignment="1" quotePrefix="1">
      <alignment horizontal="right" vertical="center"/>
      <protection/>
    </xf>
    <xf numFmtId="177" fontId="2" fillId="0" borderId="10" xfId="65" applyNumberFormat="1" applyFont="1" applyFill="1" applyBorder="1" applyAlignment="1">
      <alignment horizontal="right" vertical="center"/>
      <protection/>
    </xf>
    <xf numFmtId="0" fontId="2" fillId="0" borderId="15" xfId="65" applyFont="1" applyFill="1" applyBorder="1" applyAlignment="1">
      <alignment horizontal="right" vertical="center" wrapText="1"/>
      <protection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 wrapText="1" indent="5"/>
    </xf>
    <xf numFmtId="0" fontId="2" fillId="0" borderId="0" xfId="0" applyFont="1" applyBorder="1" applyAlignment="1">
      <alignment horizontal="left" vertical="center" wrapText="1" indent="5"/>
    </xf>
    <xf numFmtId="3" fontId="12" fillId="0" borderId="0" xfId="0" applyNumberFormat="1" applyFont="1" applyBorder="1" applyAlignment="1">
      <alignment vertical="center"/>
    </xf>
    <xf numFmtId="0" fontId="3" fillId="0" borderId="0" xfId="66" applyFont="1" applyFill="1" applyBorder="1" applyAlignment="1">
      <alignment horizontal="left" vertical="center" wrapText="1"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2" fillId="0" borderId="10" xfId="65" applyNumberFormat="1" applyFont="1" applyFill="1" applyBorder="1" applyAlignment="1">
      <alignment vertical="center"/>
      <protection/>
    </xf>
    <xf numFmtId="176" fontId="2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Border="1" applyAlignment="1">
      <alignment horizontal="right" vertical="center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right" wrapText="1"/>
      <protection/>
    </xf>
    <xf numFmtId="174" fontId="3" fillId="0" borderId="0" xfId="65" applyNumberFormat="1" applyFont="1" applyFill="1" applyBorder="1" applyAlignment="1">
      <alignment horizontal="right"/>
      <protection/>
    </xf>
    <xf numFmtId="172" fontId="3" fillId="0" borderId="0" xfId="65" applyNumberFormat="1" applyFont="1" applyFill="1" applyBorder="1" applyAlignment="1">
      <alignment horizontal="right"/>
      <protection/>
    </xf>
    <xf numFmtId="3" fontId="3" fillId="0" borderId="0" xfId="66" applyNumberFormat="1" applyFont="1" applyFill="1" applyBorder="1" applyAlignment="1">
      <alignment vertical="center"/>
      <protection/>
    </xf>
    <xf numFmtId="3" fontId="14" fillId="0" borderId="0" xfId="65" applyNumberFormat="1" applyFont="1" applyFill="1">
      <alignment/>
      <protection/>
    </xf>
    <xf numFmtId="3" fontId="5" fillId="0" borderId="0" xfId="65" applyNumberFormat="1" applyFont="1" applyFill="1" applyBorder="1" applyAlignment="1">
      <alignment horizontal="right" vertical="center"/>
      <protection/>
    </xf>
    <xf numFmtId="0" fontId="5" fillId="0" borderId="21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2" fillId="0" borderId="0" xfId="65" applyFont="1" applyFill="1" applyBorder="1" applyAlignment="1">
      <alignment horizontal="left" wrapText="1"/>
      <protection/>
    </xf>
    <xf numFmtId="0" fontId="2" fillId="0" borderId="0" xfId="65" applyFont="1" applyFill="1" applyBorder="1" applyAlignment="1">
      <alignment horizontal="right" vertical="center" wrapText="1"/>
      <protection/>
    </xf>
    <xf numFmtId="0" fontId="68" fillId="0" borderId="0" xfId="87">
      <alignment/>
      <protection/>
    </xf>
    <xf numFmtId="0" fontId="96" fillId="0" borderId="0" xfId="87" applyFont="1">
      <alignment/>
      <protection/>
    </xf>
    <xf numFmtId="0" fontId="96" fillId="0" borderId="0" xfId="87" applyFont="1" applyAlignment="1">
      <alignment horizontal="right"/>
      <protection/>
    </xf>
    <xf numFmtId="0" fontId="96" fillId="0" borderId="10" xfId="87" applyFont="1" applyBorder="1" applyAlignment="1">
      <alignment horizontal="right" vertical="center" wrapText="1"/>
      <protection/>
    </xf>
    <xf numFmtId="0" fontId="96" fillId="0" borderId="12" xfId="87" applyFont="1" applyBorder="1" applyAlignment="1">
      <alignment horizontal="left" vertical="center"/>
      <protection/>
    </xf>
    <xf numFmtId="3" fontId="96" fillId="0" borderId="12" xfId="87" applyNumberFormat="1" applyFont="1" applyBorder="1" applyAlignment="1">
      <alignment horizontal="right" vertical="center" wrapText="1"/>
      <protection/>
    </xf>
    <xf numFmtId="0" fontId="95" fillId="0" borderId="0" xfId="87" applyFont="1" applyBorder="1" applyAlignment="1">
      <alignment horizontal="left" vertical="center"/>
      <protection/>
    </xf>
    <xf numFmtId="3" fontId="97" fillId="0" borderId="0" xfId="87" applyNumberFormat="1" applyFont="1">
      <alignment/>
      <protection/>
    </xf>
    <xf numFmtId="0" fontId="98" fillId="0" borderId="0" xfId="87" applyFont="1">
      <alignment/>
      <protection/>
    </xf>
    <xf numFmtId="0" fontId="95" fillId="0" borderId="0" xfId="87" applyFont="1" applyBorder="1" applyAlignment="1">
      <alignment horizontal="left" vertical="center" indent="2"/>
      <protection/>
    </xf>
    <xf numFmtId="3" fontId="95" fillId="0" borderId="0" xfId="87" applyNumberFormat="1" applyFont="1" applyBorder="1" applyAlignment="1">
      <alignment horizontal="right" vertical="center" wrapText="1"/>
      <protection/>
    </xf>
    <xf numFmtId="0" fontId="95" fillId="0" borderId="0" xfId="87" applyFont="1" applyBorder="1" applyAlignment="1">
      <alignment horizontal="left" vertical="center" wrapText="1" indent="2"/>
      <protection/>
    </xf>
    <xf numFmtId="0" fontId="96" fillId="0" borderId="0" xfId="87" applyFont="1" applyBorder="1" applyAlignment="1">
      <alignment horizontal="left" vertical="center"/>
      <protection/>
    </xf>
    <xf numFmtId="3" fontId="96" fillId="0" borderId="0" xfId="87" applyNumberFormat="1" applyFont="1" applyBorder="1" applyAlignment="1">
      <alignment horizontal="right" vertical="center" wrapText="1"/>
      <protection/>
    </xf>
    <xf numFmtId="0" fontId="68" fillId="0" borderId="0" xfId="87" applyBorder="1">
      <alignment/>
      <protection/>
    </xf>
    <xf numFmtId="0" fontId="96" fillId="0" borderId="10" xfId="87" applyFont="1" applyBorder="1" applyAlignment="1">
      <alignment horizontal="left" vertical="center" wrapText="1"/>
      <protection/>
    </xf>
    <xf numFmtId="3" fontId="96" fillId="0" borderId="10" xfId="87" applyNumberFormat="1" applyFont="1" applyBorder="1" applyAlignment="1">
      <alignment horizontal="right" vertical="center"/>
      <protection/>
    </xf>
    <xf numFmtId="0" fontId="96" fillId="0" borderId="0" xfId="87" applyFont="1" applyBorder="1" applyAlignment="1">
      <alignment vertical="center" wrapText="1"/>
      <protection/>
    </xf>
    <xf numFmtId="3" fontId="96" fillId="0" borderId="0" xfId="87" applyNumberFormat="1" applyFont="1" applyBorder="1" applyAlignment="1">
      <alignment horizontal="right" vertical="center"/>
      <protection/>
    </xf>
    <xf numFmtId="0" fontId="3" fillId="0" borderId="0" xfId="70" applyFont="1" applyFill="1" applyBorder="1" applyAlignment="1">
      <alignment horizontal="left"/>
      <protection/>
    </xf>
    <xf numFmtId="0" fontId="6" fillId="0" borderId="0" xfId="87" applyFont="1" applyFill="1" applyAlignment="1">
      <alignment vertical="center"/>
      <protection/>
    </xf>
    <xf numFmtId="0" fontId="6" fillId="0" borderId="0" xfId="87" applyFont="1" applyAlignment="1">
      <alignment vertical="center"/>
      <protection/>
    </xf>
    <xf numFmtId="0" fontId="7" fillId="0" borderId="0" xfId="87" applyFont="1" applyAlignment="1">
      <alignment vertical="center"/>
      <protection/>
    </xf>
    <xf numFmtId="179" fontId="6" fillId="0" borderId="0" xfId="87" applyNumberFormat="1" applyFont="1">
      <alignment/>
      <protection/>
    </xf>
    <xf numFmtId="0" fontId="6" fillId="0" borderId="0" xfId="87" applyFont="1">
      <alignment/>
      <protection/>
    </xf>
    <xf numFmtId="0" fontId="7" fillId="0" borderId="0" xfId="87" applyFont="1" applyAlignment="1">
      <alignment horizontal="right"/>
      <protection/>
    </xf>
    <xf numFmtId="0" fontId="6" fillId="0" borderId="0" xfId="87" applyFont="1" applyFill="1">
      <alignment/>
      <protection/>
    </xf>
    <xf numFmtId="0" fontId="7" fillId="0" borderId="12" xfId="87" applyFont="1" applyBorder="1" applyAlignment="1">
      <alignment horizontal="left" vertical="center"/>
      <protection/>
    </xf>
    <xf numFmtId="0" fontId="7" fillId="0" borderId="11" xfId="87" applyFont="1" applyBorder="1" applyAlignment="1">
      <alignment horizontal="right" vertical="center"/>
      <protection/>
    </xf>
    <xf numFmtId="0" fontId="7" fillId="0" borderId="10" xfId="87" applyFont="1" applyBorder="1" applyAlignment="1">
      <alignment horizontal="right" vertical="center"/>
      <protection/>
    </xf>
    <xf numFmtId="3" fontId="2" fillId="0" borderId="12" xfId="87" applyNumberFormat="1" applyFont="1" applyBorder="1" applyAlignment="1">
      <alignment horizontal="right" vertical="center"/>
      <protection/>
    </xf>
    <xf numFmtId="0" fontId="7" fillId="0" borderId="0" xfId="87" applyFont="1" applyBorder="1" applyAlignment="1">
      <alignment horizontal="left" vertical="center" indent="1"/>
      <protection/>
    </xf>
    <xf numFmtId="0" fontId="7" fillId="0" borderId="0" xfId="87" applyFont="1" applyBorder="1" applyAlignment="1">
      <alignment horizontal="right" vertical="center"/>
      <protection/>
    </xf>
    <xf numFmtId="3" fontId="6" fillId="0" borderId="0" xfId="87" applyNumberFormat="1" applyFont="1" applyBorder="1" applyAlignment="1">
      <alignment horizontal="right" vertical="center"/>
      <protection/>
    </xf>
    <xf numFmtId="0" fontId="6" fillId="0" borderId="0" xfId="87" applyFont="1" applyFill="1" applyAlignment="1">
      <alignment/>
      <protection/>
    </xf>
    <xf numFmtId="0" fontId="6" fillId="0" borderId="0" xfId="87" applyFont="1" applyAlignment="1">
      <alignment/>
      <protection/>
    </xf>
    <xf numFmtId="3" fontId="3" fillId="0" borderId="0" xfId="87" applyNumberFormat="1" applyFont="1" applyBorder="1" applyAlignment="1">
      <alignment horizontal="right" vertical="center"/>
      <protection/>
    </xf>
    <xf numFmtId="0" fontId="91" fillId="0" borderId="0" xfId="87" applyFont="1" applyFill="1">
      <alignment/>
      <protection/>
    </xf>
    <xf numFmtId="0" fontId="91" fillId="0" borderId="0" xfId="87" applyFont="1">
      <alignment/>
      <protection/>
    </xf>
    <xf numFmtId="0" fontId="2" fillId="0" borderId="0" xfId="87" applyFont="1" applyBorder="1" applyAlignment="1">
      <alignment horizontal="left" vertical="center" indent="1"/>
      <protection/>
    </xf>
    <xf numFmtId="3" fontId="5" fillId="0" borderId="0" xfId="87" applyNumberFormat="1" applyFont="1" applyBorder="1" applyAlignment="1">
      <alignment horizontal="right" vertical="center"/>
      <protection/>
    </xf>
    <xf numFmtId="3" fontId="6" fillId="0" borderId="0" xfId="87" applyNumberFormat="1" applyFont="1" applyFill="1">
      <alignment/>
      <protection/>
    </xf>
    <xf numFmtId="0" fontId="23" fillId="0" borderId="0" xfId="87" applyFont="1" applyFill="1">
      <alignment/>
      <protection/>
    </xf>
    <xf numFmtId="0" fontId="23" fillId="0" borderId="0" xfId="87" applyFont="1">
      <alignment/>
      <protection/>
    </xf>
    <xf numFmtId="3" fontId="3" fillId="0" borderId="0" xfId="87" applyNumberFormat="1" applyFont="1" applyFill="1" applyBorder="1" applyAlignment="1">
      <alignment horizontal="right" vertical="center"/>
      <protection/>
    </xf>
    <xf numFmtId="0" fontId="7" fillId="0" borderId="10" xfId="87" applyFont="1" applyBorder="1" applyAlignment="1">
      <alignment horizontal="left" vertical="center"/>
      <protection/>
    </xf>
    <xf numFmtId="184" fontId="2" fillId="0" borderId="10" xfId="87" applyNumberFormat="1" applyFont="1" applyBorder="1" applyAlignment="1">
      <alignment horizontal="right" vertical="center"/>
      <protection/>
    </xf>
    <xf numFmtId="184" fontId="6" fillId="0" borderId="0" xfId="87" applyNumberFormat="1" applyFont="1">
      <alignment/>
      <protection/>
    </xf>
    <xf numFmtId="0" fontId="6" fillId="0" borderId="0" xfId="70" applyFont="1">
      <alignment/>
      <protection/>
    </xf>
    <xf numFmtId="0" fontId="92" fillId="0" borderId="0" xfId="87" applyFont="1" applyBorder="1">
      <alignment/>
      <protection/>
    </xf>
    <xf numFmtId="3" fontId="92" fillId="0" borderId="0" xfId="87" applyNumberFormat="1" applyFont="1" applyBorder="1">
      <alignment/>
      <protection/>
    </xf>
    <xf numFmtId="0" fontId="99" fillId="0" borderId="0" xfId="87" applyFont="1">
      <alignment/>
      <protection/>
    </xf>
    <xf numFmtId="0" fontId="100" fillId="0" borderId="0" xfId="87" applyFont="1">
      <alignment/>
      <protection/>
    </xf>
    <xf numFmtId="0" fontId="99" fillId="0" borderId="0" xfId="87" applyFont="1" applyAlignment="1">
      <alignment/>
      <protection/>
    </xf>
    <xf numFmtId="43" fontId="25" fillId="0" borderId="0" xfId="86" applyNumberFormat="1" applyFont="1" applyAlignment="1">
      <alignment vertical="center"/>
      <protection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203" fontId="25" fillId="0" borderId="0" xfId="86" applyNumberFormat="1" applyFont="1" applyAlignment="1">
      <alignment vertical="center"/>
      <protection/>
    </xf>
    <xf numFmtId="203" fontId="25" fillId="0" borderId="0" xfId="86" applyNumberFormat="1" applyFont="1">
      <alignment/>
      <protection/>
    </xf>
    <xf numFmtId="0" fontId="89" fillId="0" borderId="0" xfId="75" applyFont="1" applyBorder="1" applyAlignment="1">
      <alignment horizontal="left" vertical="center" indent="1"/>
      <protection/>
    </xf>
    <xf numFmtId="3" fontId="89" fillId="0" borderId="0" xfId="75" applyNumberFormat="1" applyFont="1" applyBorder="1" applyAlignment="1">
      <alignment vertical="center"/>
      <protection/>
    </xf>
    <xf numFmtId="172" fontId="2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3" fontId="9" fillId="0" borderId="0" xfId="0" applyNumberFormat="1" applyFont="1" applyAlignment="1">
      <alignment/>
    </xf>
    <xf numFmtId="0" fontId="96" fillId="0" borderId="27" xfId="87" applyFont="1" applyBorder="1" applyAlignment="1">
      <alignment horizontal="center" wrapText="1"/>
      <protection/>
    </xf>
    <xf numFmtId="0" fontId="96" fillId="0" borderId="23" xfId="87" applyFont="1" applyBorder="1" applyAlignment="1">
      <alignment horizontal="right" vertical="center" wrapText="1"/>
      <protection/>
    </xf>
    <xf numFmtId="3" fontId="96" fillId="0" borderId="27" xfId="87" applyNumberFormat="1" applyFont="1" applyBorder="1" applyAlignment="1">
      <alignment horizontal="right" vertical="center" wrapText="1"/>
      <protection/>
    </xf>
    <xf numFmtId="3" fontId="97" fillId="0" borderId="0" xfId="87" applyNumberFormat="1" applyFont="1" applyBorder="1">
      <alignment/>
      <protection/>
    </xf>
    <xf numFmtId="3" fontId="97" fillId="0" borderId="29" xfId="87" applyNumberFormat="1" applyFont="1" applyBorder="1">
      <alignment/>
      <protection/>
    </xf>
    <xf numFmtId="3" fontId="95" fillId="0" borderId="29" xfId="87" applyNumberFormat="1" applyFont="1" applyBorder="1" applyAlignment="1">
      <alignment horizontal="right" vertical="center" wrapText="1"/>
      <protection/>
    </xf>
    <xf numFmtId="3" fontId="96" fillId="0" borderId="29" xfId="87" applyNumberFormat="1" applyFont="1" applyBorder="1" applyAlignment="1">
      <alignment horizontal="right" vertical="center" wrapText="1"/>
      <protection/>
    </xf>
    <xf numFmtId="3" fontId="96" fillId="0" borderId="23" xfId="87" applyNumberFormat="1" applyFont="1" applyBorder="1" applyAlignment="1">
      <alignment horizontal="right" vertical="center"/>
      <protection/>
    </xf>
    <xf numFmtId="0" fontId="7" fillId="0" borderId="23" xfId="87" applyFont="1" applyBorder="1" applyAlignment="1">
      <alignment horizontal="center" vertical="center"/>
      <protection/>
    </xf>
    <xf numFmtId="0" fontId="7" fillId="0" borderId="25" xfId="87" applyFont="1" applyBorder="1" applyAlignment="1">
      <alignment horizontal="right" vertical="center"/>
      <protection/>
    </xf>
    <xf numFmtId="3" fontId="2" fillId="0" borderId="27" xfId="87" applyNumberFormat="1" applyFont="1" applyBorder="1" applyAlignment="1">
      <alignment horizontal="right" vertical="center"/>
      <protection/>
    </xf>
    <xf numFmtId="0" fontId="7" fillId="0" borderId="29" xfId="87" applyFont="1" applyBorder="1" applyAlignment="1">
      <alignment horizontal="right" vertical="center"/>
      <protection/>
    </xf>
    <xf numFmtId="3" fontId="6" fillId="0" borderId="29" xfId="87" applyNumberFormat="1" applyFont="1" applyBorder="1" applyAlignment="1">
      <alignment horizontal="right" vertical="center"/>
      <protection/>
    </xf>
    <xf numFmtId="3" fontId="3" fillId="0" borderId="29" xfId="87" applyNumberFormat="1" applyFont="1" applyBorder="1" applyAlignment="1">
      <alignment horizontal="right" vertical="center"/>
      <protection/>
    </xf>
    <xf numFmtId="3" fontId="5" fillId="0" borderId="29" xfId="87" applyNumberFormat="1" applyFont="1" applyBorder="1" applyAlignment="1">
      <alignment horizontal="right" vertical="center"/>
      <protection/>
    </xf>
    <xf numFmtId="184" fontId="2" fillId="0" borderId="23" xfId="87" applyNumberFormat="1" applyFont="1" applyBorder="1" applyAlignment="1">
      <alignment horizontal="right" vertical="center"/>
      <protection/>
    </xf>
    <xf numFmtId="172" fontId="3" fillId="0" borderId="12" xfId="86" applyNumberFormat="1" applyFont="1" applyBorder="1" applyAlignment="1">
      <alignment horizontal="right" vertical="center" indent="1"/>
      <protection/>
    </xf>
    <xf numFmtId="206" fontId="3" fillId="0" borderId="0" xfId="86" applyNumberFormat="1" applyFont="1" applyBorder="1" applyAlignment="1">
      <alignment vertical="center"/>
      <protection/>
    </xf>
    <xf numFmtId="206" fontId="26" fillId="0" borderId="10" xfId="86" applyNumberFormat="1" applyFont="1" applyBorder="1" applyAlignment="1">
      <alignment vertical="center"/>
      <protection/>
    </xf>
    <xf numFmtId="0" fontId="2" fillId="0" borderId="23" xfId="86" applyFont="1" applyBorder="1" applyAlignment="1">
      <alignment horizontal="right" vertical="center" indent="1"/>
      <protection/>
    </xf>
    <xf numFmtId="177" fontId="3" fillId="0" borderId="29" xfId="86" applyNumberFormat="1" applyFont="1" applyBorder="1" applyAlignment="1">
      <alignment horizontal="right" vertical="center"/>
      <protection/>
    </xf>
    <xf numFmtId="177" fontId="2" fillId="0" borderId="23" xfId="86" applyNumberFormat="1" applyFont="1" applyBorder="1" applyAlignment="1">
      <alignment horizontal="right" vertical="center"/>
      <protection/>
    </xf>
    <xf numFmtId="0" fontId="6" fillId="0" borderId="0" xfId="87" applyFont="1" applyFill="1" applyAlignment="1">
      <alignment vertical="top"/>
      <protection/>
    </xf>
    <xf numFmtId="0" fontId="91" fillId="0" borderId="0" xfId="87" applyFont="1" applyFill="1" applyAlignment="1">
      <alignment vertical="top"/>
      <protection/>
    </xf>
    <xf numFmtId="0" fontId="23" fillId="0" borderId="0" xfId="87" applyFont="1" applyFill="1" applyAlignment="1">
      <alignment vertical="top"/>
      <protection/>
    </xf>
    <xf numFmtId="172" fontId="6" fillId="0" borderId="0" xfId="87" applyNumberFormat="1" applyFont="1" applyFill="1" applyAlignment="1">
      <alignment vertical="top"/>
      <protection/>
    </xf>
    <xf numFmtId="172" fontId="23" fillId="0" borderId="0" xfId="87" applyNumberFormat="1" applyFont="1" applyFill="1" applyAlignment="1">
      <alignment vertical="top"/>
      <protection/>
    </xf>
    <xf numFmtId="1" fontId="6" fillId="0" borderId="0" xfId="87" applyNumberFormat="1" applyFont="1" applyFill="1" applyAlignment="1">
      <alignment vertical="center"/>
      <protection/>
    </xf>
    <xf numFmtId="1" fontId="6" fillId="0" borderId="0" xfId="87" applyNumberFormat="1" applyFont="1" applyFill="1">
      <alignment/>
      <protection/>
    </xf>
    <xf numFmtId="1" fontId="6" fillId="0" borderId="0" xfId="87" applyNumberFormat="1" applyFont="1" applyFill="1" applyAlignment="1">
      <alignment vertical="top"/>
      <protection/>
    </xf>
    <xf numFmtId="172" fontId="5" fillId="0" borderId="0" xfId="66" applyNumberFormat="1" applyFont="1" applyFill="1" applyAlignment="1">
      <alignment horizontal="right" vertical="center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8" xfId="66" applyFont="1" applyFill="1" applyBorder="1" applyAlignment="1">
      <alignment horizontal="left" vertical="center" wrapText="1" indent="2"/>
      <protection/>
    </xf>
    <xf numFmtId="174" fontId="12" fillId="0" borderId="22" xfId="66" applyNumberFormat="1" applyFont="1" applyFill="1" applyBorder="1" applyAlignment="1">
      <alignment horizontal="left" vertical="center" indent="3"/>
      <protection/>
    </xf>
    <xf numFmtId="174" fontId="2" fillId="0" borderId="19" xfId="66" applyNumberFormat="1" applyFont="1" applyFill="1" applyBorder="1" applyAlignment="1">
      <alignment vertical="center"/>
      <protection/>
    </xf>
    <xf numFmtId="174" fontId="12" fillId="0" borderId="19" xfId="66" applyNumberFormat="1" applyFont="1" applyFill="1" applyBorder="1" applyAlignment="1">
      <alignment vertical="center"/>
      <protection/>
    </xf>
    <xf numFmtId="174" fontId="3" fillId="0" borderId="19" xfId="66" applyNumberFormat="1" applyFont="1" applyFill="1" applyBorder="1" applyAlignment="1">
      <alignment vertical="center"/>
      <protection/>
    </xf>
    <xf numFmtId="174" fontId="5" fillId="0" borderId="19" xfId="66" applyNumberFormat="1" applyFont="1" applyFill="1" applyBorder="1" applyAlignment="1">
      <alignment vertical="center"/>
      <protection/>
    </xf>
    <xf numFmtId="174" fontId="5" fillId="0" borderId="16" xfId="66" applyNumberFormat="1" applyFont="1" applyFill="1" applyBorder="1" applyAlignment="1">
      <alignment horizontal="left" vertical="center" indent="3"/>
      <protection/>
    </xf>
    <xf numFmtId="174" fontId="5" fillId="0" borderId="20" xfId="66" applyNumberFormat="1" applyFont="1" applyFill="1" applyBorder="1" applyAlignment="1">
      <alignment vertical="center"/>
      <protection/>
    </xf>
    <xf numFmtId="174" fontId="12" fillId="0" borderId="22" xfId="66" applyNumberFormat="1" applyFont="1" applyFill="1" applyBorder="1" applyAlignment="1">
      <alignment vertical="center"/>
      <protection/>
    </xf>
    <xf numFmtId="174" fontId="5" fillId="0" borderId="22" xfId="66" applyNumberFormat="1" applyFont="1" applyFill="1" applyBorder="1" applyAlignment="1">
      <alignment horizontal="right" vertical="center"/>
      <protection/>
    </xf>
    <xf numFmtId="174" fontId="5" fillId="0" borderId="22" xfId="66" applyNumberFormat="1" applyFont="1" applyFill="1" applyBorder="1" applyAlignment="1">
      <alignment vertical="center"/>
      <protection/>
    </xf>
    <xf numFmtId="177" fontId="12" fillId="0" borderId="16" xfId="66" applyNumberFormat="1" applyFont="1" applyFill="1" applyBorder="1" applyAlignment="1">
      <alignment vertical="center"/>
      <protection/>
    </xf>
    <xf numFmtId="177" fontId="2" fillId="0" borderId="20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0" fontId="101" fillId="0" borderId="0" xfId="0" applyFont="1" applyFill="1" applyAlignment="1">
      <alignment horizontal="left" indent="1"/>
    </xf>
    <xf numFmtId="3" fontId="101" fillId="0" borderId="0" xfId="0" applyNumberFormat="1" applyFont="1" applyFill="1" applyAlignment="1">
      <alignment/>
    </xf>
    <xf numFmtId="172" fontId="92" fillId="0" borderId="0" xfId="0" applyNumberFormat="1" applyFont="1" applyFill="1" applyAlignment="1">
      <alignment horizontal="right" vertical="center"/>
    </xf>
    <xf numFmtId="177" fontId="2" fillId="0" borderId="32" xfId="66" applyNumberFormat="1" applyFont="1" applyFill="1" applyBorder="1" applyAlignment="1">
      <alignment vertical="center"/>
      <protection/>
    </xf>
    <xf numFmtId="0" fontId="6" fillId="0" borderId="0" xfId="87" applyFont="1" applyBorder="1" applyAlignment="1">
      <alignment horizontal="left" vertical="center" indent="2"/>
      <protection/>
    </xf>
    <xf numFmtId="0" fontId="6" fillId="0" borderId="0" xfId="87" applyFont="1" applyAlignment="1">
      <alignment horizontal="left" vertical="center" wrapText="1" indent="2"/>
      <protection/>
    </xf>
    <xf numFmtId="0" fontId="6" fillId="0" borderId="0" xfId="87" applyFont="1" applyAlignment="1">
      <alignment horizontal="left" vertical="center" indent="2"/>
      <protection/>
    </xf>
    <xf numFmtId="0" fontId="3" fillId="0" borderId="0" xfId="87" applyFont="1" applyBorder="1" applyAlignment="1">
      <alignment horizontal="left" vertical="center" indent="2"/>
      <protection/>
    </xf>
    <xf numFmtId="0" fontId="92" fillId="0" borderId="0" xfId="87" applyFont="1" applyBorder="1" applyAlignment="1">
      <alignment horizontal="left" vertical="center" indent="2"/>
      <protection/>
    </xf>
    <xf numFmtId="0" fontId="95" fillId="0" borderId="0" xfId="87" applyFont="1" applyBorder="1" applyAlignment="1">
      <alignment horizontal="left" vertical="center" indent="4"/>
      <protection/>
    </xf>
    <xf numFmtId="0" fontId="92" fillId="0" borderId="0" xfId="87" applyFont="1" applyFill="1" applyBorder="1" applyAlignment="1">
      <alignment horizontal="left" vertical="center" indent="2"/>
      <protection/>
    </xf>
    <xf numFmtId="0" fontId="95" fillId="0" borderId="0" xfId="87" applyFont="1" applyFill="1" applyBorder="1" applyAlignment="1">
      <alignment horizontal="left" vertical="center" indent="4"/>
      <protection/>
    </xf>
    <xf numFmtId="172" fontId="6" fillId="0" borderId="0" xfId="87" applyNumberFormat="1" applyFont="1" applyFill="1" applyAlignment="1">
      <alignment vertical="center"/>
      <protection/>
    </xf>
    <xf numFmtId="172" fontId="91" fillId="0" borderId="0" xfId="87" applyNumberFormat="1" applyFont="1" applyFill="1" applyAlignment="1">
      <alignment vertical="center"/>
      <protection/>
    </xf>
    <xf numFmtId="172" fontId="23" fillId="0" borderId="0" xfId="87" applyNumberFormat="1" applyFont="1" applyFill="1" applyAlignment="1">
      <alignment vertical="center"/>
      <protection/>
    </xf>
    <xf numFmtId="172" fontId="7" fillId="0" borderId="0" xfId="87" applyNumberFormat="1" applyFont="1" applyFill="1" applyAlignment="1">
      <alignment vertical="center"/>
      <protection/>
    </xf>
    <xf numFmtId="172" fontId="6" fillId="0" borderId="0" xfId="87" applyNumberFormat="1" applyFont="1" applyFill="1" applyAlignment="1">
      <alignment horizontal="right" vertical="center"/>
      <protection/>
    </xf>
    <xf numFmtId="172" fontId="92" fillId="0" borderId="0" xfId="87" applyNumberFormat="1" applyFont="1" applyFill="1" applyAlignment="1">
      <alignment vertical="center"/>
      <protection/>
    </xf>
    <xf numFmtId="172" fontId="7" fillId="0" borderId="10" xfId="87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right"/>
      <protection/>
    </xf>
    <xf numFmtId="174" fontId="12" fillId="0" borderId="0" xfId="66" applyNumberFormat="1" applyFont="1" applyFill="1" applyBorder="1" applyAlignment="1">
      <alignment horizontal="right" vertical="center"/>
      <protection/>
    </xf>
    <xf numFmtId="174" fontId="3" fillId="0" borderId="0" xfId="66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 indent="3"/>
    </xf>
    <xf numFmtId="3" fontId="2" fillId="0" borderId="28" xfId="0" applyNumberFormat="1" applyFont="1" applyBorder="1" applyAlignment="1">
      <alignment horizontal="right" vertical="center" wrapText="1"/>
    </xf>
    <xf numFmtId="3" fontId="28" fillId="0" borderId="0" xfId="0" applyNumberFormat="1" applyFont="1" applyAlignment="1">
      <alignment/>
    </xf>
    <xf numFmtId="3" fontId="2" fillId="0" borderId="28" xfId="0" applyNumberFormat="1" applyFont="1" applyBorder="1" applyAlignment="1">
      <alignment horizontal="right" vertical="center"/>
    </xf>
    <xf numFmtId="173" fontId="2" fillId="0" borderId="0" xfId="65" applyNumberFormat="1" applyFont="1" applyBorder="1" applyAlignment="1">
      <alignment horizontal="left" vertical="center" indent="3"/>
      <protection/>
    </xf>
    <xf numFmtId="3" fontId="2" fillId="0" borderId="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172" fontId="0" fillId="0" borderId="0" xfId="0" applyNumberFormat="1" applyAlignment="1">
      <alignment horizontal="left"/>
    </xf>
    <xf numFmtId="0" fontId="5" fillId="0" borderId="0" xfId="65" applyFont="1" applyFill="1" applyBorder="1" applyAlignment="1">
      <alignment horizontal="left" vertical="center" wrapText="1" indent="3"/>
      <protection/>
    </xf>
    <xf numFmtId="0" fontId="95" fillId="0" borderId="0" xfId="85" applyFont="1" applyFill="1" applyBorder="1" applyAlignment="1">
      <alignment horizontal="left" indent="3"/>
      <protection/>
    </xf>
    <xf numFmtId="0" fontId="92" fillId="0" borderId="0" xfId="75" applyFont="1" applyFill="1" applyBorder="1" applyAlignment="1">
      <alignment horizontal="left" vertical="center" indent="1"/>
      <protection/>
    </xf>
    <xf numFmtId="3" fontId="92" fillId="0" borderId="0" xfId="75" applyNumberFormat="1" applyFont="1" applyFill="1" applyBorder="1" applyAlignment="1">
      <alignment vertical="center"/>
      <protection/>
    </xf>
    <xf numFmtId="172" fontId="3" fillId="0" borderId="0" xfId="0" applyNumberFormat="1" applyFont="1" applyFill="1" applyAlignment="1">
      <alignment horizontal="right" vertical="center"/>
    </xf>
    <xf numFmtId="3" fontId="95" fillId="0" borderId="0" xfId="75" applyNumberFormat="1" applyFont="1" applyFill="1" applyBorder="1" applyAlignment="1">
      <alignment vertical="center"/>
      <protection/>
    </xf>
    <xf numFmtId="0" fontId="5" fillId="0" borderId="0" xfId="84" applyFont="1" applyFill="1" applyBorder="1" applyAlignment="1">
      <alignment horizontal="left" vertical="center" wrapText="1" indent="2"/>
      <protection/>
    </xf>
    <xf numFmtId="0" fontId="92" fillId="0" borderId="0" xfId="70" applyFont="1" applyFill="1" applyBorder="1" applyAlignment="1">
      <alignment horizontal="left" vertical="center" indent="1"/>
      <protection/>
    </xf>
    <xf numFmtId="0" fontId="6" fillId="0" borderId="0" xfId="70" applyFont="1" applyFill="1" applyAlignment="1">
      <alignment horizontal="left" vertical="center" indent="1"/>
      <protection/>
    </xf>
    <xf numFmtId="0" fontId="95" fillId="0" borderId="0" xfId="75" applyFont="1" applyBorder="1" applyAlignment="1">
      <alignment horizontal="left" vertical="center" indent="3"/>
      <protection/>
    </xf>
    <xf numFmtId="0" fontId="95" fillId="0" borderId="0" xfId="75" applyFont="1" applyFill="1" applyBorder="1" applyAlignment="1">
      <alignment horizontal="left" vertical="center" indent="2"/>
      <protection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 wrapText="1"/>
    </xf>
    <xf numFmtId="0" fontId="2" fillId="0" borderId="11" xfId="65" applyFont="1" applyFill="1" applyBorder="1" applyAlignment="1">
      <alignment horizontal="left" wrapTex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horizontal="left" vertical="center" wrapText="1"/>
      <protection/>
    </xf>
    <xf numFmtId="0" fontId="2" fillId="0" borderId="12" xfId="65" applyFont="1" applyFill="1" applyBorder="1" applyAlignment="1">
      <alignment horizontal="left" vertical="center" wrapText="1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5" fillId="0" borderId="0" xfId="65" applyFont="1" applyBorder="1" applyAlignment="1">
      <alignment horizontal="left" vertical="center" wrapText="1" indent="2"/>
      <protection/>
    </xf>
    <xf numFmtId="0" fontId="5" fillId="0" borderId="11" xfId="65" applyFont="1" applyBorder="1" applyAlignment="1">
      <alignment horizontal="left" vertical="center" wrapText="1" indent="2"/>
      <protection/>
    </xf>
    <xf numFmtId="0" fontId="2" fillId="0" borderId="0" xfId="65" applyFont="1" applyFill="1" applyBorder="1" applyAlignment="1">
      <alignment vertical="center" wrapText="1"/>
      <protection/>
    </xf>
    <xf numFmtId="0" fontId="2" fillId="0" borderId="11" xfId="65" applyFont="1" applyFill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33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/>
      <protection/>
    </xf>
    <xf numFmtId="0" fontId="9" fillId="0" borderId="11" xfId="66" applyFont="1" applyFill="1" applyBorder="1" applyAlignment="1">
      <alignment vertical="center" wrapText="1"/>
      <protection/>
    </xf>
    <xf numFmtId="0" fontId="68" fillId="0" borderId="11" xfId="64" applyFill="1" applyBorder="1" applyAlignment="1">
      <alignment vertical="center" wrapText="1"/>
      <protection/>
    </xf>
    <xf numFmtId="0" fontId="2" fillId="0" borderId="12" xfId="65" applyFont="1" applyFill="1" applyBorder="1" applyAlignment="1">
      <alignment horizontal="left" vertical="center"/>
      <protection/>
    </xf>
    <xf numFmtId="0" fontId="2" fillId="0" borderId="11" xfId="65" applyFont="1" applyFill="1" applyBorder="1" applyAlignment="1">
      <alignment horizontal="left" vertical="center"/>
      <protection/>
    </xf>
    <xf numFmtId="0" fontId="2" fillId="0" borderId="18" xfId="65" applyFont="1" applyFill="1" applyBorder="1" applyAlignment="1">
      <alignment horizontal="center" vertical="center"/>
      <protection/>
    </xf>
    <xf numFmtId="0" fontId="2" fillId="0" borderId="30" xfId="65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7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left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12" xfId="70" applyFont="1" applyFill="1" applyBorder="1" applyAlignment="1">
      <alignment horizontal="right" vertical="center" wrapText="1"/>
      <protection/>
    </xf>
    <xf numFmtId="0" fontId="7" fillId="0" borderId="11" xfId="70" applyFont="1" applyFill="1" applyBorder="1" applyAlignment="1">
      <alignment horizontal="right" vertical="center" wrapText="1"/>
      <protection/>
    </xf>
    <xf numFmtId="0" fontId="89" fillId="0" borderId="0" xfId="70" applyFont="1" applyFill="1" applyAlignment="1">
      <alignment horizontal="left" vertical="center" wrapText="1"/>
      <protection/>
    </xf>
    <xf numFmtId="0" fontId="89" fillId="0" borderId="12" xfId="70" applyFont="1" applyFill="1" applyBorder="1" applyAlignment="1">
      <alignment horizontal="left" vertical="center" wrapText="1"/>
      <protection/>
    </xf>
    <xf numFmtId="0" fontId="68" fillId="0" borderId="0" xfId="64" applyFill="1" applyBorder="1" applyAlignment="1">
      <alignment wrapText="1"/>
      <protection/>
    </xf>
    <xf numFmtId="0" fontId="68" fillId="0" borderId="11" xfId="64" applyFill="1" applyBorder="1" applyAlignment="1">
      <alignment wrapText="1"/>
      <protection/>
    </xf>
    <xf numFmtId="0" fontId="89" fillId="0" borderId="10" xfId="70" applyFont="1" applyFill="1" applyBorder="1" applyAlignment="1">
      <alignment horizontal="center" vertical="center"/>
      <protection/>
    </xf>
    <xf numFmtId="0" fontId="7" fillId="0" borderId="11" xfId="70" applyFont="1" applyFill="1" applyBorder="1" applyAlignment="1">
      <alignment horizontal="center" vertical="center" wrapText="1"/>
      <protection/>
    </xf>
    <xf numFmtId="0" fontId="7" fillId="0" borderId="0" xfId="70" applyFont="1" applyFill="1" applyBorder="1" applyAlignment="1">
      <alignment horizontal="right" vertical="center" wrapText="1"/>
      <protection/>
    </xf>
    <xf numFmtId="0" fontId="96" fillId="0" borderId="0" xfId="87" applyFont="1">
      <alignment/>
      <protection/>
    </xf>
    <xf numFmtId="0" fontId="96" fillId="0" borderId="12" xfId="87" applyFont="1" applyBorder="1" applyAlignment="1">
      <alignment horizontal="left" vertical="center"/>
      <protection/>
    </xf>
    <xf numFmtId="0" fontId="96" fillId="0" borderId="11" xfId="87" applyFont="1" applyBorder="1" applyAlignment="1">
      <alignment horizontal="left" vertical="center"/>
      <protection/>
    </xf>
    <xf numFmtId="0" fontId="96" fillId="0" borderId="12" xfId="87" applyFont="1" applyBorder="1" applyAlignment="1">
      <alignment horizontal="center" wrapText="1"/>
      <protection/>
    </xf>
    <xf numFmtId="0" fontId="89" fillId="0" borderId="0" xfId="87" applyFont="1" applyAlignment="1">
      <alignment horizontal="left" wrapText="1"/>
      <protection/>
    </xf>
    <xf numFmtId="0" fontId="7" fillId="0" borderId="12" xfId="87" applyFont="1" applyBorder="1" applyAlignment="1">
      <alignment horizontal="left" vertical="center"/>
      <protection/>
    </xf>
    <xf numFmtId="0" fontId="7" fillId="0" borderId="11" xfId="87" applyFont="1" applyBorder="1" applyAlignment="1">
      <alignment horizontal="left" vertical="center"/>
      <protection/>
    </xf>
    <xf numFmtId="0" fontId="7" fillId="0" borderId="10" xfId="87" applyFont="1" applyBorder="1" applyAlignment="1">
      <alignment horizontal="center" vertical="center"/>
      <protection/>
    </xf>
    <xf numFmtId="212" fontId="3" fillId="0" borderId="0" xfId="70" applyNumberFormat="1" applyFont="1" applyAlignment="1">
      <alignment horizontal="left" wrapText="1"/>
      <protection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86" applyFont="1" applyBorder="1" applyAlignment="1">
      <alignment vertical="center" wrapText="1"/>
      <protection/>
    </xf>
    <xf numFmtId="0" fontId="2" fillId="0" borderId="12" xfId="86" applyFont="1" applyBorder="1" applyAlignment="1">
      <alignment horizontal="center" vertical="center" wrapText="1"/>
      <protection/>
    </xf>
    <xf numFmtId="0" fontId="2" fillId="0" borderId="0" xfId="86" applyFont="1" applyBorder="1" applyAlignment="1">
      <alignment horizontal="center" vertical="center" wrapText="1"/>
      <protection/>
    </xf>
    <xf numFmtId="0" fontId="2" fillId="0" borderId="11" xfId="86" applyFont="1" applyBorder="1" applyAlignment="1">
      <alignment horizontal="center" vertical="center" wrapText="1"/>
      <protection/>
    </xf>
    <xf numFmtId="0" fontId="2" fillId="0" borderId="10" xfId="86" applyFont="1" applyBorder="1" applyAlignment="1">
      <alignment horizontal="center" vertical="center" wrapText="1"/>
      <protection/>
    </xf>
    <xf numFmtId="0" fontId="2" fillId="0" borderId="23" xfId="86" applyFont="1" applyBorder="1" applyAlignment="1">
      <alignment horizontal="center" vertical="center" wrapText="1"/>
      <protection/>
    </xf>
    <xf numFmtId="0" fontId="2" fillId="0" borderId="10" xfId="86" applyFont="1" applyBorder="1" applyAlignment="1">
      <alignment horizontal="center" vertical="center"/>
      <protection/>
    </xf>
    <xf numFmtId="0" fontId="2" fillId="0" borderId="23" xfId="86" applyFont="1" applyBorder="1" applyAlignment="1">
      <alignment horizontal="center" vertical="center"/>
      <protection/>
    </xf>
    <xf numFmtId="0" fontId="30" fillId="0" borderId="0" xfId="0" applyFont="1" applyAlignment="1">
      <alignment horizontal="right" textRotation="180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2" xfId="47"/>
    <cellStyle name="Currency 2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11" xfId="62"/>
    <cellStyle name="Normal 12" xfId="63"/>
    <cellStyle name="Normal 2" xfId="64"/>
    <cellStyle name="Normal 2 2" xfId="65"/>
    <cellStyle name="Normal 2 2 2" xfId="66"/>
    <cellStyle name="Normal 2 2 3" xfId="67"/>
    <cellStyle name="Normal 2 2 3 2" xfId="68"/>
    <cellStyle name="Normal 2 2 4" xfId="69"/>
    <cellStyle name="Normal 2 3" xfId="70"/>
    <cellStyle name="Normal 2 3 2" xfId="71"/>
    <cellStyle name="Normal 2 3 3" xfId="72"/>
    <cellStyle name="Normal 2 3 4" xfId="73"/>
    <cellStyle name="Normal 2 4" xfId="74"/>
    <cellStyle name="Normal 2 5" xfId="75"/>
    <cellStyle name="Normal 2 6" xfId="76"/>
    <cellStyle name="Normal 2 7" xfId="77"/>
    <cellStyle name="Normal 3" xfId="78"/>
    <cellStyle name="Normal 3 2" xfId="79"/>
    <cellStyle name="Normal 3 3" xfId="80"/>
    <cellStyle name="Normal 4" xfId="81"/>
    <cellStyle name="Normal 4 2" xfId="82"/>
    <cellStyle name="Normal 4 3" xfId="83"/>
    <cellStyle name="Normal 5" xfId="84"/>
    <cellStyle name="Normal 6" xfId="85"/>
    <cellStyle name="Normal 6 2" xfId="86"/>
    <cellStyle name="Normal 6 2 2" xfId="87"/>
    <cellStyle name="Normal 6 3" xfId="88"/>
    <cellStyle name="Normal 6 4" xfId="89"/>
    <cellStyle name="Normal 6 5" xfId="90"/>
    <cellStyle name="Normal 7" xfId="91"/>
    <cellStyle name="Normal 7 2" xfId="92"/>
    <cellStyle name="Normal 8" xfId="93"/>
    <cellStyle name="Normal 9" xfId="94"/>
    <cellStyle name="Normal 9 2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28575</xdr:rowOff>
    </xdr:from>
    <xdr:to>
      <xdr:col>7</xdr:col>
      <xdr:colOff>476250</xdr:colOff>
      <xdr:row>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3552825" y="876300"/>
          <a:ext cx="1076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Reported offence</a:t>
          </a:r>
        </a:p>
      </xdr:txBody>
    </xdr:sp>
    <xdr:clientData/>
  </xdr:twoCellAnchor>
  <xdr:twoCellAnchor>
    <xdr:from>
      <xdr:col>8</xdr:col>
      <xdr:colOff>142875</xdr:colOff>
      <xdr:row>4</xdr:row>
      <xdr:rowOff>38100</xdr:rowOff>
    </xdr:from>
    <xdr:to>
      <xdr:col>10</xdr:col>
      <xdr:colOff>28575</xdr:colOff>
      <xdr:row>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4905375" y="8858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Unreported offence</a:t>
          </a:r>
        </a:p>
      </xdr:txBody>
    </xdr:sp>
    <xdr:clientData/>
  </xdr:twoCellAnchor>
  <xdr:twoCellAnchor>
    <xdr:from>
      <xdr:col>6</xdr:col>
      <xdr:colOff>581025</xdr:colOff>
      <xdr:row>3</xdr:row>
      <xdr:rowOff>0</xdr:rowOff>
    </xdr:from>
    <xdr:to>
      <xdr:col>9</xdr:col>
      <xdr:colOff>333375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124325" y="6858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</xdr:row>
      <xdr:rowOff>0</xdr:rowOff>
    </xdr:from>
    <xdr:to>
      <xdr:col>6</xdr:col>
      <xdr:colOff>590550</xdr:colOff>
      <xdr:row>4</xdr:row>
      <xdr:rowOff>38100</xdr:rowOff>
    </xdr:to>
    <xdr:sp>
      <xdr:nvSpPr>
        <xdr:cNvPr id="4" name="Line 4"/>
        <xdr:cNvSpPr>
          <a:spLocks/>
        </xdr:cNvSpPr>
      </xdr:nvSpPr>
      <xdr:spPr>
        <a:xfrm>
          <a:off x="4133850" y="685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114300</xdr:rowOff>
    </xdr:from>
    <xdr:to>
      <xdr:col>10</xdr:col>
      <xdr:colOff>428625</xdr:colOff>
      <xdr:row>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505200" y="12192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0</xdr:rowOff>
    </xdr:from>
    <xdr:to>
      <xdr:col>8</xdr:col>
      <xdr:colOff>161925</xdr:colOff>
      <xdr:row>13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2495550" y="1419225"/>
          <a:ext cx="24288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Mauritius Police Force:- Police Stations, Posts, Central Criminal Investigation Department (CCID), Anti Drugs Smuggling Unit (ADSU)</a:t>
          </a:r>
        </a:p>
      </xdr:txBody>
    </xdr:sp>
    <xdr:clientData/>
  </xdr:twoCellAnchor>
  <xdr:twoCellAnchor>
    <xdr:from>
      <xdr:col>8</xdr:col>
      <xdr:colOff>266700</xdr:colOff>
      <xdr:row>7</xdr:row>
      <xdr:rowOff>152400</xdr:rowOff>
    </xdr:from>
    <xdr:to>
      <xdr:col>13</xdr:col>
      <xdr:colOff>114300</xdr:colOff>
      <xdr:row>13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029200" y="1390650"/>
          <a:ext cx="30861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Bodies:- Ombudsman's Office, Ombudsperson for Children's Office, Family Welfare and Protection Unit, Independent Commission Against Corruption (ICAC), National Human Rights Commission (NHRC)</a:t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8</xdr:col>
      <xdr:colOff>161925</xdr:colOff>
      <xdr:row>22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2486025" y="3038475"/>
          <a:ext cx="2438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Prosecutor's Office &amp;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Police Prosecution Unit</a:t>
          </a:r>
        </a:p>
      </xdr:txBody>
    </xdr:sp>
    <xdr:clientData/>
  </xdr:twoCellAnchor>
  <xdr:twoCellAnchor>
    <xdr:from>
      <xdr:col>5</xdr:col>
      <xdr:colOff>561975</xdr:colOff>
      <xdr:row>1</xdr:row>
      <xdr:rowOff>76200</xdr:rowOff>
    </xdr:from>
    <xdr:to>
      <xdr:col>9</xdr:col>
      <xdr:colOff>333375</xdr:colOff>
      <xdr:row>1</xdr:row>
      <xdr:rowOff>295275</xdr:rowOff>
    </xdr:to>
    <xdr:sp>
      <xdr:nvSpPr>
        <xdr:cNvPr id="9" name="Rectangle 12"/>
        <xdr:cNvSpPr>
          <a:spLocks/>
        </xdr:cNvSpPr>
      </xdr:nvSpPr>
      <xdr:spPr>
        <a:xfrm>
          <a:off x="3495675" y="285750"/>
          <a:ext cx="2209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Offence committed</a:t>
          </a:r>
        </a:p>
      </xdr:txBody>
    </xdr:sp>
    <xdr:clientData/>
  </xdr:twoCellAnchor>
  <xdr:twoCellAnchor>
    <xdr:from>
      <xdr:col>3</xdr:col>
      <xdr:colOff>428625</xdr:colOff>
      <xdr:row>27</xdr:row>
      <xdr:rowOff>9525</xdr:rowOff>
    </xdr:from>
    <xdr:to>
      <xdr:col>5</xdr:col>
      <xdr:colOff>76200</xdr:colOff>
      <xdr:row>29</xdr:row>
      <xdr:rowOff>47625</xdr:rowOff>
    </xdr:to>
    <xdr:sp>
      <xdr:nvSpPr>
        <xdr:cNvPr id="10" name="Rectangle 14"/>
        <xdr:cNvSpPr>
          <a:spLocks/>
        </xdr:cNvSpPr>
      </xdr:nvSpPr>
      <xdr:spPr>
        <a:xfrm>
          <a:off x="2143125" y="4248150"/>
          <a:ext cx="866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Courts</a:t>
          </a:r>
        </a:p>
      </xdr:txBody>
    </xdr:sp>
    <xdr:clientData/>
  </xdr:twoCellAnchor>
  <xdr:twoCellAnchor>
    <xdr:from>
      <xdr:col>5</xdr:col>
      <xdr:colOff>590550</xdr:colOff>
      <xdr:row>27</xdr:row>
      <xdr:rowOff>9525</xdr:rowOff>
    </xdr:from>
    <xdr:to>
      <xdr:col>7</xdr:col>
      <xdr:colOff>285750</xdr:colOff>
      <xdr:row>29</xdr:row>
      <xdr:rowOff>76200</xdr:rowOff>
    </xdr:to>
    <xdr:sp>
      <xdr:nvSpPr>
        <xdr:cNvPr id="11" name="Rectangle 17"/>
        <xdr:cNvSpPr>
          <a:spLocks/>
        </xdr:cNvSpPr>
      </xdr:nvSpPr>
      <xdr:spPr>
        <a:xfrm>
          <a:off x="3524250" y="4248150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Intermediate Court</a:t>
          </a:r>
        </a:p>
      </xdr:txBody>
    </xdr:sp>
    <xdr:clientData/>
  </xdr:twoCellAnchor>
  <xdr:twoCellAnchor>
    <xdr:from>
      <xdr:col>7</xdr:col>
      <xdr:colOff>457200</xdr:colOff>
      <xdr:row>33</xdr:row>
      <xdr:rowOff>161925</xdr:rowOff>
    </xdr:from>
    <xdr:to>
      <xdr:col>11</xdr:col>
      <xdr:colOff>447675</xdr:colOff>
      <xdr:row>34</xdr:row>
      <xdr:rowOff>9525</xdr:rowOff>
    </xdr:to>
    <xdr:sp>
      <xdr:nvSpPr>
        <xdr:cNvPr id="12" name="Line 18"/>
        <xdr:cNvSpPr>
          <a:spLocks/>
        </xdr:cNvSpPr>
      </xdr:nvSpPr>
      <xdr:spPr>
        <a:xfrm>
          <a:off x="4610100" y="5248275"/>
          <a:ext cx="261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29</xdr:row>
      <xdr:rowOff>76200</xdr:rowOff>
    </xdr:from>
    <xdr:to>
      <xdr:col>6</xdr:col>
      <xdr:colOff>428625</xdr:colOff>
      <xdr:row>30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3971925" y="4619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9525</xdr:rowOff>
    </xdr:from>
    <xdr:to>
      <xdr:col>8</xdr:col>
      <xdr:colOff>333375</xdr:colOff>
      <xdr:row>37</xdr:row>
      <xdr:rowOff>104775</xdr:rowOff>
    </xdr:to>
    <xdr:sp>
      <xdr:nvSpPr>
        <xdr:cNvPr id="14" name="Rectangle 23"/>
        <xdr:cNvSpPr>
          <a:spLocks/>
        </xdr:cNvSpPr>
      </xdr:nvSpPr>
      <xdr:spPr>
        <a:xfrm>
          <a:off x="4248150" y="5400675"/>
          <a:ext cx="847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Mauritius Prison Service</a:t>
          </a:r>
        </a:p>
      </xdr:txBody>
    </xdr:sp>
    <xdr:clientData/>
  </xdr:twoCellAnchor>
  <xdr:twoCellAnchor>
    <xdr:from>
      <xdr:col>1</xdr:col>
      <xdr:colOff>476250</xdr:colOff>
      <xdr:row>39</xdr:row>
      <xdr:rowOff>142875</xdr:rowOff>
    </xdr:from>
    <xdr:to>
      <xdr:col>3</xdr:col>
      <xdr:colOff>304800</xdr:colOff>
      <xdr:row>44</xdr:row>
      <xdr:rowOff>0</xdr:rowOff>
    </xdr:to>
    <xdr:sp>
      <xdr:nvSpPr>
        <xdr:cNvPr id="15" name="Rectangle 24"/>
        <xdr:cNvSpPr>
          <a:spLocks/>
        </xdr:cNvSpPr>
      </xdr:nvSpPr>
      <xdr:spPr>
        <a:xfrm>
          <a:off x="1085850" y="6076950"/>
          <a:ext cx="9334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Probation Home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(Female under 18 years)
</a:t>
          </a:r>
        </a:p>
      </xdr:txBody>
    </xdr:sp>
    <xdr:clientData/>
  </xdr:twoCellAnchor>
  <xdr:twoCellAnchor>
    <xdr:from>
      <xdr:col>2</xdr:col>
      <xdr:colOff>66675</xdr:colOff>
      <xdr:row>10</xdr:row>
      <xdr:rowOff>0</xdr:rowOff>
    </xdr:from>
    <xdr:to>
      <xdr:col>2</xdr:col>
      <xdr:colOff>76200</xdr:colOff>
      <xdr:row>26</xdr:row>
      <xdr:rowOff>0</xdr:rowOff>
    </xdr:to>
    <xdr:sp>
      <xdr:nvSpPr>
        <xdr:cNvPr id="16" name="Line 25"/>
        <xdr:cNvSpPr>
          <a:spLocks/>
        </xdr:cNvSpPr>
      </xdr:nvSpPr>
      <xdr:spPr>
        <a:xfrm>
          <a:off x="1285875" y="1704975"/>
          <a:ext cx="9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37</xdr:row>
      <xdr:rowOff>133350</xdr:rowOff>
    </xdr:from>
    <xdr:to>
      <xdr:col>9</xdr:col>
      <xdr:colOff>323850</xdr:colOff>
      <xdr:row>38</xdr:row>
      <xdr:rowOff>0</xdr:rowOff>
    </xdr:to>
    <xdr:sp>
      <xdr:nvSpPr>
        <xdr:cNvPr id="17" name="Line 26"/>
        <xdr:cNvSpPr>
          <a:spLocks/>
        </xdr:cNvSpPr>
      </xdr:nvSpPr>
      <xdr:spPr>
        <a:xfrm flipV="1">
          <a:off x="3790950" y="5810250"/>
          <a:ext cx="190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39</xdr:row>
      <xdr:rowOff>123825</xdr:rowOff>
    </xdr:from>
    <xdr:to>
      <xdr:col>1</xdr:col>
      <xdr:colOff>400050</xdr:colOff>
      <xdr:row>43</xdr:row>
      <xdr:rowOff>533400</xdr:rowOff>
    </xdr:to>
    <xdr:sp>
      <xdr:nvSpPr>
        <xdr:cNvPr id="18" name="Rectangle 27"/>
        <xdr:cNvSpPr>
          <a:spLocks/>
        </xdr:cNvSpPr>
      </xdr:nvSpPr>
      <xdr:spPr>
        <a:xfrm>
          <a:off x="142875" y="6038850"/>
          <a:ext cx="8667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Probation Hostel       (Male under 18 years)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152400</xdr:colOff>
      <xdr:row>40</xdr:row>
      <xdr:rowOff>0</xdr:rowOff>
    </xdr:from>
    <xdr:to>
      <xdr:col>8</xdr:col>
      <xdr:colOff>419100</xdr:colOff>
      <xdr:row>44</xdr:row>
      <xdr:rowOff>0</xdr:rowOff>
    </xdr:to>
    <xdr:sp>
      <xdr:nvSpPr>
        <xdr:cNvPr id="19" name="Rectangle 28"/>
        <xdr:cNvSpPr>
          <a:spLocks/>
        </xdr:cNvSpPr>
      </xdr:nvSpPr>
      <xdr:spPr>
        <a:xfrm>
          <a:off x="4305300" y="6057900"/>
          <a:ext cx="8763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 Adult Prisons</a:t>
          </a:r>
        </a:p>
      </xdr:txBody>
    </xdr:sp>
    <xdr:clientData/>
  </xdr:twoCellAnchor>
  <xdr:twoCellAnchor>
    <xdr:from>
      <xdr:col>3</xdr:col>
      <xdr:colOff>409575</xdr:colOff>
      <xdr:row>39</xdr:row>
      <xdr:rowOff>123825</xdr:rowOff>
    </xdr:from>
    <xdr:to>
      <xdr:col>5</xdr:col>
      <xdr:colOff>276225</xdr:colOff>
      <xdr:row>43</xdr:row>
      <xdr:rowOff>533400</xdr:rowOff>
    </xdr:to>
    <xdr:sp>
      <xdr:nvSpPr>
        <xdr:cNvPr id="20" name="Rectangle 29"/>
        <xdr:cNvSpPr>
          <a:spLocks/>
        </xdr:cNvSpPr>
      </xdr:nvSpPr>
      <xdr:spPr>
        <a:xfrm>
          <a:off x="2124075" y="6038850"/>
          <a:ext cx="10858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Supervision in the open, Community Service Orders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(Male &amp; Female)</a:t>
          </a:r>
        </a:p>
      </xdr:txBody>
    </xdr:sp>
    <xdr:clientData/>
  </xdr:twoCellAnchor>
  <xdr:twoCellAnchor>
    <xdr:from>
      <xdr:col>5</xdr:col>
      <xdr:colOff>361950</xdr:colOff>
      <xdr:row>39</xdr:row>
      <xdr:rowOff>114300</xdr:rowOff>
    </xdr:from>
    <xdr:to>
      <xdr:col>7</xdr:col>
      <xdr:colOff>9525</xdr:colOff>
      <xdr:row>44</xdr:row>
      <xdr:rowOff>0</xdr:rowOff>
    </xdr:to>
    <xdr:sp>
      <xdr:nvSpPr>
        <xdr:cNvPr id="21" name="Rectangle 30"/>
        <xdr:cNvSpPr>
          <a:spLocks/>
        </xdr:cNvSpPr>
      </xdr:nvSpPr>
      <xdr:spPr>
        <a:xfrm>
          <a:off x="3295650" y="6029325"/>
          <a:ext cx="8667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Adult Prisons</a:t>
          </a:r>
        </a:p>
      </xdr:txBody>
    </xdr:sp>
    <xdr:clientData/>
  </xdr:twoCellAnchor>
  <xdr:twoCellAnchor>
    <xdr:from>
      <xdr:col>1</xdr:col>
      <xdr:colOff>523875</xdr:colOff>
      <xdr:row>34</xdr:row>
      <xdr:rowOff>57150</xdr:rowOff>
    </xdr:from>
    <xdr:to>
      <xdr:col>4</xdr:col>
      <xdr:colOff>9525</xdr:colOff>
      <xdr:row>36</xdr:row>
      <xdr:rowOff>142875</xdr:rowOff>
    </xdr:to>
    <xdr:sp>
      <xdr:nvSpPr>
        <xdr:cNvPr id="22" name="Rectangle 31"/>
        <xdr:cNvSpPr>
          <a:spLocks/>
        </xdr:cNvSpPr>
      </xdr:nvSpPr>
      <xdr:spPr>
        <a:xfrm>
          <a:off x="1133475" y="5267325"/>
          <a:ext cx="1200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Probation Office</a:t>
          </a:r>
        </a:p>
      </xdr:txBody>
    </xdr:sp>
    <xdr:clientData/>
  </xdr:twoCellAnchor>
  <xdr:twoCellAnchor>
    <xdr:from>
      <xdr:col>8</xdr:col>
      <xdr:colOff>342900</xdr:colOff>
      <xdr:row>29</xdr:row>
      <xdr:rowOff>66675</xdr:rowOff>
    </xdr:from>
    <xdr:to>
      <xdr:col>8</xdr:col>
      <xdr:colOff>342900</xdr:colOff>
      <xdr:row>30</xdr:row>
      <xdr:rowOff>133350</xdr:rowOff>
    </xdr:to>
    <xdr:sp>
      <xdr:nvSpPr>
        <xdr:cNvPr id="23" name="Line 32"/>
        <xdr:cNvSpPr>
          <a:spLocks/>
        </xdr:cNvSpPr>
      </xdr:nvSpPr>
      <xdr:spPr>
        <a:xfrm flipH="1">
          <a:off x="5105400" y="4572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295275</xdr:colOff>
      <xdr:row>38</xdr:row>
      <xdr:rowOff>9525</xdr:rowOff>
    </xdr:to>
    <xdr:sp>
      <xdr:nvSpPr>
        <xdr:cNvPr id="24" name="Line 35"/>
        <xdr:cNvSpPr>
          <a:spLocks/>
        </xdr:cNvSpPr>
      </xdr:nvSpPr>
      <xdr:spPr>
        <a:xfrm flipV="1">
          <a:off x="609600" y="5819775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40</xdr:row>
      <xdr:rowOff>9525</xdr:rowOff>
    </xdr:from>
    <xdr:to>
      <xdr:col>11</xdr:col>
      <xdr:colOff>447675</xdr:colOff>
      <xdr:row>44</xdr:row>
      <xdr:rowOff>0</xdr:rowOff>
    </xdr:to>
    <xdr:sp>
      <xdr:nvSpPr>
        <xdr:cNvPr id="25" name="Rectangle 37"/>
        <xdr:cNvSpPr>
          <a:spLocks/>
        </xdr:cNvSpPr>
      </xdr:nvSpPr>
      <xdr:spPr>
        <a:xfrm>
          <a:off x="6362700" y="6067425"/>
          <a:ext cx="8667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Rehabilitation Youth Centre (Male under 18   years)</a:t>
          </a:r>
        </a:p>
      </xdr:txBody>
    </xdr:sp>
    <xdr:clientData/>
  </xdr:twoCellAnchor>
  <xdr:twoCellAnchor>
    <xdr:from>
      <xdr:col>10</xdr:col>
      <xdr:colOff>590550</xdr:colOff>
      <xdr:row>38</xdr:row>
      <xdr:rowOff>0</xdr:rowOff>
    </xdr:from>
    <xdr:to>
      <xdr:col>12</xdr:col>
      <xdr:colOff>285750</xdr:colOff>
      <xdr:row>38</xdr:row>
      <xdr:rowOff>0</xdr:rowOff>
    </xdr:to>
    <xdr:sp>
      <xdr:nvSpPr>
        <xdr:cNvPr id="26" name="Line 39"/>
        <xdr:cNvSpPr>
          <a:spLocks/>
        </xdr:cNvSpPr>
      </xdr:nvSpPr>
      <xdr:spPr>
        <a:xfrm flipV="1">
          <a:off x="6762750" y="58197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3</xdr:row>
      <xdr:rowOff>9525</xdr:rowOff>
    </xdr:from>
    <xdr:to>
      <xdr:col>9</xdr:col>
      <xdr:colOff>342900</xdr:colOff>
      <xdr:row>4</xdr:row>
      <xdr:rowOff>28575</xdr:rowOff>
    </xdr:to>
    <xdr:sp>
      <xdr:nvSpPr>
        <xdr:cNvPr id="27" name="Line 41"/>
        <xdr:cNvSpPr>
          <a:spLocks/>
        </xdr:cNvSpPr>
      </xdr:nvSpPr>
      <xdr:spPr>
        <a:xfrm>
          <a:off x="5715000" y="695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76200</xdr:rowOff>
    </xdr:from>
    <xdr:to>
      <xdr:col>7</xdr:col>
      <xdr:colOff>0</xdr:colOff>
      <xdr:row>6</xdr:row>
      <xdr:rowOff>95250</xdr:rowOff>
    </xdr:to>
    <xdr:sp>
      <xdr:nvSpPr>
        <xdr:cNvPr id="28" name="Line 42"/>
        <xdr:cNvSpPr>
          <a:spLocks/>
        </xdr:cNvSpPr>
      </xdr:nvSpPr>
      <xdr:spPr>
        <a:xfrm>
          <a:off x="4152900" y="1047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104775</xdr:rowOff>
    </xdr:from>
    <xdr:to>
      <xdr:col>5</xdr:col>
      <xdr:colOff>571500</xdr:colOff>
      <xdr:row>7</xdr:row>
      <xdr:rowOff>133350</xdr:rowOff>
    </xdr:to>
    <xdr:sp>
      <xdr:nvSpPr>
        <xdr:cNvPr id="29" name="Line 43"/>
        <xdr:cNvSpPr>
          <a:spLocks/>
        </xdr:cNvSpPr>
      </xdr:nvSpPr>
      <xdr:spPr>
        <a:xfrm>
          <a:off x="3505200" y="1219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104775</xdr:rowOff>
    </xdr:from>
    <xdr:to>
      <xdr:col>10</xdr:col>
      <xdr:colOff>428625</xdr:colOff>
      <xdr:row>7</xdr:row>
      <xdr:rowOff>133350</xdr:rowOff>
    </xdr:to>
    <xdr:sp>
      <xdr:nvSpPr>
        <xdr:cNvPr id="30" name="Line 44"/>
        <xdr:cNvSpPr>
          <a:spLocks/>
        </xdr:cNvSpPr>
      </xdr:nvSpPr>
      <xdr:spPr>
        <a:xfrm>
          <a:off x="6600825" y="1219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104775</xdr:rowOff>
    </xdr:from>
    <xdr:to>
      <xdr:col>6</xdr:col>
      <xdr:colOff>104775</xdr:colOff>
      <xdr:row>15</xdr:row>
      <xdr:rowOff>19050</xdr:rowOff>
    </xdr:to>
    <xdr:sp>
      <xdr:nvSpPr>
        <xdr:cNvPr id="31" name="Line 45"/>
        <xdr:cNvSpPr>
          <a:spLocks/>
        </xdr:cNvSpPr>
      </xdr:nvSpPr>
      <xdr:spPr>
        <a:xfrm>
          <a:off x="3648075" y="2152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152400</xdr:rowOff>
    </xdr:from>
    <xdr:to>
      <xdr:col>4</xdr:col>
      <xdr:colOff>304800</xdr:colOff>
      <xdr:row>25</xdr:row>
      <xdr:rowOff>152400</xdr:rowOff>
    </xdr:to>
    <xdr:sp>
      <xdr:nvSpPr>
        <xdr:cNvPr id="32" name="Line 48"/>
        <xdr:cNvSpPr>
          <a:spLocks/>
        </xdr:cNvSpPr>
      </xdr:nvSpPr>
      <xdr:spPr>
        <a:xfrm>
          <a:off x="1285875" y="4029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</xdr:row>
      <xdr:rowOff>304800</xdr:rowOff>
    </xdr:from>
    <xdr:to>
      <xdr:col>7</xdr:col>
      <xdr:colOff>533400</xdr:colOff>
      <xdr:row>3</xdr:row>
      <xdr:rowOff>0</xdr:rowOff>
    </xdr:to>
    <xdr:sp>
      <xdr:nvSpPr>
        <xdr:cNvPr id="33" name="Line 50"/>
        <xdr:cNvSpPr>
          <a:spLocks/>
        </xdr:cNvSpPr>
      </xdr:nvSpPr>
      <xdr:spPr>
        <a:xfrm>
          <a:off x="4686300" y="514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142875</xdr:rowOff>
    </xdr:from>
    <xdr:to>
      <xdr:col>4</xdr:col>
      <xdr:colOff>152400</xdr:colOff>
      <xdr:row>9</xdr:row>
      <xdr:rowOff>142875</xdr:rowOff>
    </xdr:to>
    <xdr:sp>
      <xdr:nvSpPr>
        <xdr:cNvPr id="34" name="Line 52"/>
        <xdr:cNvSpPr>
          <a:spLocks/>
        </xdr:cNvSpPr>
      </xdr:nvSpPr>
      <xdr:spPr>
        <a:xfrm>
          <a:off x="1295400" y="16668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23</xdr:row>
      <xdr:rowOff>0</xdr:rowOff>
    </xdr:from>
    <xdr:to>
      <xdr:col>4</xdr:col>
      <xdr:colOff>304800</xdr:colOff>
      <xdr:row>27</xdr:row>
      <xdr:rowOff>57150</xdr:rowOff>
    </xdr:to>
    <xdr:sp>
      <xdr:nvSpPr>
        <xdr:cNvPr id="35" name="Line 55"/>
        <xdr:cNvSpPr>
          <a:spLocks/>
        </xdr:cNvSpPr>
      </xdr:nvSpPr>
      <xdr:spPr>
        <a:xfrm>
          <a:off x="2628900" y="35909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9525</xdr:colOff>
      <xdr:row>34</xdr:row>
      <xdr:rowOff>57150</xdr:rowOff>
    </xdr:to>
    <xdr:sp>
      <xdr:nvSpPr>
        <xdr:cNvPr id="36" name="Line 57"/>
        <xdr:cNvSpPr>
          <a:spLocks/>
        </xdr:cNvSpPr>
      </xdr:nvSpPr>
      <xdr:spPr>
        <a:xfrm flipH="1">
          <a:off x="1724025" y="4886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38</xdr:row>
      <xdr:rowOff>9525</xdr:rowOff>
    </xdr:from>
    <xdr:to>
      <xdr:col>4</xdr:col>
      <xdr:colOff>295275</xdr:colOff>
      <xdr:row>39</xdr:row>
      <xdr:rowOff>114300</xdr:rowOff>
    </xdr:to>
    <xdr:sp>
      <xdr:nvSpPr>
        <xdr:cNvPr id="37" name="Line 59"/>
        <xdr:cNvSpPr>
          <a:spLocks/>
        </xdr:cNvSpPr>
      </xdr:nvSpPr>
      <xdr:spPr>
        <a:xfrm flipH="1">
          <a:off x="2609850" y="57912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37</xdr:row>
      <xdr:rowOff>9525</xdr:rowOff>
    </xdr:from>
    <xdr:to>
      <xdr:col>2</xdr:col>
      <xdr:colOff>400050</xdr:colOff>
      <xdr:row>40</xdr:row>
      <xdr:rowOff>0</xdr:rowOff>
    </xdr:to>
    <xdr:sp>
      <xdr:nvSpPr>
        <xdr:cNvPr id="38" name="Line 60"/>
        <xdr:cNvSpPr>
          <a:spLocks/>
        </xdr:cNvSpPr>
      </xdr:nvSpPr>
      <xdr:spPr>
        <a:xfrm flipH="1">
          <a:off x="1619250" y="5648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0</xdr:rowOff>
    </xdr:from>
    <xdr:to>
      <xdr:col>1</xdr:col>
      <xdr:colOff>0</xdr:colOff>
      <xdr:row>39</xdr:row>
      <xdr:rowOff>114300</xdr:rowOff>
    </xdr:to>
    <xdr:sp>
      <xdr:nvSpPr>
        <xdr:cNvPr id="39" name="Line 61"/>
        <xdr:cNvSpPr>
          <a:spLocks/>
        </xdr:cNvSpPr>
      </xdr:nvSpPr>
      <xdr:spPr>
        <a:xfrm>
          <a:off x="600075" y="57816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38</xdr:row>
      <xdr:rowOff>0</xdr:rowOff>
    </xdr:from>
    <xdr:to>
      <xdr:col>6</xdr:col>
      <xdr:colOff>238125</xdr:colOff>
      <xdr:row>39</xdr:row>
      <xdr:rowOff>104775</xdr:rowOff>
    </xdr:to>
    <xdr:sp>
      <xdr:nvSpPr>
        <xdr:cNvPr id="40" name="Line 65"/>
        <xdr:cNvSpPr>
          <a:spLocks/>
        </xdr:cNvSpPr>
      </xdr:nvSpPr>
      <xdr:spPr>
        <a:xfrm flipH="1">
          <a:off x="3781425" y="5781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34</xdr:row>
      <xdr:rowOff>9525</xdr:rowOff>
    </xdr:from>
    <xdr:to>
      <xdr:col>11</xdr:col>
      <xdr:colOff>438150</xdr:colOff>
      <xdr:row>38</xdr:row>
      <xdr:rowOff>19050</xdr:rowOff>
    </xdr:to>
    <xdr:sp>
      <xdr:nvSpPr>
        <xdr:cNvPr id="41" name="Line 67"/>
        <xdr:cNvSpPr>
          <a:spLocks/>
        </xdr:cNvSpPr>
      </xdr:nvSpPr>
      <xdr:spPr>
        <a:xfrm flipH="1">
          <a:off x="7210425" y="51816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304800</xdr:colOff>
      <xdr:row>39</xdr:row>
      <xdr:rowOff>133350</xdr:rowOff>
    </xdr:to>
    <xdr:sp>
      <xdr:nvSpPr>
        <xdr:cNvPr id="42" name="Line 68"/>
        <xdr:cNvSpPr>
          <a:spLocks/>
        </xdr:cNvSpPr>
      </xdr:nvSpPr>
      <xdr:spPr>
        <a:xfrm>
          <a:off x="7686675" y="578167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37</xdr:row>
      <xdr:rowOff>133350</xdr:rowOff>
    </xdr:from>
    <xdr:to>
      <xdr:col>10</xdr:col>
      <xdr:colOff>600075</xdr:colOff>
      <xdr:row>40</xdr:row>
      <xdr:rowOff>19050</xdr:rowOff>
    </xdr:to>
    <xdr:sp>
      <xdr:nvSpPr>
        <xdr:cNvPr id="43" name="Line 69"/>
        <xdr:cNvSpPr>
          <a:spLocks/>
        </xdr:cNvSpPr>
      </xdr:nvSpPr>
      <xdr:spPr>
        <a:xfrm>
          <a:off x="6772275" y="5772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0</xdr:colOff>
      <xdr:row>19</xdr:row>
      <xdr:rowOff>0</xdr:rowOff>
    </xdr:to>
    <xdr:sp>
      <xdr:nvSpPr>
        <xdr:cNvPr id="44" name="Line 71"/>
        <xdr:cNvSpPr>
          <a:spLocks/>
        </xdr:cNvSpPr>
      </xdr:nvSpPr>
      <xdr:spPr>
        <a:xfrm>
          <a:off x="6781800" y="21336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40</xdr:row>
      <xdr:rowOff>9525</xdr:rowOff>
    </xdr:from>
    <xdr:to>
      <xdr:col>10</xdr:col>
      <xdr:colOff>95250</xdr:colOff>
      <xdr:row>44</xdr:row>
      <xdr:rowOff>0</xdr:rowOff>
    </xdr:to>
    <xdr:sp>
      <xdr:nvSpPr>
        <xdr:cNvPr id="45" name="Rectangle 77"/>
        <xdr:cNvSpPr>
          <a:spLocks/>
        </xdr:cNvSpPr>
      </xdr:nvSpPr>
      <xdr:spPr>
        <a:xfrm>
          <a:off x="5248275" y="6029325"/>
          <a:ext cx="10191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Correctional Youth Centre (Male under 18 years) </a:t>
          </a:r>
        </a:p>
      </xdr:txBody>
    </xdr:sp>
    <xdr:clientData/>
  </xdr:twoCellAnchor>
  <xdr:twoCellAnchor>
    <xdr:from>
      <xdr:col>9</xdr:col>
      <xdr:colOff>314325</xdr:colOff>
      <xdr:row>37</xdr:row>
      <xdr:rowOff>133350</xdr:rowOff>
    </xdr:from>
    <xdr:to>
      <xdr:col>9</xdr:col>
      <xdr:colOff>323850</xdr:colOff>
      <xdr:row>40</xdr:row>
      <xdr:rowOff>0</xdr:rowOff>
    </xdr:to>
    <xdr:sp>
      <xdr:nvSpPr>
        <xdr:cNvPr id="46" name="Line 78"/>
        <xdr:cNvSpPr>
          <a:spLocks/>
        </xdr:cNvSpPr>
      </xdr:nvSpPr>
      <xdr:spPr>
        <a:xfrm>
          <a:off x="5686425" y="57721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9525</xdr:rowOff>
    </xdr:from>
    <xdr:to>
      <xdr:col>8</xdr:col>
      <xdr:colOff>123825</xdr:colOff>
      <xdr:row>18</xdr:row>
      <xdr:rowOff>47625</xdr:rowOff>
    </xdr:to>
    <xdr:sp>
      <xdr:nvSpPr>
        <xdr:cNvPr id="47" name="Rectangle 79"/>
        <xdr:cNvSpPr>
          <a:spLocks/>
        </xdr:cNvSpPr>
      </xdr:nvSpPr>
      <xdr:spPr>
        <a:xfrm>
          <a:off x="2457450" y="2343150"/>
          <a:ext cx="2428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Criminal Investigation Department, Anti Drug &amp; Smuggling Unit and Division Commander</a:t>
          </a:r>
        </a:p>
      </xdr:txBody>
    </xdr:sp>
    <xdr:clientData/>
  </xdr:twoCellAnchor>
  <xdr:twoCellAnchor>
    <xdr:from>
      <xdr:col>8</xdr:col>
      <xdr:colOff>142875</xdr:colOff>
      <xdr:row>20</xdr:row>
      <xdr:rowOff>38100</xdr:rowOff>
    </xdr:from>
    <xdr:to>
      <xdr:col>9</xdr:col>
      <xdr:colOff>790575</xdr:colOff>
      <xdr:row>20</xdr:row>
      <xdr:rowOff>38100</xdr:rowOff>
    </xdr:to>
    <xdr:sp>
      <xdr:nvSpPr>
        <xdr:cNvPr id="48" name="Line 80"/>
        <xdr:cNvSpPr>
          <a:spLocks/>
        </xdr:cNvSpPr>
      </xdr:nvSpPr>
      <xdr:spPr>
        <a:xfrm>
          <a:off x="4905375" y="3143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28575</xdr:rowOff>
    </xdr:from>
    <xdr:to>
      <xdr:col>12</xdr:col>
      <xdr:colOff>466725</xdr:colOff>
      <xdr:row>21</xdr:row>
      <xdr:rowOff>95250</xdr:rowOff>
    </xdr:to>
    <xdr:sp>
      <xdr:nvSpPr>
        <xdr:cNvPr id="49" name="Rectangle 81"/>
        <xdr:cNvSpPr>
          <a:spLocks/>
        </xdr:cNvSpPr>
      </xdr:nvSpPr>
      <xdr:spPr>
        <a:xfrm>
          <a:off x="6172200" y="2990850"/>
          <a:ext cx="1685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of Public Prosecution's Office (DPP)</a:t>
          </a:r>
        </a:p>
      </xdr:txBody>
    </xdr:sp>
    <xdr:clientData/>
  </xdr:twoCellAnchor>
  <xdr:twoCellAnchor>
    <xdr:from>
      <xdr:col>7</xdr:col>
      <xdr:colOff>485775</xdr:colOff>
      <xdr:row>27</xdr:row>
      <xdr:rowOff>9525</xdr:rowOff>
    </xdr:from>
    <xdr:to>
      <xdr:col>9</xdr:col>
      <xdr:colOff>133350</xdr:colOff>
      <xdr:row>29</xdr:row>
      <xdr:rowOff>95250</xdr:rowOff>
    </xdr:to>
    <xdr:sp>
      <xdr:nvSpPr>
        <xdr:cNvPr id="50" name="Rectangle 83"/>
        <xdr:cNvSpPr>
          <a:spLocks/>
        </xdr:cNvSpPr>
      </xdr:nvSpPr>
      <xdr:spPr>
        <a:xfrm>
          <a:off x="4638675" y="4171950"/>
          <a:ext cx="86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Supreme Court</a:t>
          </a:r>
        </a:p>
      </xdr:txBody>
    </xdr:sp>
    <xdr:clientData/>
  </xdr:twoCellAnchor>
  <xdr:twoCellAnchor>
    <xdr:from>
      <xdr:col>6</xdr:col>
      <xdr:colOff>133350</xdr:colOff>
      <xdr:row>18</xdr:row>
      <xdr:rowOff>28575</xdr:rowOff>
    </xdr:from>
    <xdr:to>
      <xdr:col>6</xdr:col>
      <xdr:colOff>133350</xdr:colOff>
      <xdr:row>19</xdr:row>
      <xdr:rowOff>28575</xdr:rowOff>
    </xdr:to>
    <xdr:sp>
      <xdr:nvSpPr>
        <xdr:cNvPr id="51" name="Line 89"/>
        <xdr:cNvSpPr>
          <a:spLocks/>
        </xdr:cNvSpPr>
      </xdr:nvSpPr>
      <xdr:spPr>
        <a:xfrm>
          <a:off x="3676650" y="2828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26</xdr:row>
      <xdr:rowOff>133350</xdr:rowOff>
    </xdr:from>
    <xdr:to>
      <xdr:col>10</xdr:col>
      <xdr:colOff>514350</xdr:colOff>
      <xdr:row>29</xdr:row>
      <xdr:rowOff>47625</xdr:rowOff>
    </xdr:to>
    <xdr:sp>
      <xdr:nvSpPr>
        <xdr:cNvPr id="52" name="Rectangle 92"/>
        <xdr:cNvSpPr>
          <a:spLocks/>
        </xdr:cNvSpPr>
      </xdr:nvSpPr>
      <xdr:spPr>
        <a:xfrm>
          <a:off x="5819775" y="4152900"/>
          <a:ext cx="866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Court</a:t>
          </a:r>
        </a:p>
      </xdr:txBody>
    </xdr:sp>
    <xdr:clientData/>
  </xdr:twoCellAnchor>
  <xdr:twoCellAnchor>
    <xdr:from>
      <xdr:col>4</xdr:col>
      <xdr:colOff>285750</xdr:colOff>
      <xdr:row>30</xdr:row>
      <xdr:rowOff>123825</xdr:rowOff>
    </xdr:from>
    <xdr:to>
      <xdr:col>8</xdr:col>
      <xdr:colOff>342900</xdr:colOff>
      <xdr:row>30</xdr:row>
      <xdr:rowOff>123825</xdr:rowOff>
    </xdr:to>
    <xdr:sp>
      <xdr:nvSpPr>
        <xdr:cNvPr id="53" name="Line 93"/>
        <xdr:cNvSpPr>
          <a:spLocks/>
        </xdr:cNvSpPr>
      </xdr:nvSpPr>
      <xdr:spPr>
        <a:xfrm flipV="1">
          <a:off x="2609850" y="47339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29</xdr:row>
      <xdr:rowOff>57150</xdr:rowOff>
    </xdr:from>
    <xdr:to>
      <xdr:col>4</xdr:col>
      <xdr:colOff>295275</xdr:colOff>
      <xdr:row>30</xdr:row>
      <xdr:rowOff>123825</xdr:rowOff>
    </xdr:to>
    <xdr:sp>
      <xdr:nvSpPr>
        <xdr:cNvPr id="54" name="Line 94"/>
        <xdr:cNvSpPr>
          <a:spLocks/>
        </xdr:cNvSpPr>
      </xdr:nvSpPr>
      <xdr:spPr>
        <a:xfrm>
          <a:off x="2609850" y="45243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25</xdr:row>
      <xdr:rowOff>38100</xdr:rowOff>
    </xdr:from>
    <xdr:to>
      <xdr:col>8</xdr:col>
      <xdr:colOff>304800</xdr:colOff>
      <xdr:row>25</xdr:row>
      <xdr:rowOff>38100</xdr:rowOff>
    </xdr:to>
    <xdr:sp>
      <xdr:nvSpPr>
        <xdr:cNvPr id="55" name="Line 97"/>
        <xdr:cNvSpPr>
          <a:spLocks/>
        </xdr:cNvSpPr>
      </xdr:nvSpPr>
      <xdr:spPr>
        <a:xfrm>
          <a:off x="4143375" y="3914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9525</xdr:rowOff>
    </xdr:from>
    <xdr:to>
      <xdr:col>5</xdr:col>
      <xdr:colOff>552450</xdr:colOff>
      <xdr:row>32</xdr:row>
      <xdr:rowOff>9525</xdr:rowOff>
    </xdr:to>
    <xdr:sp>
      <xdr:nvSpPr>
        <xdr:cNvPr id="56" name="Line 101"/>
        <xdr:cNvSpPr>
          <a:spLocks/>
        </xdr:cNvSpPr>
      </xdr:nvSpPr>
      <xdr:spPr>
        <a:xfrm>
          <a:off x="1724025" y="4895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30</xdr:row>
      <xdr:rowOff>133350</xdr:rowOff>
    </xdr:from>
    <xdr:to>
      <xdr:col>5</xdr:col>
      <xdr:colOff>552450</xdr:colOff>
      <xdr:row>32</xdr:row>
      <xdr:rowOff>19050</xdr:rowOff>
    </xdr:to>
    <xdr:sp>
      <xdr:nvSpPr>
        <xdr:cNvPr id="57" name="Line 102"/>
        <xdr:cNvSpPr>
          <a:spLocks/>
        </xdr:cNvSpPr>
      </xdr:nvSpPr>
      <xdr:spPr>
        <a:xfrm>
          <a:off x="3486150" y="4743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123825</xdr:rowOff>
    </xdr:from>
    <xdr:to>
      <xdr:col>7</xdr:col>
      <xdr:colOff>447675</xdr:colOff>
      <xdr:row>35</xdr:row>
      <xdr:rowOff>19050</xdr:rowOff>
    </xdr:to>
    <xdr:sp>
      <xdr:nvSpPr>
        <xdr:cNvPr id="58" name="Line 108"/>
        <xdr:cNvSpPr>
          <a:spLocks/>
        </xdr:cNvSpPr>
      </xdr:nvSpPr>
      <xdr:spPr>
        <a:xfrm>
          <a:off x="4600575" y="4733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800100</xdr:colOff>
      <xdr:row>29</xdr:row>
      <xdr:rowOff>19050</xdr:rowOff>
    </xdr:from>
    <xdr:to>
      <xdr:col>10</xdr:col>
      <xdr:colOff>9525</xdr:colOff>
      <xdr:row>33</xdr:row>
      <xdr:rowOff>114300</xdr:rowOff>
    </xdr:to>
    <xdr:sp>
      <xdr:nvSpPr>
        <xdr:cNvPr id="59" name="Line 109"/>
        <xdr:cNvSpPr>
          <a:spLocks/>
        </xdr:cNvSpPr>
      </xdr:nvSpPr>
      <xdr:spPr>
        <a:xfrm flipH="1">
          <a:off x="6172200" y="448627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25</xdr:row>
      <xdr:rowOff>28575</xdr:rowOff>
    </xdr:from>
    <xdr:to>
      <xdr:col>8</xdr:col>
      <xdr:colOff>295275</xdr:colOff>
      <xdr:row>26</xdr:row>
      <xdr:rowOff>133350</xdr:rowOff>
    </xdr:to>
    <xdr:sp>
      <xdr:nvSpPr>
        <xdr:cNvPr id="60" name="Line 110"/>
        <xdr:cNvSpPr>
          <a:spLocks/>
        </xdr:cNvSpPr>
      </xdr:nvSpPr>
      <xdr:spPr>
        <a:xfrm flipH="1">
          <a:off x="5057775" y="3905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38100</xdr:rowOff>
    </xdr:from>
    <xdr:to>
      <xdr:col>7</xdr:col>
      <xdr:colOff>9525</xdr:colOff>
      <xdr:row>27</xdr:row>
      <xdr:rowOff>38100</xdr:rowOff>
    </xdr:to>
    <xdr:sp>
      <xdr:nvSpPr>
        <xdr:cNvPr id="61" name="Line 111"/>
        <xdr:cNvSpPr>
          <a:spLocks/>
        </xdr:cNvSpPr>
      </xdr:nvSpPr>
      <xdr:spPr>
        <a:xfrm>
          <a:off x="4162425" y="3914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21</xdr:row>
      <xdr:rowOff>66675</xdr:rowOff>
    </xdr:from>
    <xdr:to>
      <xdr:col>10</xdr:col>
      <xdr:colOff>266700</xdr:colOff>
      <xdr:row>27</xdr:row>
      <xdr:rowOff>0</xdr:rowOff>
    </xdr:to>
    <xdr:sp>
      <xdr:nvSpPr>
        <xdr:cNvPr id="62" name="Line 113"/>
        <xdr:cNvSpPr>
          <a:spLocks/>
        </xdr:cNvSpPr>
      </xdr:nvSpPr>
      <xdr:spPr>
        <a:xfrm>
          <a:off x="6438900" y="33337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23</xdr:row>
      <xdr:rowOff>123825</xdr:rowOff>
    </xdr:from>
    <xdr:to>
      <xdr:col>10</xdr:col>
      <xdr:colOff>285750</xdr:colOff>
      <xdr:row>24</xdr:row>
      <xdr:rowOff>0</xdr:rowOff>
    </xdr:to>
    <xdr:sp>
      <xdr:nvSpPr>
        <xdr:cNvPr id="63" name="Line 114"/>
        <xdr:cNvSpPr>
          <a:spLocks/>
        </xdr:cNvSpPr>
      </xdr:nvSpPr>
      <xdr:spPr>
        <a:xfrm flipH="1" flipV="1">
          <a:off x="4581525" y="3714750"/>
          <a:ext cx="1876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23</xdr:row>
      <xdr:rowOff>133350</xdr:rowOff>
    </xdr:from>
    <xdr:to>
      <xdr:col>7</xdr:col>
      <xdr:colOff>428625</xdr:colOff>
      <xdr:row>25</xdr:row>
      <xdr:rowOff>28575</xdr:rowOff>
    </xdr:to>
    <xdr:sp>
      <xdr:nvSpPr>
        <xdr:cNvPr id="64" name="Line 115"/>
        <xdr:cNvSpPr>
          <a:spLocks/>
        </xdr:cNvSpPr>
      </xdr:nvSpPr>
      <xdr:spPr>
        <a:xfrm flipH="1">
          <a:off x="4581525" y="3724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22</xdr:row>
      <xdr:rowOff>152400</xdr:rowOff>
    </xdr:from>
    <xdr:to>
      <xdr:col>10</xdr:col>
      <xdr:colOff>57150</xdr:colOff>
      <xdr:row>22</xdr:row>
      <xdr:rowOff>152400</xdr:rowOff>
    </xdr:to>
    <xdr:sp>
      <xdr:nvSpPr>
        <xdr:cNvPr id="65" name="Straight Arrow Connector 81"/>
        <xdr:cNvSpPr>
          <a:spLocks/>
        </xdr:cNvSpPr>
      </xdr:nvSpPr>
      <xdr:spPr>
        <a:xfrm>
          <a:off x="1562100" y="3581400"/>
          <a:ext cx="466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114300</xdr:rowOff>
    </xdr:from>
    <xdr:to>
      <xdr:col>10</xdr:col>
      <xdr:colOff>47625</xdr:colOff>
      <xdr:row>23</xdr:row>
      <xdr:rowOff>0</xdr:rowOff>
    </xdr:to>
    <xdr:sp>
      <xdr:nvSpPr>
        <xdr:cNvPr id="66" name="Straight Connector 66"/>
        <xdr:cNvSpPr>
          <a:spLocks/>
        </xdr:cNvSpPr>
      </xdr:nvSpPr>
      <xdr:spPr>
        <a:xfrm>
          <a:off x="6219825" y="3381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39</xdr:row>
      <xdr:rowOff>123825</xdr:rowOff>
    </xdr:from>
    <xdr:to>
      <xdr:col>13</xdr:col>
      <xdr:colOff>228600</xdr:colOff>
      <xdr:row>43</xdr:row>
      <xdr:rowOff>533400</xdr:rowOff>
    </xdr:to>
    <xdr:sp>
      <xdr:nvSpPr>
        <xdr:cNvPr id="67" name="Rectangle 40"/>
        <xdr:cNvSpPr>
          <a:spLocks/>
        </xdr:cNvSpPr>
      </xdr:nvSpPr>
      <xdr:spPr>
        <a:xfrm>
          <a:off x="7315200" y="6000750"/>
          <a:ext cx="914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Rehabilitation Youth Centre  (Female under 18 years)</a:t>
          </a:r>
        </a:p>
      </xdr:txBody>
    </xdr:sp>
    <xdr:clientData/>
  </xdr:twoCellAnchor>
  <xdr:twoCellAnchor>
    <xdr:from>
      <xdr:col>8</xdr:col>
      <xdr:colOff>190500</xdr:colOff>
      <xdr:row>20</xdr:row>
      <xdr:rowOff>38100</xdr:rowOff>
    </xdr:from>
    <xdr:to>
      <xdr:col>9</xdr:col>
      <xdr:colOff>361950</xdr:colOff>
      <xdr:row>20</xdr:row>
      <xdr:rowOff>38100</xdr:rowOff>
    </xdr:to>
    <xdr:sp>
      <xdr:nvSpPr>
        <xdr:cNvPr id="68" name="Straight Arrow Connector 68"/>
        <xdr:cNvSpPr>
          <a:spLocks/>
        </xdr:cNvSpPr>
      </xdr:nvSpPr>
      <xdr:spPr>
        <a:xfrm rot="10800000" flipV="1">
          <a:off x="4953000" y="314325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114300</xdr:rowOff>
    </xdr:from>
    <xdr:to>
      <xdr:col>2</xdr:col>
      <xdr:colOff>333375</xdr:colOff>
      <xdr:row>34</xdr:row>
      <xdr:rowOff>66675</xdr:rowOff>
    </xdr:to>
    <xdr:sp>
      <xdr:nvSpPr>
        <xdr:cNvPr id="69" name="Straight Arrow Connector 69"/>
        <xdr:cNvSpPr>
          <a:spLocks/>
        </xdr:cNvSpPr>
      </xdr:nvSpPr>
      <xdr:spPr>
        <a:xfrm flipH="1" flipV="1">
          <a:off x="1552575" y="3543300"/>
          <a:ext cx="0" cy="1695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85725</xdr:rowOff>
    </xdr:from>
    <xdr:to>
      <xdr:col>8</xdr:col>
      <xdr:colOff>9525</xdr:colOff>
      <xdr:row>39</xdr:row>
      <xdr:rowOff>133350</xdr:rowOff>
    </xdr:to>
    <xdr:sp>
      <xdr:nvSpPr>
        <xdr:cNvPr id="70" name="Line 60"/>
        <xdr:cNvSpPr>
          <a:spLocks/>
        </xdr:cNvSpPr>
      </xdr:nvSpPr>
      <xdr:spPr>
        <a:xfrm flipH="1">
          <a:off x="4772025" y="5724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tabSelected="1" zoomScalePageLayoutView="0" workbookViewId="0" topLeftCell="A1">
      <selection activeCell="A3" sqref="A3:G3"/>
    </sheetView>
  </sheetViews>
  <sheetFormatPr defaultColWidth="18.7109375" defaultRowHeight="12.75"/>
  <cols>
    <col min="1" max="1" width="1.1484375" style="1" customWidth="1"/>
    <col min="2" max="2" width="2.7109375" style="1" customWidth="1"/>
    <col min="3" max="3" width="28.7109375" style="1" customWidth="1"/>
    <col min="4" max="7" width="14.57421875" style="1" customWidth="1"/>
    <col min="8" max="221" width="9.140625" style="1" customWidth="1"/>
    <col min="222" max="16384" width="18.7109375" style="1" customWidth="1"/>
  </cols>
  <sheetData>
    <row r="1" ht="15.75">
      <c r="G1" s="430" t="s">
        <v>196</v>
      </c>
    </row>
    <row r="2" ht="25.5" customHeight="1">
      <c r="G2" s="430"/>
    </row>
    <row r="3" spans="1:8" ht="30.75" customHeight="1">
      <c r="A3" s="459" t="s">
        <v>162</v>
      </c>
      <c r="B3" s="459"/>
      <c r="C3" s="459"/>
      <c r="D3" s="459"/>
      <c r="E3" s="459"/>
      <c r="F3" s="459"/>
      <c r="G3" s="459"/>
      <c r="H3" s="296"/>
    </row>
    <row r="4" spans="1:8" s="203" customFormat="1" ht="23.25" customHeight="1">
      <c r="A4" s="219"/>
      <c r="B4" s="217" t="s">
        <v>7</v>
      </c>
      <c r="C4" s="217"/>
      <c r="D4" s="460">
        <v>2015</v>
      </c>
      <c r="E4" s="460"/>
      <c r="F4" s="460">
        <v>2016</v>
      </c>
      <c r="G4" s="460"/>
      <c r="H4" s="220"/>
    </row>
    <row r="5" spans="1:8" s="203" customFormat="1" ht="23.25" customHeight="1">
      <c r="A5" s="215"/>
      <c r="B5" s="218"/>
      <c r="C5" s="218"/>
      <c r="D5" s="204" t="s">
        <v>1</v>
      </c>
      <c r="E5" s="204" t="s">
        <v>37</v>
      </c>
      <c r="F5" s="204" t="s">
        <v>1</v>
      </c>
      <c r="G5" s="204" t="s">
        <v>37</v>
      </c>
      <c r="H5" s="297"/>
    </row>
    <row r="6" spans="2:8" s="6" customFormat="1" ht="28.5" customHeight="1">
      <c r="B6" s="461" t="s">
        <v>8</v>
      </c>
      <c r="C6" s="461"/>
      <c r="D6" s="2">
        <v>5907</v>
      </c>
      <c r="E6" s="208">
        <v>4.678422784639693</v>
      </c>
      <c r="F6" s="2">
        <v>6092</v>
      </c>
      <c r="G6" s="282">
        <v>4.8</v>
      </c>
      <c r="H6" s="282"/>
    </row>
    <row r="7" spans="3:8" s="6" customFormat="1" ht="28.5" customHeight="1">
      <c r="C7" s="205" t="s">
        <v>26</v>
      </c>
      <c r="D7" s="3">
        <v>675</v>
      </c>
      <c r="E7" s="208"/>
      <c r="F7" s="3">
        <v>635</v>
      </c>
      <c r="G7" s="282"/>
      <c r="H7" s="282"/>
    </row>
    <row r="8" spans="2:10" s="6" customFormat="1" ht="28.5" customHeight="1">
      <c r="B8" s="462" t="s">
        <v>9</v>
      </c>
      <c r="C8" s="462"/>
      <c r="D8" s="2">
        <v>38591</v>
      </c>
      <c r="E8" s="208">
        <v>30.564586707640157</v>
      </c>
      <c r="F8" s="2">
        <v>39709</v>
      </c>
      <c r="G8" s="282">
        <v>31.4</v>
      </c>
      <c r="H8" s="282"/>
      <c r="I8" s="2"/>
      <c r="J8" s="2"/>
    </row>
    <row r="9" spans="3:8" s="6" customFormat="1" ht="28.5" customHeight="1">
      <c r="C9" s="205" t="s">
        <v>26</v>
      </c>
      <c r="D9" s="3">
        <v>2793</v>
      </c>
      <c r="E9" s="208"/>
      <c r="F9" s="3">
        <v>2735</v>
      </c>
      <c r="G9" s="282"/>
      <c r="H9" s="282"/>
    </row>
    <row r="10" spans="2:8" s="6" customFormat="1" ht="28.5" customHeight="1">
      <c r="B10" s="462" t="s">
        <v>10</v>
      </c>
      <c r="C10" s="462"/>
      <c r="D10" s="2">
        <v>220568</v>
      </c>
      <c r="E10" s="208">
        <v>174.6927978267154</v>
      </c>
      <c r="F10" s="2">
        <v>246752</v>
      </c>
      <c r="G10" s="282">
        <v>195.3</v>
      </c>
      <c r="H10" s="282"/>
    </row>
    <row r="11" spans="3:8" s="6" customFormat="1" ht="28.5" customHeight="1">
      <c r="C11" s="205" t="s">
        <v>22</v>
      </c>
      <c r="D11" s="3">
        <v>206839</v>
      </c>
      <c r="E11" s="208"/>
      <c r="F11" s="3">
        <v>232862</v>
      </c>
      <c r="G11" s="282"/>
      <c r="H11" s="282"/>
    </row>
    <row r="12" spans="1:8" s="27" customFormat="1" ht="28.5" customHeight="1">
      <c r="A12" s="207"/>
      <c r="B12" s="463" t="s">
        <v>34</v>
      </c>
      <c r="C12" s="463"/>
      <c r="D12" s="206">
        <v>265066</v>
      </c>
      <c r="E12" s="216"/>
      <c r="F12" s="206">
        <v>292553</v>
      </c>
      <c r="G12" s="283"/>
      <c r="H12" s="284"/>
    </row>
    <row r="13" spans="1:8" s="27" customFormat="1" ht="28.5" customHeight="1">
      <c r="A13" s="217"/>
      <c r="B13" s="464" t="s">
        <v>21</v>
      </c>
      <c r="C13" s="464"/>
      <c r="D13" s="5">
        <v>44498</v>
      </c>
      <c r="E13" s="209">
        <v>35.243009492279846</v>
      </c>
      <c r="F13" s="5">
        <v>45801</v>
      </c>
      <c r="G13" s="284">
        <v>36.3</v>
      </c>
      <c r="H13" s="284"/>
    </row>
    <row r="14" spans="2:8" s="6" customFormat="1" ht="28.5" customHeight="1">
      <c r="B14" s="201"/>
      <c r="C14" s="205" t="s">
        <v>26</v>
      </c>
      <c r="D14" s="3">
        <v>3468</v>
      </c>
      <c r="E14" s="210">
        <v>2.7467022544659656</v>
      </c>
      <c r="F14" s="3">
        <v>3370</v>
      </c>
      <c r="G14" s="285">
        <v>2.7</v>
      </c>
      <c r="H14" s="285"/>
    </row>
    <row r="15" spans="2:8" s="214" customFormat="1" ht="28.5" customHeight="1">
      <c r="B15" s="465" t="s">
        <v>11</v>
      </c>
      <c r="C15" s="465"/>
      <c r="D15" s="5">
        <v>61354</v>
      </c>
      <c r="E15" s="209"/>
      <c r="F15" s="5">
        <v>63629</v>
      </c>
      <c r="G15" s="282"/>
      <c r="H15" s="282"/>
    </row>
    <row r="16" spans="2:8" s="214" customFormat="1" ht="28.5" customHeight="1">
      <c r="B16" s="466" t="s">
        <v>27</v>
      </c>
      <c r="C16" s="466"/>
      <c r="D16" s="213">
        <v>82</v>
      </c>
      <c r="E16" s="208"/>
      <c r="F16" s="286">
        <v>77</v>
      </c>
      <c r="G16" s="282"/>
      <c r="H16" s="282"/>
    </row>
    <row r="17" spans="2:8" s="214" customFormat="1" ht="28.5" customHeight="1">
      <c r="B17" s="467" t="s">
        <v>28</v>
      </c>
      <c r="C17" s="467"/>
      <c r="D17" s="213">
        <v>421</v>
      </c>
      <c r="E17" s="208"/>
      <c r="F17" s="286">
        <v>356</v>
      </c>
      <c r="G17" s="282"/>
      <c r="H17" s="282"/>
    </row>
    <row r="18" spans="1:8" s="220" customFormat="1" ht="28.5" customHeight="1">
      <c r="A18" s="200"/>
      <c r="B18" s="463" t="s">
        <v>12</v>
      </c>
      <c r="C18" s="463"/>
      <c r="D18" s="206">
        <v>326420</v>
      </c>
      <c r="E18" s="216"/>
      <c r="F18" s="206">
        <v>356182</v>
      </c>
      <c r="G18" s="283"/>
      <c r="H18" s="284"/>
    </row>
    <row r="19" spans="2:6" ht="18.75" customHeight="1">
      <c r="B19" s="211" t="s">
        <v>16</v>
      </c>
      <c r="D19" s="212"/>
      <c r="E19" s="212"/>
      <c r="F19" s="212"/>
    </row>
  </sheetData>
  <sheetProtection/>
  <mergeCells count="12">
    <mergeCell ref="B16:C16"/>
    <mergeCell ref="B17:C17"/>
    <mergeCell ref="A3:G3"/>
    <mergeCell ref="D4:E4"/>
    <mergeCell ref="F4:G4"/>
    <mergeCell ref="B6:C6"/>
    <mergeCell ref="B8:C8"/>
    <mergeCell ref="B18:C18"/>
    <mergeCell ref="B10:C10"/>
    <mergeCell ref="B12:C12"/>
    <mergeCell ref="B13:C13"/>
    <mergeCell ref="B15:C15"/>
  </mergeCells>
  <printOptions horizontalCentered="1"/>
  <pageMargins left="0.75" right="0.7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32.8515625" style="0" customWidth="1"/>
    <col min="2" max="4" width="17.7109375" style="0" customWidth="1"/>
  </cols>
  <sheetData>
    <row r="1" spans="1:4" ht="25.5" customHeight="1">
      <c r="A1" s="506" t="s">
        <v>191</v>
      </c>
      <c r="B1" s="506"/>
      <c r="C1" s="506"/>
      <c r="D1" s="506"/>
    </row>
    <row r="2" spans="1:4" ht="17.25" customHeight="1">
      <c r="A2" s="192"/>
      <c r="B2" s="149">
        <v>2015</v>
      </c>
      <c r="C2" s="149">
        <v>2016</v>
      </c>
      <c r="D2" s="149" t="s">
        <v>35</v>
      </c>
    </row>
    <row r="3" spans="1:4" ht="16.5" customHeight="1">
      <c r="A3" s="193" t="s">
        <v>158</v>
      </c>
      <c r="B3" s="145"/>
      <c r="C3" s="145"/>
      <c r="D3" s="145"/>
    </row>
    <row r="4" spans="1:6" ht="16.5" customHeight="1">
      <c r="A4" s="194" t="s">
        <v>109</v>
      </c>
      <c r="B4" s="236">
        <v>41</v>
      </c>
      <c r="C4" s="236">
        <v>27</v>
      </c>
      <c r="D4" s="235">
        <v>-34.146341463414636</v>
      </c>
      <c r="F4" s="442"/>
    </row>
    <row r="5" spans="1:6" ht="16.5" customHeight="1">
      <c r="A5" s="194" t="s">
        <v>4</v>
      </c>
      <c r="B5" s="236">
        <v>145</v>
      </c>
      <c r="C5" s="236">
        <v>201</v>
      </c>
      <c r="D5" s="235">
        <v>38.62068965517241</v>
      </c>
      <c r="F5" s="442"/>
    </row>
    <row r="6" spans="1:6" ht="16.5" customHeight="1">
      <c r="A6" s="194" t="s">
        <v>110</v>
      </c>
      <c r="B6" s="236">
        <v>39</v>
      </c>
      <c r="C6" s="236">
        <v>57</v>
      </c>
      <c r="D6" s="235">
        <v>46.15384615384615</v>
      </c>
      <c r="F6" s="442"/>
    </row>
    <row r="7" spans="1:6" ht="16.5" customHeight="1">
      <c r="A7" s="452" t="s">
        <v>5</v>
      </c>
      <c r="B7" s="237">
        <v>2</v>
      </c>
      <c r="C7" s="237">
        <v>7</v>
      </c>
      <c r="D7" s="235" t="s">
        <v>36</v>
      </c>
      <c r="F7" s="442"/>
    </row>
    <row r="8" spans="1:6" ht="16.5" customHeight="1">
      <c r="A8" s="445" t="s">
        <v>197</v>
      </c>
      <c r="B8" s="446">
        <v>1415</v>
      </c>
      <c r="C8" s="446">
        <v>1841</v>
      </c>
      <c r="D8" s="447">
        <v>30.10600706713781</v>
      </c>
      <c r="F8" s="442"/>
    </row>
    <row r="9" spans="1:6" ht="16.5" customHeight="1">
      <c r="A9" s="453" t="s">
        <v>198</v>
      </c>
      <c r="B9" s="448">
        <v>20</v>
      </c>
      <c r="C9" s="448">
        <v>57</v>
      </c>
      <c r="D9" s="447"/>
      <c r="F9" s="442"/>
    </row>
    <row r="10" spans="1:6" ht="16.5" customHeight="1">
      <c r="A10" s="453" t="s">
        <v>140</v>
      </c>
      <c r="B10" s="448">
        <v>1388</v>
      </c>
      <c r="C10" s="448">
        <v>1700</v>
      </c>
      <c r="D10" s="447"/>
      <c r="F10" s="442"/>
    </row>
    <row r="11" spans="1:6" ht="16.5" customHeight="1">
      <c r="A11" s="453" t="s">
        <v>141</v>
      </c>
      <c r="B11" s="448">
        <v>7</v>
      </c>
      <c r="C11" s="448">
        <v>84</v>
      </c>
      <c r="D11" s="447"/>
      <c r="E11" s="163"/>
      <c r="F11" s="442"/>
    </row>
    <row r="12" spans="1:6" ht="16.5" customHeight="1">
      <c r="A12" s="445" t="s">
        <v>112</v>
      </c>
      <c r="B12" s="446">
        <v>252</v>
      </c>
      <c r="C12" s="446">
        <v>334</v>
      </c>
      <c r="D12" s="447">
        <v>32.53968253968254</v>
      </c>
      <c r="F12" s="442"/>
    </row>
    <row r="13" spans="1:6" ht="16.5" customHeight="1">
      <c r="A13" s="194" t="s">
        <v>199</v>
      </c>
      <c r="B13" s="236">
        <v>1015</v>
      </c>
      <c r="C13" s="236">
        <v>1238</v>
      </c>
      <c r="D13" s="235">
        <v>21.970443349753694</v>
      </c>
      <c r="F13" s="442"/>
    </row>
    <row r="14" spans="1:8" ht="16.5" customHeight="1">
      <c r="A14" s="357" t="s">
        <v>15</v>
      </c>
      <c r="B14" s="358">
        <v>2907</v>
      </c>
      <c r="C14" s="358">
        <v>3698</v>
      </c>
      <c r="D14" s="359">
        <v>27.210182318541452</v>
      </c>
      <c r="F14" s="442"/>
      <c r="H14" s="439"/>
    </row>
    <row r="15" spans="1:6" ht="16.5" customHeight="1">
      <c r="A15" s="195" t="s">
        <v>187</v>
      </c>
      <c r="B15" s="238"/>
      <c r="C15" s="238"/>
      <c r="D15" s="235"/>
      <c r="F15" s="442"/>
    </row>
    <row r="16" spans="1:6" ht="16.5" customHeight="1">
      <c r="A16" s="196" t="s">
        <v>142</v>
      </c>
      <c r="B16" s="238">
        <v>636</v>
      </c>
      <c r="C16" s="238">
        <v>741</v>
      </c>
      <c r="D16" s="235">
        <v>16.50943396226415</v>
      </c>
      <c r="F16" s="442"/>
    </row>
    <row r="17" spans="1:6" ht="16.5" customHeight="1">
      <c r="A17" s="196" t="s">
        <v>143</v>
      </c>
      <c r="B17" s="238">
        <v>724</v>
      </c>
      <c r="C17" s="238">
        <v>838</v>
      </c>
      <c r="D17" s="235">
        <v>15.74585635359116</v>
      </c>
      <c r="F17" s="442"/>
    </row>
    <row r="18" spans="1:6" ht="16.5" customHeight="1">
      <c r="A18" s="196" t="s">
        <v>144</v>
      </c>
      <c r="B18" s="238">
        <v>326</v>
      </c>
      <c r="C18" s="238">
        <v>405</v>
      </c>
      <c r="D18" s="235">
        <v>24.233128834355828</v>
      </c>
      <c r="F18" s="442"/>
    </row>
    <row r="19" spans="1:7" ht="16.5" customHeight="1">
      <c r="A19" s="196" t="s">
        <v>201</v>
      </c>
      <c r="B19" s="238">
        <v>258</v>
      </c>
      <c r="C19" s="238">
        <v>312</v>
      </c>
      <c r="D19" s="235">
        <v>20.930232558139537</v>
      </c>
      <c r="F19" s="442"/>
      <c r="G19" s="163"/>
    </row>
    <row r="20" spans="1:4" ht="16.5" customHeight="1">
      <c r="A20" s="197" t="s">
        <v>145</v>
      </c>
      <c r="B20" s="239">
        <v>172</v>
      </c>
      <c r="C20" s="239">
        <v>230</v>
      </c>
      <c r="D20" s="235"/>
    </row>
    <row r="21" spans="1:4" ht="16.5" customHeight="1">
      <c r="A21" s="197" t="s">
        <v>202</v>
      </c>
      <c r="B21" s="239">
        <v>86</v>
      </c>
      <c r="C21" s="239">
        <v>82</v>
      </c>
      <c r="D21" s="235"/>
    </row>
    <row r="22" spans="1:4" ht="16.5" customHeight="1">
      <c r="A22" s="411" t="s">
        <v>203</v>
      </c>
      <c r="B22" s="412">
        <v>69</v>
      </c>
      <c r="C22" s="412">
        <v>7</v>
      </c>
      <c r="D22" s="413">
        <v>-89.85507246376811</v>
      </c>
    </row>
    <row r="23" spans="1:4" ht="16.5" customHeight="1">
      <c r="A23" s="196" t="s">
        <v>146</v>
      </c>
      <c r="B23" s="238">
        <v>209</v>
      </c>
      <c r="C23" s="238">
        <v>303</v>
      </c>
      <c r="D23" s="235">
        <v>44.97607655502392</v>
      </c>
    </row>
    <row r="24" spans="1:4" ht="16.5" customHeight="1">
      <c r="A24" s="196" t="s">
        <v>188</v>
      </c>
      <c r="B24" s="360" t="s">
        <v>36</v>
      </c>
      <c r="C24" s="238">
        <v>1</v>
      </c>
      <c r="D24" s="235"/>
    </row>
    <row r="25" spans="1:4" ht="16.5" customHeight="1">
      <c r="A25" s="196" t="s">
        <v>147</v>
      </c>
      <c r="B25" s="238">
        <v>685</v>
      </c>
      <c r="C25" s="238">
        <v>1091</v>
      </c>
      <c r="D25" s="235">
        <v>59.27007299270073</v>
      </c>
    </row>
    <row r="26" spans="1:7" ht="16.5" customHeight="1">
      <c r="A26" s="361" t="s">
        <v>15</v>
      </c>
      <c r="B26" s="362">
        <v>2907</v>
      </c>
      <c r="C26" s="362">
        <v>3698</v>
      </c>
      <c r="D26" s="268">
        <v>27.210182318541452</v>
      </c>
      <c r="F26" s="163"/>
      <c r="G26" s="163"/>
    </row>
    <row r="27" spans="1:4" s="198" customFormat="1" ht="5.25" customHeight="1">
      <c r="A27" s="240"/>
      <c r="B27" s="241"/>
      <c r="C27" s="241"/>
      <c r="D27" s="242"/>
    </row>
    <row r="28" spans="1:4" s="198" customFormat="1" ht="5.25" customHeight="1">
      <c r="A28" s="243"/>
      <c r="B28" s="244"/>
      <c r="C28" s="244"/>
      <c r="D28" s="245"/>
    </row>
    <row r="29" spans="1:4" s="198" customFormat="1" ht="15" customHeight="1">
      <c r="A29" s="246" t="s">
        <v>159</v>
      </c>
      <c r="B29" s="244"/>
      <c r="C29" s="244"/>
      <c r="D29" s="245" t="s">
        <v>200</v>
      </c>
    </row>
    <row r="30" spans="1:4" s="198" customFormat="1" ht="14.25" customHeight="1">
      <c r="A30" s="246" t="s">
        <v>205</v>
      </c>
      <c r="B30" s="244"/>
      <c r="C30" s="244"/>
      <c r="D30" s="245"/>
    </row>
    <row r="31" spans="1:4" s="198" customFormat="1" ht="12" customHeight="1">
      <c r="A31" s="246"/>
      <c r="B31" s="244"/>
      <c r="C31" s="244"/>
      <c r="D31" s="245"/>
    </row>
    <row r="32" spans="1:4" s="198" customFormat="1" ht="18.75" customHeight="1">
      <c r="A32" s="247" t="s">
        <v>192</v>
      </c>
      <c r="B32" s="244"/>
      <c r="C32" s="244"/>
      <c r="D32" s="245"/>
    </row>
    <row r="33" spans="1:4" s="198" customFormat="1" ht="18.75" customHeight="1">
      <c r="A33" s="247" t="s">
        <v>157</v>
      </c>
      <c r="B33" s="149">
        <v>2015</v>
      </c>
      <c r="C33" s="149">
        <v>2016</v>
      </c>
      <c r="D33" s="149" t="s">
        <v>35</v>
      </c>
    </row>
    <row r="34" spans="1:4" ht="18.75" customHeight="1">
      <c r="A34" s="248" t="s">
        <v>148</v>
      </c>
      <c r="B34" s="238">
        <v>154</v>
      </c>
      <c r="C34" s="238">
        <v>261</v>
      </c>
      <c r="D34" s="235">
        <v>69.48051948051948</v>
      </c>
    </row>
    <row r="35" spans="1:4" ht="18.75" customHeight="1">
      <c r="A35" s="248" t="s">
        <v>149</v>
      </c>
      <c r="B35" s="238">
        <v>380</v>
      </c>
      <c r="C35" s="238">
        <v>622</v>
      </c>
      <c r="D35" s="235">
        <v>63.68421052631579</v>
      </c>
    </row>
    <row r="36" spans="1:4" ht="18.75" customHeight="1">
      <c r="A36" s="248" t="s">
        <v>150</v>
      </c>
      <c r="B36" s="238">
        <v>68</v>
      </c>
      <c r="C36" s="238">
        <v>96</v>
      </c>
      <c r="D36" s="235">
        <v>41.1764705882353</v>
      </c>
    </row>
    <row r="37" spans="1:4" ht="18.75" customHeight="1">
      <c r="A37" s="248" t="s">
        <v>151</v>
      </c>
      <c r="B37" s="238">
        <v>22</v>
      </c>
      <c r="C37" s="238">
        <v>27</v>
      </c>
      <c r="D37" s="235">
        <v>22.727272727272727</v>
      </c>
    </row>
    <row r="38" spans="1:4" ht="18.75" customHeight="1">
      <c r="A38" s="248" t="s">
        <v>152</v>
      </c>
      <c r="B38" s="238">
        <v>4</v>
      </c>
      <c r="C38" s="238">
        <v>9</v>
      </c>
      <c r="D38" s="235">
        <v>125</v>
      </c>
    </row>
    <row r="39" spans="1:4" ht="18.75" customHeight="1">
      <c r="A39" s="248" t="s">
        <v>153</v>
      </c>
      <c r="B39" s="238">
        <v>5</v>
      </c>
      <c r="C39" s="238">
        <v>3</v>
      </c>
      <c r="D39" s="235">
        <v>-40</v>
      </c>
    </row>
    <row r="40" spans="1:4" ht="18.75" customHeight="1">
      <c r="A40" s="248" t="s">
        <v>154</v>
      </c>
      <c r="B40" s="238">
        <v>20</v>
      </c>
      <c r="C40" s="238">
        <v>42</v>
      </c>
      <c r="D40" s="235">
        <v>110</v>
      </c>
    </row>
    <row r="41" spans="1:4" ht="18.75" customHeight="1">
      <c r="A41" s="249" t="s">
        <v>155</v>
      </c>
      <c r="B41" s="251">
        <v>32</v>
      </c>
      <c r="C41" s="251">
        <v>31</v>
      </c>
      <c r="D41" s="250">
        <v>-3.125</v>
      </c>
    </row>
    <row r="42" spans="1:4" ht="18.75" customHeight="1">
      <c r="A42" s="266" t="s">
        <v>15</v>
      </c>
      <c r="B42" s="267">
        <v>685</v>
      </c>
      <c r="C42" s="267">
        <v>1091</v>
      </c>
      <c r="D42" s="268">
        <v>59.27007299270073</v>
      </c>
    </row>
    <row r="43" spans="1:4" ht="3.75" customHeight="1">
      <c r="A43" s="199"/>
      <c r="B43" s="199"/>
      <c r="C43" s="199"/>
      <c r="D43" s="234"/>
    </row>
    <row r="44" spans="2:3" ht="12.75">
      <c r="B44" s="163"/>
      <c r="C44" s="163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2">
      <selection activeCell="R43" sqref="R43"/>
    </sheetView>
  </sheetViews>
  <sheetFormatPr defaultColWidth="9.140625" defaultRowHeight="12.75"/>
  <cols>
    <col min="1" max="2" width="9.140625" style="454" customWidth="1"/>
    <col min="3" max="3" width="7.421875" style="454" customWidth="1"/>
    <col min="4" max="9" width="9.140625" style="454" customWidth="1"/>
    <col min="10" max="10" width="12.00390625" style="454" customWidth="1"/>
    <col min="11" max="16384" width="9.140625" style="454" customWidth="1"/>
  </cols>
  <sheetData>
    <row r="1" spans="2:13" ht="16.5" customHeight="1">
      <c r="B1" s="524" t="s">
        <v>210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</row>
    <row r="2" ht="24.75" customHeight="1">
      <c r="J2" s="455"/>
    </row>
    <row r="12" ht="7.5" customHeight="1"/>
    <row r="13" spans="2:5" ht="8.25" customHeight="1">
      <c r="B13" s="525" t="s">
        <v>211</v>
      </c>
      <c r="D13" s="520"/>
      <c r="E13" s="520"/>
    </row>
    <row r="14" spans="2:9" ht="12.75" customHeight="1">
      <c r="B14" s="525"/>
      <c r="D14" s="520"/>
      <c r="E14" s="520"/>
      <c r="G14" s="520"/>
      <c r="H14" s="520"/>
      <c r="I14" s="520"/>
    </row>
    <row r="15" spans="2:9" ht="11.25">
      <c r="B15" s="525"/>
      <c r="G15" s="520"/>
      <c r="H15" s="520"/>
      <c r="I15" s="520"/>
    </row>
    <row r="16" ht="12.75" customHeight="1">
      <c r="B16" s="525"/>
    </row>
    <row r="17" spans="1:10" ht="12.75" customHeight="1">
      <c r="A17" s="456"/>
      <c r="B17" s="525"/>
      <c r="J17" s="525" t="s">
        <v>212</v>
      </c>
    </row>
    <row r="18" spans="1:10" ht="11.25" customHeight="1">
      <c r="A18" s="456"/>
      <c r="B18" s="456"/>
      <c r="G18" s="526"/>
      <c r="H18" s="526"/>
      <c r="J18" s="525"/>
    </row>
    <row r="19" spans="1:11" ht="12.75" customHeight="1">
      <c r="A19" s="456"/>
      <c r="B19" s="456"/>
      <c r="G19" s="526"/>
      <c r="H19" s="526"/>
      <c r="J19" s="525"/>
      <c r="K19" s="457"/>
    </row>
    <row r="20" spans="7:10" ht="11.25">
      <c r="G20" s="526"/>
      <c r="H20" s="526"/>
      <c r="J20" s="525"/>
    </row>
    <row r="21" ht="12.75" customHeight="1">
      <c r="D21" s="520"/>
    </row>
    <row r="22" spans="4:11" ht="12.75" customHeight="1">
      <c r="D22" s="520"/>
      <c r="J22" s="456"/>
      <c r="K22" s="456"/>
    </row>
    <row r="23" spans="4:11" ht="12.75" customHeight="1">
      <c r="D23" s="520"/>
      <c r="J23" s="456"/>
      <c r="K23" s="456"/>
    </row>
    <row r="24" spans="4:11" ht="11.25">
      <c r="D24" s="520"/>
      <c r="J24" s="456"/>
      <c r="K24" s="456"/>
    </row>
    <row r="25" ht="11.25" customHeight="1"/>
    <row r="28" spans="2:3" ht="12.75" customHeight="1">
      <c r="B28" s="521" t="s">
        <v>213</v>
      </c>
      <c r="C28" s="521"/>
    </row>
    <row r="29" spans="2:3" ht="11.25">
      <c r="B29" s="521"/>
      <c r="C29" s="521"/>
    </row>
    <row r="30" spans="2:3" ht="11.25" customHeight="1">
      <c r="B30" s="521"/>
      <c r="C30" s="521"/>
    </row>
    <row r="31" spans="2:3" ht="11.25">
      <c r="B31" s="521"/>
      <c r="C31" s="521"/>
    </row>
    <row r="32" ht="10.5" customHeight="1">
      <c r="B32" s="458"/>
    </row>
    <row r="33" ht="11.25">
      <c r="B33" s="458"/>
    </row>
    <row r="35" spans="6:9" ht="11.25" customHeight="1">
      <c r="F35" s="522" t="s">
        <v>214</v>
      </c>
      <c r="G35" s="522"/>
      <c r="H35" s="522"/>
      <c r="I35" s="457"/>
    </row>
    <row r="36" spans="9:11" ht="12.75" customHeight="1">
      <c r="I36" s="522"/>
      <c r="J36" s="522"/>
      <c r="K36" s="522"/>
    </row>
    <row r="37" spans="6:13" ht="12.75" customHeight="1">
      <c r="F37" s="523"/>
      <c r="G37" s="523"/>
      <c r="L37" s="523"/>
      <c r="M37" s="523"/>
    </row>
    <row r="39" ht="7.5" customHeight="1"/>
    <row r="43" ht="12.75" customHeight="1">
      <c r="O43" s="519" t="s">
        <v>215</v>
      </c>
    </row>
    <row r="44" ht="42" customHeight="1">
      <c r="O44" s="519"/>
    </row>
  </sheetData>
  <sheetProtection/>
  <mergeCells count="13">
    <mergeCell ref="B1:M1"/>
    <mergeCell ref="B13:B17"/>
    <mergeCell ref="D13:E14"/>
    <mergeCell ref="G14:I15"/>
    <mergeCell ref="J17:J20"/>
    <mergeCell ref="G18:H20"/>
    <mergeCell ref="O43:O44"/>
    <mergeCell ref="D21:D24"/>
    <mergeCell ref="B28:C31"/>
    <mergeCell ref="F35:H35"/>
    <mergeCell ref="I36:K36"/>
    <mergeCell ref="F37:G37"/>
    <mergeCell ref="L37:M37"/>
  </mergeCells>
  <printOptions/>
  <pageMargins left="0.511811023622047" right="0.511811023622047" top="0.49" bottom="0.17" header="0.24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zoomScalePageLayoutView="0" workbookViewId="0" topLeftCell="A1">
      <pane xSplit="1" ySplit="3" topLeftCell="B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140625" defaultRowHeight="12.75"/>
  <cols>
    <col min="1" max="1" width="34.28125" style="28" customWidth="1"/>
    <col min="2" max="3" width="10.28125" style="29" customWidth="1"/>
    <col min="4" max="4" width="0.85546875" style="29" customWidth="1"/>
    <col min="5" max="6" width="10.28125" style="29" customWidth="1"/>
    <col min="7" max="7" width="0.71875" style="29" customWidth="1"/>
    <col min="8" max="9" width="10.57421875" style="1" customWidth="1"/>
    <col min="10" max="124" width="9.140625" style="1" customWidth="1"/>
    <col min="125" max="125" width="41.140625" style="1" customWidth="1"/>
    <col min="126" max="128" width="13.00390625" style="1" customWidth="1"/>
    <col min="129" max="16384" width="9.140625" style="1" customWidth="1"/>
  </cols>
  <sheetData>
    <row r="1" spans="1:9" ht="32.25" customHeight="1">
      <c r="A1" s="468" t="s">
        <v>206</v>
      </c>
      <c r="B1" s="468"/>
      <c r="C1" s="468"/>
      <c r="D1" s="468"/>
      <c r="E1" s="468"/>
      <c r="F1" s="468"/>
      <c r="G1" s="468"/>
      <c r="H1" s="468"/>
      <c r="I1" s="201"/>
    </row>
    <row r="2" spans="1:9" ht="18.75" customHeight="1">
      <c r="A2" s="464" t="s">
        <v>13</v>
      </c>
      <c r="B2" s="470" t="s">
        <v>38</v>
      </c>
      <c r="C2" s="470"/>
      <c r="D2" s="232"/>
      <c r="E2" s="471" t="s">
        <v>58</v>
      </c>
      <c r="F2" s="472"/>
      <c r="G2" s="233"/>
      <c r="H2" s="472" t="s">
        <v>35</v>
      </c>
      <c r="I2" s="287"/>
    </row>
    <row r="3" spans="1:9" ht="18.75" customHeight="1">
      <c r="A3" s="469"/>
      <c r="B3" s="46">
        <v>2015</v>
      </c>
      <c r="C3" s="204">
        <v>2016</v>
      </c>
      <c r="D3" s="204"/>
      <c r="E3" s="47">
        <v>2015</v>
      </c>
      <c r="F3" s="204">
        <v>2016</v>
      </c>
      <c r="G3" s="275"/>
      <c r="H3" s="473"/>
      <c r="I3" s="287"/>
    </row>
    <row r="4" spans="1:9" s="6" customFormat="1" ht="17.25" customHeight="1">
      <c r="A4" s="30" t="s">
        <v>30</v>
      </c>
      <c r="B4" s="31">
        <v>85</v>
      </c>
      <c r="C4" s="31">
        <f>SUM(C5,C7,C8)</f>
        <v>80</v>
      </c>
      <c r="D4" s="31"/>
      <c r="E4" s="131">
        <v>6.73211336878913</v>
      </c>
      <c r="F4" s="269">
        <v>6.3</v>
      </c>
      <c r="G4" s="132"/>
      <c r="H4" s="32">
        <v>-5.88235294117647</v>
      </c>
      <c r="I4" s="32"/>
    </row>
    <row r="5" spans="1:9" s="6" customFormat="1" ht="18" customHeight="1">
      <c r="A5" s="33" t="s">
        <v>39</v>
      </c>
      <c r="B5" s="9">
        <v>29</v>
      </c>
      <c r="C5" s="9">
        <v>33</v>
      </c>
      <c r="D5" s="9"/>
      <c r="E5" s="133">
        <v>2.2968386787633506</v>
      </c>
      <c r="F5" s="270">
        <v>2.6</v>
      </c>
      <c r="G5" s="134"/>
      <c r="H5" s="34"/>
      <c r="I5" s="34"/>
    </row>
    <row r="6" spans="1:9" s="37" customFormat="1" ht="18" customHeight="1">
      <c r="A6" s="443" t="s">
        <v>40</v>
      </c>
      <c r="B6" s="13">
        <v>19</v>
      </c>
      <c r="C6" s="13">
        <v>19</v>
      </c>
      <c r="D6" s="13"/>
      <c r="E6" s="135"/>
      <c r="F6" s="271"/>
      <c r="G6" s="136"/>
      <c r="H6" s="36"/>
      <c r="I6" s="36"/>
    </row>
    <row r="7" spans="1:9" s="6" customFormat="1" ht="18" customHeight="1">
      <c r="A7" s="33" t="s">
        <v>41</v>
      </c>
      <c r="B7" s="9">
        <v>12</v>
      </c>
      <c r="C7" s="9">
        <v>9</v>
      </c>
      <c r="D7" s="9"/>
      <c r="E7" s="133"/>
      <c r="F7" s="270"/>
      <c r="G7" s="134"/>
      <c r="H7" s="34"/>
      <c r="I7" s="34"/>
    </row>
    <row r="8" spans="1:9" s="6" customFormat="1" ht="18" customHeight="1">
      <c r="A8" s="33" t="s">
        <v>42</v>
      </c>
      <c r="B8" s="9">
        <v>44</v>
      </c>
      <c r="C8" s="9">
        <v>38</v>
      </c>
      <c r="D8" s="9"/>
      <c r="E8" s="133"/>
      <c r="F8" s="270"/>
      <c r="G8" s="134"/>
      <c r="H8" s="34">
        <v>-13.636363636363635</v>
      </c>
      <c r="I8" s="34"/>
    </row>
    <row r="9" spans="1:9" s="6" customFormat="1" ht="18" customHeight="1">
      <c r="A9" s="30" t="s">
        <v>4</v>
      </c>
      <c r="B9" s="31">
        <v>12173</v>
      </c>
      <c r="C9" s="31">
        <v>11741</v>
      </c>
      <c r="D9" s="31"/>
      <c r="E9" s="131">
        <v>964.1178357443539</v>
      </c>
      <c r="F9" s="269">
        <v>929.264020679508</v>
      </c>
      <c r="G9" s="132"/>
      <c r="H9" s="32">
        <v>-3.548837591390783</v>
      </c>
      <c r="I9" s="32"/>
    </row>
    <row r="10" spans="1:9" s="37" customFormat="1" ht="18" customHeight="1">
      <c r="A10" s="443" t="s">
        <v>31</v>
      </c>
      <c r="B10" s="13">
        <v>11865</v>
      </c>
      <c r="C10" s="13">
        <v>11437</v>
      </c>
      <c r="D10" s="13"/>
      <c r="E10" s="135"/>
      <c r="F10" s="271"/>
      <c r="G10" s="136"/>
      <c r="H10" s="36"/>
      <c r="I10" s="36"/>
    </row>
    <row r="11" spans="1:9" s="6" customFormat="1" ht="18" customHeight="1">
      <c r="A11" s="30" t="s">
        <v>6</v>
      </c>
      <c r="B11" s="31">
        <v>686</v>
      </c>
      <c r="C11" s="31">
        <v>678</v>
      </c>
      <c r="D11" s="31"/>
      <c r="E11" s="131">
        <v>54.3321149528158</v>
      </c>
      <c r="F11" s="269">
        <v>53.661613663291575</v>
      </c>
      <c r="G11" s="132"/>
      <c r="H11" s="32">
        <v>-1.1661807580174928</v>
      </c>
      <c r="I11" s="32"/>
    </row>
    <row r="12" spans="1:9" s="37" customFormat="1" ht="18" customHeight="1">
      <c r="A12" s="443" t="s">
        <v>5</v>
      </c>
      <c r="B12" s="13">
        <v>40</v>
      </c>
      <c r="C12" s="13">
        <v>52</v>
      </c>
      <c r="D12" s="13"/>
      <c r="E12" s="135"/>
      <c r="F12" s="271"/>
      <c r="G12" s="136"/>
      <c r="H12" s="36"/>
      <c r="I12" s="36"/>
    </row>
    <row r="13" spans="1:9" s="37" customFormat="1" ht="18" customHeight="1">
      <c r="A13" s="35" t="s">
        <v>43</v>
      </c>
      <c r="B13" s="13">
        <v>49</v>
      </c>
      <c r="C13" s="13">
        <v>40</v>
      </c>
      <c r="D13" s="13"/>
      <c r="E13" s="135"/>
      <c r="F13" s="271"/>
      <c r="G13" s="136"/>
      <c r="H13" s="36"/>
      <c r="I13" s="36"/>
    </row>
    <row r="14" spans="1:9" s="37" customFormat="1" ht="18" customHeight="1">
      <c r="A14" s="30" t="s">
        <v>17</v>
      </c>
      <c r="B14" s="31">
        <v>17737</v>
      </c>
      <c r="C14" s="31">
        <v>18885</v>
      </c>
      <c r="D14" s="31"/>
      <c r="E14" s="131">
        <v>1404.7940567319154</v>
      </c>
      <c r="F14" s="269">
        <v>1494.6896372142498</v>
      </c>
      <c r="G14" s="132"/>
      <c r="H14" s="32">
        <v>6.472345943507922</v>
      </c>
      <c r="I14" s="32"/>
    </row>
    <row r="15" spans="1:9" s="6" customFormat="1" ht="18" customHeight="1">
      <c r="A15" s="38" t="s">
        <v>44</v>
      </c>
      <c r="B15" s="39">
        <v>984</v>
      </c>
      <c r="C15" s="39">
        <v>953</v>
      </c>
      <c r="D15" s="39"/>
      <c r="E15" s="137">
        <v>77.934112410453</v>
      </c>
      <c r="F15" s="272">
        <v>75.42701743527562</v>
      </c>
      <c r="G15" s="138"/>
      <c r="H15" s="40">
        <v>-3.1504065040650406</v>
      </c>
      <c r="I15" s="40"/>
    </row>
    <row r="16" spans="1:9" s="37" customFormat="1" ht="18" customHeight="1">
      <c r="A16" s="444" t="s">
        <v>45</v>
      </c>
      <c r="B16" s="41">
        <v>2</v>
      </c>
      <c r="C16" s="41">
        <v>2</v>
      </c>
      <c r="D16" s="41"/>
      <c r="E16" s="139"/>
      <c r="F16" s="273"/>
      <c r="G16" s="140"/>
      <c r="H16" s="42"/>
      <c r="I16" s="42"/>
    </row>
    <row r="17" spans="1:9" s="37" customFormat="1" ht="18" customHeight="1">
      <c r="A17" s="444" t="s">
        <v>46</v>
      </c>
      <c r="B17" s="13">
        <v>6</v>
      </c>
      <c r="C17" s="13">
        <v>10</v>
      </c>
      <c r="D17" s="13"/>
      <c r="E17" s="135"/>
      <c r="F17" s="271"/>
      <c r="G17" s="136"/>
      <c r="H17" s="36"/>
      <c r="I17" s="36"/>
    </row>
    <row r="18" spans="1:9" s="6" customFormat="1" ht="18" customHeight="1">
      <c r="A18" s="38" t="s">
        <v>47</v>
      </c>
      <c r="B18" s="39">
        <v>663</v>
      </c>
      <c r="C18" s="39">
        <v>658</v>
      </c>
      <c r="D18" s="39"/>
      <c r="E18" s="137">
        <v>52.51048427655522</v>
      </c>
      <c r="F18" s="272">
        <v>52.07867520714729</v>
      </c>
      <c r="G18" s="138"/>
      <c r="H18" s="40">
        <v>-0.7541478129713424</v>
      </c>
      <c r="I18" s="40"/>
    </row>
    <row r="19" spans="1:9" s="6" customFormat="1" ht="18" customHeight="1">
      <c r="A19" s="38" t="s">
        <v>48</v>
      </c>
      <c r="B19" s="39">
        <v>13767</v>
      </c>
      <c r="C19" s="39">
        <v>14899</v>
      </c>
      <c r="D19" s="39"/>
      <c r="E19" s="137">
        <v>1090.3647617425877</v>
      </c>
      <c r="F19" s="272">
        <v>1179.2100029046921</v>
      </c>
      <c r="G19" s="138"/>
      <c r="H19" s="40">
        <v>8.222561197065446</v>
      </c>
      <c r="I19" s="40"/>
    </row>
    <row r="20" spans="1:9" s="37" customFormat="1" ht="18" customHeight="1">
      <c r="A20" s="33" t="s">
        <v>49</v>
      </c>
      <c r="B20" s="9">
        <v>666</v>
      </c>
      <c r="C20" s="9">
        <v>538</v>
      </c>
      <c r="D20" s="9"/>
      <c r="E20" s="133"/>
      <c r="F20" s="270"/>
      <c r="G20" s="134"/>
      <c r="H20" s="34"/>
      <c r="I20" s="34"/>
    </row>
    <row r="21" spans="1:9" s="37" customFormat="1" ht="18" customHeight="1">
      <c r="A21" s="33" t="s">
        <v>50</v>
      </c>
      <c r="B21" s="9">
        <v>1198</v>
      </c>
      <c r="C21" s="9">
        <v>1240</v>
      </c>
      <c r="D21" s="9"/>
      <c r="E21" s="133"/>
      <c r="F21" s="270"/>
      <c r="G21" s="134"/>
      <c r="H21" s="34"/>
      <c r="I21" s="34"/>
    </row>
    <row r="22" spans="1:9" s="37" customFormat="1" ht="18" customHeight="1">
      <c r="A22" s="33" t="s">
        <v>51</v>
      </c>
      <c r="B22" s="9">
        <v>1634</v>
      </c>
      <c r="C22" s="9">
        <v>1779</v>
      </c>
      <c r="D22" s="9"/>
      <c r="E22" s="133"/>
      <c r="F22" s="270"/>
      <c r="G22" s="134"/>
      <c r="H22" s="34"/>
      <c r="I22" s="34"/>
    </row>
    <row r="23" spans="1:9" s="37" customFormat="1" ht="18" customHeight="1">
      <c r="A23" s="33" t="s">
        <v>52</v>
      </c>
      <c r="B23" s="9">
        <v>10269</v>
      </c>
      <c r="C23" s="9">
        <v>11342</v>
      </c>
      <c r="D23" s="9"/>
      <c r="E23" s="133"/>
      <c r="F23" s="270"/>
      <c r="G23" s="134"/>
      <c r="H23" s="34"/>
      <c r="I23" s="34"/>
    </row>
    <row r="24" spans="1:9" s="37" customFormat="1" ht="18" customHeight="1">
      <c r="A24" s="443" t="s">
        <v>53</v>
      </c>
      <c r="B24" s="13">
        <v>7630</v>
      </c>
      <c r="C24" s="13">
        <v>8374</v>
      </c>
      <c r="D24" s="13"/>
      <c r="E24" s="135"/>
      <c r="F24" s="271"/>
      <c r="G24" s="136"/>
      <c r="H24" s="36"/>
      <c r="I24" s="36"/>
    </row>
    <row r="25" spans="1:9" s="37" customFormat="1" ht="18" customHeight="1">
      <c r="A25" s="38" t="s">
        <v>54</v>
      </c>
      <c r="B25" s="31">
        <v>2323</v>
      </c>
      <c r="C25" s="31">
        <v>2375</v>
      </c>
      <c r="D25" s="31"/>
      <c r="E25" s="131">
        <v>183.9846983023194</v>
      </c>
      <c r="F25" s="269">
        <v>187.97394166713497</v>
      </c>
      <c r="G25" s="132"/>
      <c r="H25" s="40">
        <v>2.238484718037021</v>
      </c>
      <c r="I25" s="40"/>
    </row>
    <row r="26" spans="1:9" s="37" customFormat="1" ht="27.75" customHeight="1">
      <c r="A26" s="443" t="s">
        <v>55</v>
      </c>
      <c r="B26" s="13">
        <v>2223</v>
      </c>
      <c r="C26" s="13">
        <v>2265</v>
      </c>
      <c r="D26" s="13"/>
      <c r="E26" s="135"/>
      <c r="F26" s="271"/>
      <c r="G26" s="136"/>
      <c r="H26" s="36"/>
      <c r="I26" s="36"/>
    </row>
    <row r="27" spans="1:9" s="6" customFormat="1" ht="18" customHeight="1">
      <c r="A27" s="30" t="s">
        <v>56</v>
      </c>
      <c r="B27" s="31">
        <v>3468</v>
      </c>
      <c r="C27" s="31">
        <v>3370</v>
      </c>
      <c r="D27" s="31"/>
      <c r="E27" s="131">
        <v>274.67022544659653</v>
      </c>
      <c r="F27" s="269">
        <v>266.7251298603136</v>
      </c>
      <c r="G27" s="132"/>
      <c r="H27" s="32">
        <v>-2.825836216839677</v>
      </c>
      <c r="I27" s="32"/>
    </row>
    <row r="28" spans="1:9" s="37" customFormat="1" ht="18" customHeight="1">
      <c r="A28" s="30" t="s">
        <v>18</v>
      </c>
      <c r="B28" s="31">
        <v>206839</v>
      </c>
      <c r="C28" s="31">
        <v>232862</v>
      </c>
      <c r="D28" s="31"/>
      <c r="E28" s="131">
        <v>16381.92467161147</v>
      </c>
      <c r="F28" s="269">
        <v>18430.31073873363</v>
      </c>
      <c r="G28" s="132"/>
      <c r="H28" s="32">
        <v>12.581283026895315</v>
      </c>
      <c r="I28" s="32"/>
    </row>
    <row r="29" spans="1:9" s="37" customFormat="1" ht="18" customHeight="1">
      <c r="A29" s="443" t="s">
        <v>163</v>
      </c>
      <c r="B29" s="13">
        <v>58473</v>
      </c>
      <c r="C29" s="13">
        <v>86951</v>
      </c>
      <c r="D29" s="13"/>
      <c r="E29" s="135">
        <v>4631.139588390668</v>
      </c>
      <c r="F29" s="271">
        <v>6881.904085010126</v>
      </c>
      <c r="G29" s="136"/>
      <c r="H29" s="36">
        <v>48.70282010500573</v>
      </c>
      <c r="I29" s="36"/>
    </row>
    <row r="30" spans="1:9" s="37" customFormat="1" ht="29.25" customHeight="1">
      <c r="A30" s="48" t="s">
        <v>208</v>
      </c>
      <c r="B30" s="13">
        <v>1919</v>
      </c>
      <c r="C30" s="13">
        <v>1977</v>
      </c>
      <c r="D30" s="13"/>
      <c r="E30" s="135">
        <v>151.98735946713342</v>
      </c>
      <c r="F30" s="271">
        <v>156.4734663898635</v>
      </c>
      <c r="G30" s="136"/>
      <c r="H30" s="36">
        <v>3.0224075039082856</v>
      </c>
      <c r="I30" s="36"/>
    </row>
    <row r="31" spans="1:9" s="37" customFormat="1" ht="29.25" customHeight="1">
      <c r="A31" s="48" t="s">
        <v>59</v>
      </c>
      <c r="B31" s="13">
        <v>4164</v>
      </c>
      <c r="C31" s="13">
        <v>6146</v>
      </c>
      <c r="D31" s="13"/>
      <c r="E31" s="135">
        <v>329.79435373691695</v>
      </c>
      <c r="F31" s="271">
        <v>486.43698757314166</v>
      </c>
      <c r="G31" s="136"/>
      <c r="H31" s="36">
        <v>47.59846301633045</v>
      </c>
      <c r="I31" s="36"/>
    </row>
    <row r="32" spans="1:9" s="37" customFormat="1" ht="18" customHeight="1">
      <c r="A32" s="48" t="s">
        <v>60</v>
      </c>
      <c r="B32" s="13">
        <v>1099</v>
      </c>
      <c r="C32" s="13">
        <v>1012</v>
      </c>
      <c r="D32" s="13"/>
      <c r="E32" s="135">
        <v>87.04226579175594</v>
      </c>
      <c r="F32" s="271">
        <v>80.09668588090129</v>
      </c>
      <c r="G32" s="136"/>
      <c r="H32" s="36">
        <v>-7.916287534121929</v>
      </c>
      <c r="I32" s="36"/>
    </row>
    <row r="33" spans="1:9" s="37" customFormat="1" ht="18" customHeight="1">
      <c r="A33" s="48" t="s">
        <v>62</v>
      </c>
      <c r="B33" s="13">
        <v>6702</v>
      </c>
      <c r="C33" s="13">
        <v>8539</v>
      </c>
      <c r="D33" s="13"/>
      <c r="E33" s="135">
        <v>530.8073387955853</v>
      </c>
      <c r="F33" s="271">
        <v>675.8355738508064</v>
      </c>
      <c r="G33" s="136"/>
      <c r="H33" s="36">
        <v>27.40972843927186</v>
      </c>
      <c r="I33" s="36"/>
    </row>
    <row r="34" spans="1:9" s="37" customFormat="1" ht="18" customHeight="1">
      <c r="A34" s="48" t="s">
        <v>61</v>
      </c>
      <c r="B34" s="13">
        <v>1714</v>
      </c>
      <c r="C34" s="13">
        <v>1485</v>
      </c>
      <c r="D34" s="13"/>
      <c r="E34" s="135">
        <v>135.75108604828907</v>
      </c>
      <c r="F34" s="271">
        <v>117.53318036871384</v>
      </c>
      <c r="G34" s="136"/>
      <c r="H34" s="36">
        <v>-13.36056009334889</v>
      </c>
      <c r="I34" s="36"/>
    </row>
    <row r="35" spans="1:9" s="6" customFormat="1" ht="18" customHeight="1">
      <c r="A35" s="30" t="s">
        <v>32</v>
      </c>
      <c r="B35" s="31">
        <v>24078</v>
      </c>
      <c r="C35" s="31">
        <f>11047+13890</f>
        <v>24937</v>
      </c>
      <c r="D35" s="31"/>
      <c r="E35" s="131">
        <v>1907.0097140435844</v>
      </c>
      <c r="F35" s="269">
        <v>1973.6868140435133</v>
      </c>
      <c r="G35" s="132"/>
      <c r="H35" s="32">
        <v>3.567572057479857</v>
      </c>
      <c r="I35" s="32"/>
    </row>
    <row r="36" spans="1:9" s="6" customFormat="1" ht="27" customHeight="1">
      <c r="A36" s="443" t="s">
        <v>57</v>
      </c>
      <c r="B36" s="13">
        <v>1115</v>
      </c>
      <c r="C36" s="13">
        <v>1191</v>
      </c>
      <c r="D36" s="13"/>
      <c r="E36" s="135">
        <v>88.3094871317633</v>
      </c>
      <c r="F36" s="271">
        <v>94.26398506339272</v>
      </c>
      <c r="G36" s="136"/>
      <c r="H36" s="43">
        <v>6.816143497757847</v>
      </c>
      <c r="I36" s="43"/>
    </row>
    <row r="37" spans="1:9" s="6" customFormat="1" ht="29.25" customHeight="1">
      <c r="A37" s="4" t="s">
        <v>0</v>
      </c>
      <c r="B37" s="44">
        <v>265066</v>
      </c>
      <c r="C37" s="44">
        <f>SUM(C4,C9,C11,C14,C27,C28,C35)</f>
        <v>292553</v>
      </c>
      <c r="D37" s="44"/>
      <c r="E37" s="141">
        <v>20993.580731899525</v>
      </c>
      <c r="F37" s="274">
        <v>23154.669708019086</v>
      </c>
      <c r="G37" s="142"/>
      <c r="H37" s="45">
        <v>10.369870145548656</v>
      </c>
      <c r="I37" s="32"/>
    </row>
    <row r="38" ht="6" customHeight="1"/>
    <row r="39" spans="1:6" ht="13.5">
      <c r="A39" s="28" t="s">
        <v>164</v>
      </c>
      <c r="B39" s="474" t="s">
        <v>209</v>
      </c>
      <c r="C39" s="474"/>
      <c r="D39" s="474"/>
      <c r="E39" s="474"/>
      <c r="F39" s="474"/>
    </row>
    <row r="41" spans="1:6" ht="12">
      <c r="A41" s="288"/>
      <c r="B41" s="289"/>
      <c r="C41" s="289"/>
      <c r="E41" s="290"/>
      <c r="F41" s="290"/>
    </row>
  </sheetData>
  <sheetProtection/>
  <mergeCells count="6">
    <mergeCell ref="A1:H1"/>
    <mergeCell ref="A2:A3"/>
    <mergeCell ref="B2:C2"/>
    <mergeCell ref="E2:F2"/>
    <mergeCell ref="H2:H3"/>
    <mergeCell ref="B39:F39"/>
  </mergeCells>
  <printOptions horizontalCentered="1"/>
  <pageMargins left="0.75" right="0.7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showGridLines="0" zoomScalePageLayoutView="0" workbookViewId="0" topLeftCell="A1">
      <selection activeCell="A2" sqref="A2:A3"/>
    </sheetView>
  </sheetViews>
  <sheetFormatPr defaultColWidth="9.140625" defaultRowHeight="12.75"/>
  <cols>
    <col min="1" max="1" width="25.28125" style="22" customWidth="1"/>
    <col min="2" max="8" width="8.8515625" style="22" customWidth="1"/>
    <col min="9" max="16384" width="9.140625" style="22" customWidth="1"/>
  </cols>
  <sheetData>
    <row r="1" spans="1:8" s="16" customFormat="1" ht="27" customHeight="1">
      <c r="A1" s="475" t="s">
        <v>165</v>
      </c>
      <c r="B1" s="476"/>
      <c r="C1" s="476"/>
      <c r="D1" s="476"/>
      <c r="E1" s="476"/>
      <c r="F1" s="476"/>
      <c r="G1" s="476"/>
      <c r="H1" s="476"/>
    </row>
    <row r="2" spans="1:8" s="16" customFormat="1" ht="21.75" customHeight="1">
      <c r="A2" s="477" t="s">
        <v>29</v>
      </c>
      <c r="B2" s="460">
        <v>2015</v>
      </c>
      <c r="C2" s="460"/>
      <c r="D2" s="479"/>
      <c r="E2" s="460">
        <v>2016</v>
      </c>
      <c r="F2" s="460"/>
      <c r="G2" s="479"/>
      <c r="H2" s="10" t="s">
        <v>35</v>
      </c>
    </row>
    <row r="3" spans="1:8" s="17" customFormat="1" ht="21.75" customHeight="1">
      <c r="A3" s="478"/>
      <c r="B3" s="10" t="s">
        <v>23</v>
      </c>
      <c r="C3" s="10" t="s">
        <v>24</v>
      </c>
      <c r="D3" s="109" t="s">
        <v>15</v>
      </c>
      <c r="E3" s="10" t="s">
        <v>23</v>
      </c>
      <c r="F3" s="10" t="s">
        <v>24</v>
      </c>
      <c r="G3" s="109" t="s">
        <v>15</v>
      </c>
      <c r="H3" s="11" t="s">
        <v>0</v>
      </c>
    </row>
    <row r="4" spans="1:8" s="19" customFormat="1" ht="22.5" customHeight="1">
      <c r="A4" s="6" t="s">
        <v>19</v>
      </c>
      <c r="B4" s="24">
        <v>4390</v>
      </c>
      <c r="C4" s="2">
        <v>168</v>
      </c>
      <c r="D4" s="110">
        <v>4558</v>
      </c>
      <c r="E4" s="2">
        <v>3158</v>
      </c>
      <c r="F4" s="2">
        <v>216</v>
      </c>
      <c r="G4" s="110">
        <v>3374</v>
      </c>
      <c r="H4" s="18">
        <v>-25.976305397103992</v>
      </c>
    </row>
    <row r="5" spans="1:8" s="21" customFormat="1" ht="22.5" customHeight="1">
      <c r="A5" s="116" t="s">
        <v>26</v>
      </c>
      <c r="B5" s="3">
        <v>583</v>
      </c>
      <c r="C5" s="3">
        <v>4</v>
      </c>
      <c r="D5" s="111">
        <v>587</v>
      </c>
      <c r="E5" s="3">
        <v>563</v>
      </c>
      <c r="F5" s="3">
        <v>8</v>
      </c>
      <c r="G5" s="111">
        <v>571</v>
      </c>
      <c r="H5" s="20">
        <v>-2.72572402044293</v>
      </c>
    </row>
    <row r="6" spans="1:8" s="19" customFormat="1" ht="22.5" customHeight="1">
      <c r="A6" s="6" t="s">
        <v>20</v>
      </c>
      <c r="B6" s="2">
        <v>16809</v>
      </c>
      <c r="C6" s="2">
        <v>281</v>
      </c>
      <c r="D6" s="110">
        <v>17090</v>
      </c>
      <c r="E6" s="2">
        <v>17599</v>
      </c>
      <c r="F6" s="2">
        <v>416</v>
      </c>
      <c r="G6" s="110">
        <v>18015</v>
      </c>
      <c r="H6" s="18">
        <v>5.412521942656524</v>
      </c>
    </row>
    <row r="7" spans="1:8" s="21" customFormat="1" ht="22.5" customHeight="1">
      <c r="A7" s="116" t="s">
        <v>26</v>
      </c>
      <c r="B7" s="3">
        <v>1457</v>
      </c>
      <c r="C7" s="3">
        <v>47</v>
      </c>
      <c r="D7" s="111">
        <v>1504</v>
      </c>
      <c r="E7" s="3">
        <v>1630</v>
      </c>
      <c r="F7" s="3">
        <v>60</v>
      </c>
      <c r="G7" s="111">
        <v>1690</v>
      </c>
      <c r="H7" s="20">
        <v>12.367021276595745</v>
      </c>
    </row>
    <row r="8" spans="1:8" s="19" customFormat="1" ht="22.5" customHeight="1">
      <c r="A8" s="27" t="s">
        <v>0</v>
      </c>
      <c r="B8" s="5">
        <v>21199</v>
      </c>
      <c r="C8" s="5">
        <v>449</v>
      </c>
      <c r="D8" s="117">
        <v>21648</v>
      </c>
      <c r="E8" s="5">
        <v>20757</v>
      </c>
      <c r="F8" s="5">
        <v>632</v>
      </c>
      <c r="G8" s="117">
        <v>21389</v>
      </c>
      <c r="H8" s="118">
        <v>-1.1964153732446416</v>
      </c>
    </row>
    <row r="9" spans="1:8" s="8" customFormat="1" ht="22.5" customHeight="1">
      <c r="A9" s="65" t="s">
        <v>30</v>
      </c>
      <c r="B9" s="26">
        <v>110</v>
      </c>
      <c r="C9" s="25">
        <v>2</v>
      </c>
      <c r="D9" s="112">
        <v>112</v>
      </c>
      <c r="E9" s="25">
        <v>107</v>
      </c>
      <c r="F9" s="25">
        <v>5</v>
      </c>
      <c r="G9" s="112">
        <v>112</v>
      </c>
      <c r="H9" s="393" t="s">
        <v>36</v>
      </c>
    </row>
    <row r="10" spans="1:8" s="8" customFormat="1" ht="22.5" customHeight="1">
      <c r="A10" s="449" t="s">
        <v>4</v>
      </c>
      <c r="B10" s="127">
        <v>5992</v>
      </c>
      <c r="C10" s="25">
        <v>104</v>
      </c>
      <c r="D10" s="112">
        <v>6096</v>
      </c>
      <c r="E10" s="25">
        <v>6364</v>
      </c>
      <c r="F10" s="25">
        <v>175</v>
      </c>
      <c r="G10" s="112">
        <v>6539</v>
      </c>
      <c r="H10" s="23">
        <v>7.267060367454069</v>
      </c>
    </row>
    <row r="11" spans="1:8" s="8" customFormat="1" ht="22.5" customHeight="1">
      <c r="A11" s="449" t="s">
        <v>6</v>
      </c>
      <c r="B11" s="127">
        <v>466</v>
      </c>
      <c r="C11" s="25">
        <v>48</v>
      </c>
      <c r="D11" s="112">
        <v>514</v>
      </c>
      <c r="E11" s="25">
        <v>487</v>
      </c>
      <c r="F11" s="25">
        <v>93</v>
      </c>
      <c r="G11" s="112">
        <v>580</v>
      </c>
      <c r="H11" s="23">
        <v>12.840466926070038</v>
      </c>
    </row>
    <row r="12" spans="1:8" s="8" customFormat="1" ht="22.5" customHeight="1">
      <c r="A12" s="449" t="s">
        <v>17</v>
      </c>
      <c r="B12" s="127">
        <v>7923</v>
      </c>
      <c r="C12" s="25">
        <v>211</v>
      </c>
      <c r="D12" s="113">
        <v>8134</v>
      </c>
      <c r="E12" s="25">
        <v>6347</v>
      </c>
      <c r="F12" s="25">
        <v>241</v>
      </c>
      <c r="G12" s="113">
        <v>6588</v>
      </c>
      <c r="H12" s="23">
        <v>-19.00663880009835</v>
      </c>
    </row>
    <row r="13" spans="1:8" s="8" customFormat="1" ht="22.5" customHeight="1">
      <c r="A13" s="449" t="s">
        <v>97</v>
      </c>
      <c r="B13" s="127">
        <v>2040</v>
      </c>
      <c r="C13" s="25">
        <v>51</v>
      </c>
      <c r="D13" s="112">
        <v>2091</v>
      </c>
      <c r="E13" s="25">
        <v>2193</v>
      </c>
      <c r="F13" s="25">
        <v>68</v>
      </c>
      <c r="G13" s="112">
        <v>2261</v>
      </c>
      <c r="H13" s="23">
        <v>8.130081300813007</v>
      </c>
    </row>
    <row r="14" spans="1:8" s="8" customFormat="1" ht="22.5" customHeight="1">
      <c r="A14" s="449" t="s">
        <v>32</v>
      </c>
      <c r="B14" s="127">
        <v>4668</v>
      </c>
      <c r="C14" s="25">
        <v>33</v>
      </c>
      <c r="D14" s="112">
        <v>4701</v>
      </c>
      <c r="E14" s="25">
        <v>5259</v>
      </c>
      <c r="F14" s="25">
        <v>50</v>
      </c>
      <c r="G14" s="112">
        <v>5309</v>
      </c>
      <c r="H14" s="130">
        <v>12.933418421612423</v>
      </c>
    </row>
    <row r="15" spans="1:8" s="8" customFormat="1" ht="7.5" customHeight="1">
      <c r="A15" s="126"/>
      <c r="B15" s="128"/>
      <c r="C15" s="129"/>
      <c r="D15" s="119"/>
      <c r="E15" s="129"/>
      <c r="F15" s="129"/>
      <c r="G15" s="119"/>
      <c r="H15" s="125"/>
    </row>
    <row r="16" spans="1:7" s="8" customFormat="1" ht="15.75" customHeight="1">
      <c r="A16" s="7" t="s">
        <v>33</v>
      </c>
      <c r="B16" s="7"/>
      <c r="E16" s="15"/>
      <c r="F16" s="15"/>
      <c r="G16" s="15"/>
    </row>
    <row r="17" spans="1:7" s="8" customFormat="1" ht="15.75" customHeight="1">
      <c r="A17" s="7"/>
      <c r="B17" s="291"/>
      <c r="C17" s="291"/>
      <c r="D17" s="291"/>
      <c r="E17" s="291"/>
      <c r="F17" s="291"/>
      <c r="G17" s="291"/>
    </row>
    <row r="19" spans="1:8" ht="15">
      <c r="A19" s="475" t="s">
        <v>166</v>
      </c>
      <c r="B19" s="476"/>
      <c r="C19" s="476"/>
      <c r="D19" s="476"/>
      <c r="E19" s="476"/>
      <c r="F19" s="476"/>
      <c r="G19" s="476"/>
      <c r="H19" s="476"/>
    </row>
    <row r="20" spans="1:8" ht="21.75" customHeight="1">
      <c r="A20" s="477" t="s">
        <v>29</v>
      </c>
      <c r="B20" s="460">
        <v>2015</v>
      </c>
      <c r="C20" s="460"/>
      <c r="D20" s="479"/>
      <c r="E20" s="480">
        <v>2016</v>
      </c>
      <c r="F20" s="460"/>
      <c r="G20" s="479"/>
      <c r="H20" s="10" t="s">
        <v>35</v>
      </c>
    </row>
    <row r="21" spans="1:8" ht="21.75" customHeight="1">
      <c r="A21" s="478"/>
      <c r="B21" s="10" t="s">
        <v>23</v>
      </c>
      <c r="C21" s="10" t="s">
        <v>24</v>
      </c>
      <c r="D21" s="109" t="s">
        <v>15</v>
      </c>
      <c r="E21" s="223" t="s">
        <v>23</v>
      </c>
      <c r="F21" s="10" t="s">
        <v>24</v>
      </c>
      <c r="G21" s="109" t="s">
        <v>15</v>
      </c>
      <c r="H21" s="11" t="s">
        <v>0</v>
      </c>
    </row>
    <row r="22" spans="1:8" ht="24" customHeight="1">
      <c r="A22" s="6" t="s">
        <v>19</v>
      </c>
      <c r="B22" s="2">
        <v>3547</v>
      </c>
      <c r="C22" s="2">
        <v>90</v>
      </c>
      <c r="D22" s="110">
        <v>3637</v>
      </c>
      <c r="E22" s="224">
        <v>3180</v>
      </c>
      <c r="F22" s="2">
        <v>65</v>
      </c>
      <c r="G22" s="110">
        <v>3245</v>
      </c>
      <c r="H22" s="18">
        <v>-10.778113830079736</v>
      </c>
    </row>
    <row r="23" spans="1:8" ht="24" customHeight="1">
      <c r="A23" s="116" t="s">
        <v>26</v>
      </c>
      <c r="B23" s="3">
        <v>687</v>
      </c>
      <c r="C23" s="3">
        <v>2</v>
      </c>
      <c r="D23" s="111">
        <v>689</v>
      </c>
      <c r="E23" s="225">
        <v>722</v>
      </c>
      <c r="F23" s="3">
        <v>1</v>
      </c>
      <c r="G23" s="111">
        <v>723</v>
      </c>
      <c r="H23" s="20">
        <v>4.934687953555878</v>
      </c>
    </row>
    <row r="24" spans="1:8" ht="24" customHeight="1">
      <c r="A24" s="6" t="s">
        <v>20</v>
      </c>
      <c r="B24" s="2">
        <v>13965</v>
      </c>
      <c r="C24" s="2">
        <v>65</v>
      </c>
      <c r="D24" s="110">
        <v>14030</v>
      </c>
      <c r="E24" s="224">
        <v>12315</v>
      </c>
      <c r="F24" s="2">
        <v>74</v>
      </c>
      <c r="G24" s="110">
        <v>12389</v>
      </c>
      <c r="H24" s="18">
        <v>-11.696364932287954</v>
      </c>
    </row>
    <row r="25" spans="1:8" ht="24" customHeight="1">
      <c r="A25" s="116" t="s">
        <v>26</v>
      </c>
      <c r="B25" s="3">
        <v>1033</v>
      </c>
      <c r="C25" s="3">
        <v>9</v>
      </c>
      <c r="D25" s="111">
        <v>1042</v>
      </c>
      <c r="E25" s="225">
        <v>1405</v>
      </c>
      <c r="F25" s="3">
        <v>18</v>
      </c>
      <c r="G25" s="111">
        <v>1423</v>
      </c>
      <c r="H25" s="20">
        <v>36.56429942418426</v>
      </c>
    </row>
    <row r="26" spans="1:8" ht="24" customHeight="1">
      <c r="A26" s="27" t="s">
        <v>0</v>
      </c>
      <c r="B26" s="5">
        <v>17512</v>
      </c>
      <c r="C26" s="5">
        <v>155</v>
      </c>
      <c r="D26" s="117">
        <v>17667</v>
      </c>
      <c r="E26" s="226">
        <v>15495</v>
      </c>
      <c r="F26" s="5">
        <v>139</v>
      </c>
      <c r="G26" s="117">
        <v>15634</v>
      </c>
      <c r="H26" s="118">
        <v>-11.507330050376407</v>
      </c>
    </row>
    <row r="27" spans="1:8" s="16" customFormat="1" ht="24" customHeight="1">
      <c r="A27" s="65" t="s">
        <v>30</v>
      </c>
      <c r="B27" s="3">
        <v>94</v>
      </c>
      <c r="C27" s="293" t="s">
        <v>36</v>
      </c>
      <c r="D27" s="221">
        <v>94</v>
      </c>
      <c r="E27" s="294">
        <v>83</v>
      </c>
      <c r="F27" s="295">
        <v>1</v>
      </c>
      <c r="G27" s="221">
        <v>84</v>
      </c>
      <c r="H27" s="23">
        <v>-10.638297872340425</v>
      </c>
    </row>
    <row r="28" spans="1:8" s="16" customFormat="1" ht="24" customHeight="1">
      <c r="A28" s="449" t="s">
        <v>4</v>
      </c>
      <c r="B28" s="3">
        <v>5873</v>
      </c>
      <c r="C28" s="3">
        <v>28</v>
      </c>
      <c r="D28" s="221">
        <v>5901</v>
      </c>
      <c r="E28" s="294">
        <v>3557</v>
      </c>
      <c r="F28" s="37">
        <v>9</v>
      </c>
      <c r="G28" s="221">
        <v>3566</v>
      </c>
      <c r="H28" s="23">
        <v>-39.56956448059651</v>
      </c>
    </row>
    <row r="29" spans="1:8" s="16" customFormat="1" ht="24" customHeight="1">
      <c r="A29" s="449" t="s">
        <v>6</v>
      </c>
      <c r="B29" s="3">
        <v>359</v>
      </c>
      <c r="C29" s="3">
        <v>13</v>
      </c>
      <c r="D29" s="221">
        <v>372</v>
      </c>
      <c r="E29" s="294">
        <v>312</v>
      </c>
      <c r="F29" s="37">
        <v>5</v>
      </c>
      <c r="G29" s="221">
        <v>317</v>
      </c>
      <c r="H29" s="23">
        <v>-14.78494623655914</v>
      </c>
    </row>
    <row r="30" spans="1:8" s="16" customFormat="1" ht="24" customHeight="1">
      <c r="A30" s="449" t="s">
        <v>17</v>
      </c>
      <c r="B30" s="3">
        <v>6249</v>
      </c>
      <c r="C30" s="3">
        <v>87</v>
      </c>
      <c r="D30" s="222">
        <v>6336</v>
      </c>
      <c r="E30" s="294">
        <v>4606</v>
      </c>
      <c r="F30" s="37">
        <v>96</v>
      </c>
      <c r="G30" s="222">
        <v>4702</v>
      </c>
      <c r="H30" s="23">
        <v>-25.789141414141415</v>
      </c>
    </row>
    <row r="31" spans="1:8" s="16" customFormat="1" ht="24" customHeight="1">
      <c r="A31" s="449" t="s">
        <v>97</v>
      </c>
      <c r="B31" s="3">
        <v>1720</v>
      </c>
      <c r="C31" s="3">
        <v>11</v>
      </c>
      <c r="D31" s="221">
        <v>1731</v>
      </c>
      <c r="E31" s="294">
        <v>2127</v>
      </c>
      <c r="F31" s="37">
        <v>19</v>
      </c>
      <c r="G31" s="221">
        <v>2146</v>
      </c>
      <c r="H31" s="23">
        <v>23.974581166955517</v>
      </c>
    </row>
    <row r="32" spans="1:8" s="16" customFormat="1" ht="24" customHeight="1">
      <c r="A32" s="449" t="s">
        <v>32</v>
      </c>
      <c r="B32" s="3">
        <v>3217</v>
      </c>
      <c r="C32" s="3">
        <v>16</v>
      </c>
      <c r="D32" s="221">
        <v>3233</v>
      </c>
      <c r="E32" s="294">
        <v>4810</v>
      </c>
      <c r="F32" s="37">
        <v>9</v>
      </c>
      <c r="G32" s="221">
        <v>4819</v>
      </c>
      <c r="H32" s="231">
        <v>49.056603773584904</v>
      </c>
    </row>
    <row r="33" spans="1:8" ht="6" customHeight="1">
      <c r="A33" s="227"/>
      <c r="B33" s="230"/>
      <c r="C33" s="230"/>
      <c r="D33" s="228"/>
      <c r="E33" s="229"/>
      <c r="F33" s="229"/>
      <c r="G33" s="228"/>
      <c r="H33" s="125"/>
    </row>
    <row r="34" ht="15">
      <c r="A34" s="7" t="s">
        <v>33</v>
      </c>
    </row>
    <row r="35" spans="2:7" ht="15">
      <c r="B35" s="292"/>
      <c r="C35" s="292"/>
      <c r="D35" s="292"/>
      <c r="E35" s="292"/>
      <c r="F35" s="292"/>
      <c r="G35" s="292"/>
    </row>
  </sheetData>
  <sheetProtection/>
  <mergeCells count="8">
    <mergeCell ref="A1:H1"/>
    <mergeCell ref="A2:A3"/>
    <mergeCell ref="B2:D2"/>
    <mergeCell ref="E2:G2"/>
    <mergeCell ref="A19:H19"/>
    <mergeCell ref="A20:A21"/>
    <mergeCell ref="B20:D20"/>
    <mergeCell ref="E20:G20"/>
  </mergeCells>
  <printOptions horizontalCentered="1"/>
  <pageMargins left="0.7" right="0.7" top="0.75" bottom="0.5" header="0.3" footer="0.3"/>
  <pageSetup horizontalDpi="600" verticalDpi="600" orientation="portrait" paperSize="9" r:id="rId1"/>
  <ignoredErrors>
    <ignoredError sqref="F33:G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140625" defaultRowHeight="12.75"/>
  <cols>
    <col min="1" max="1" width="26.7109375" style="49" customWidth="1"/>
    <col min="2" max="2" width="8.7109375" style="64" customWidth="1"/>
    <col min="3" max="7" width="8.7109375" style="49" customWidth="1"/>
    <col min="8" max="8" width="9.00390625" style="49" customWidth="1"/>
    <col min="9" max="187" width="9.140625" style="49" customWidth="1"/>
    <col min="188" max="188" width="43.28125" style="49" customWidth="1"/>
    <col min="189" max="191" width="12.421875" style="49" customWidth="1"/>
    <col min="192" max="192" width="9.140625" style="49" customWidth="1"/>
    <col min="193" max="16384" width="9.140625" style="49" customWidth="1"/>
  </cols>
  <sheetData>
    <row r="1" spans="1:9" ht="19.5" customHeight="1">
      <c r="A1" s="481" t="s">
        <v>167</v>
      </c>
      <c r="B1" s="481"/>
      <c r="C1" s="481"/>
      <c r="D1" s="481"/>
      <c r="E1" s="481"/>
      <c r="F1" s="481"/>
      <c r="G1" s="481"/>
      <c r="H1" s="54"/>
      <c r="I1" s="54"/>
    </row>
    <row r="2" spans="1:9" ht="20.25" customHeight="1">
      <c r="A2" s="107"/>
      <c r="B2" s="482">
        <v>2015</v>
      </c>
      <c r="C2" s="482"/>
      <c r="D2" s="483"/>
      <c r="E2" s="484">
        <v>2016</v>
      </c>
      <c r="F2" s="482"/>
      <c r="G2" s="485"/>
      <c r="H2" s="10" t="s">
        <v>35</v>
      </c>
      <c r="I2" s="409"/>
    </row>
    <row r="3" spans="1:9" ht="26.25" customHeight="1">
      <c r="A3" s="14"/>
      <c r="B3" s="53" t="s">
        <v>2</v>
      </c>
      <c r="C3" s="53" t="s">
        <v>3</v>
      </c>
      <c r="D3" s="265" t="s">
        <v>0</v>
      </c>
      <c r="E3" s="394" t="s">
        <v>2</v>
      </c>
      <c r="F3" s="53" t="s">
        <v>3</v>
      </c>
      <c r="G3" s="395" t="s">
        <v>0</v>
      </c>
      <c r="H3" s="11" t="s">
        <v>0</v>
      </c>
      <c r="I3" s="409"/>
    </row>
    <row r="4" spans="1:9" ht="20.25" customHeight="1">
      <c r="A4" s="54" t="s">
        <v>25</v>
      </c>
      <c r="B4" s="73" t="s">
        <v>74</v>
      </c>
      <c r="C4" s="73" t="s">
        <v>74</v>
      </c>
      <c r="D4" s="68">
        <v>1846</v>
      </c>
      <c r="E4" s="396" t="s">
        <v>74</v>
      </c>
      <c r="F4" s="73" t="s">
        <v>74</v>
      </c>
      <c r="G4" s="397">
        <v>1703</v>
      </c>
      <c r="H4" s="60">
        <v>-7.746478873239437</v>
      </c>
      <c r="I4" s="60"/>
    </row>
    <row r="5" spans="1:9" s="51" customFormat="1" ht="20.25" customHeight="1">
      <c r="A5" s="260" t="s">
        <v>68</v>
      </c>
      <c r="B5" s="73" t="s">
        <v>74</v>
      </c>
      <c r="C5" s="73" t="s">
        <v>74</v>
      </c>
      <c r="D5" s="69">
        <v>682</v>
      </c>
      <c r="E5" s="396" t="s">
        <v>74</v>
      </c>
      <c r="F5" s="73" t="s">
        <v>74</v>
      </c>
      <c r="G5" s="398">
        <v>691</v>
      </c>
      <c r="H5" s="60">
        <v>1.3196480938416422</v>
      </c>
      <c r="I5" s="60"/>
    </row>
    <row r="6" spans="1:9" ht="20.25" customHeight="1">
      <c r="A6" s="261" t="s">
        <v>8</v>
      </c>
      <c r="B6" s="73" t="s">
        <v>74</v>
      </c>
      <c r="C6" s="73" t="s">
        <v>74</v>
      </c>
      <c r="D6" s="70">
        <v>165</v>
      </c>
      <c r="E6" s="396" t="s">
        <v>74</v>
      </c>
      <c r="F6" s="73" t="s">
        <v>74</v>
      </c>
      <c r="G6" s="399">
        <v>205</v>
      </c>
      <c r="H6" s="408">
        <v>24.242424242424242</v>
      </c>
      <c r="I6" s="408"/>
    </row>
    <row r="7" spans="1:9" ht="20.25" customHeight="1">
      <c r="A7" s="262" t="s">
        <v>63</v>
      </c>
      <c r="B7" s="73" t="s">
        <v>74</v>
      </c>
      <c r="C7" s="73" t="s">
        <v>74</v>
      </c>
      <c r="D7" s="71">
        <v>4</v>
      </c>
      <c r="E7" s="396" t="s">
        <v>74</v>
      </c>
      <c r="F7" s="73" t="s">
        <v>74</v>
      </c>
      <c r="G7" s="400">
        <v>17</v>
      </c>
      <c r="H7" s="408"/>
      <c r="I7" s="408"/>
    </row>
    <row r="8" spans="1:9" ht="20.25" customHeight="1">
      <c r="A8" s="261" t="s">
        <v>9</v>
      </c>
      <c r="B8" s="73" t="s">
        <v>74</v>
      </c>
      <c r="C8" s="73" t="s">
        <v>74</v>
      </c>
      <c r="D8" s="70">
        <v>517</v>
      </c>
      <c r="E8" s="396" t="s">
        <v>74</v>
      </c>
      <c r="F8" s="73" t="s">
        <v>74</v>
      </c>
      <c r="G8" s="399">
        <v>486</v>
      </c>
      <c r="H8" s="408">
        <v>-5.996131528046422</v>
      </c>
      <c r="I8" s="408"/>
    </row>
    <row r="9" spans="1:9" ht="20.25" customHeight="1">
      <c r="A9" s="262" t="s">
        <v>63</v>
      </c>
      <c r="B9" s="73" t="s">
        <v>74</v>
      </c>
      <c r="C9" s="73" t="s">
        <v>74</v>
      </c>
      <c r="D9" s="71">
        <v>48</v>
      </c>
      <c r="E9" s="396" t="s">
        <v>74</v>
      </c>
      <c r="F9" s="73" t="s">
        <v>74</v>
      </c>
      <c r="G9" s="400">
        <v>52</v>
      </c>
      <c r="H9" s="408"/>
      <c r="I9" s="408"/>
    </row>
    <row r="10" spans="1:9" s="66" customFormat="1" ht="20.25" customHeight="1">
      <c r="A10" s="263" t="s">
        <v>70</v>
      </c>
      <c r="B10" s="73" t="s">
        <v>74</v>
      </c>
      <c r="C10" s="73" t="s">
        <v>74</v>
      </c>
      <c r="D10" s="69">
        <v>1164</v>
      </c>
      <c r="E10" s="396" t="s">
        <v>74</v>
      </c>
      <c r="F10" s="73" t="s">
        <v>74</v>
      </c>
      <c r="G10" s="398">
        <v>1012</v>
      </c>
      <c r="H10" s="60">
        <v>-13.058419243986254</v>
      </c>
      <c r="I10" s="60"/>
    </row>
    <row r="11" spans="1:9" s="50" customFormat="1" ht="20.25" customHeight="1">
      <c r="A11" s="264" t="s">
        <v>69</v>
      </c>
      <c r="B11" s="74" t="s">
        <v>74</v>
      </c>
      <c r="C11" s="74" t="s">
        <v>74</v>
      </c>
      <c r="D11" s="75">
        <v>1037</v>
      </c>
      <c r="E11" s="401" t="s">
        <v>74</v>
      </c>
      <c r="F11" s="74" t="s">
        <v>74</v>
      </c>
      <c r="G11" s="402">
        <v>911</v>
      </c>
      <c r="H11" s="414"/>
      <c r="I11" s="60"/>
    </row>
    <row r="12" spans="1:9" s="50" customFormat="1" ht="20.25" customHeight="1">
      <c r="A12" s="54" t="s">
        <v>14</v>
      </c>
      <c r="B12" s="57">
        <v>1747</v>
      </c>
      <c r="C12" s="57">
        <v>125</v>
      </c>
      <c r="D12" s="68">
        <v>1872</v>
      </c>
      <c r="E12" s="403">
        <v>1671</v>
      </c>
      <c r="F12" s="57">
        <v>82</v>
      </c>
      <c r="G12" s="397">
        <v>1753</v>
      </c>
      <c r="H12" s="60">
        <v>-6.3568376068376065</v>
      </c>
      <c r="I12" s="60"/>
    </row>
    <row r="13" spans="1:9" s="51" customFormat="1" ht="20.25" customHeight="1">
      <c r="A13" s="260" t="s">
        <v>68</v>
      </c>
      <c r="B13" s="57">
        <v>614</v>
      </c>
      <c r="C13" s="57">
        <v>103</v>
      </c>
      <c r="D13" s="69">
        <v>717</v>
      </c>
      <c r="E13" s="403">
        <v>668</v>
      </c>
      <c r="F13" s="57">
        <v>75</v>
      </c>
      <c r="G13" s="398">
        <v>743</v>
      </c>
      <c r="H13" s="61">
        <v>3.6262203626220364</v>
      </c>
      <c r="I13" s="61"/>
    </row>
    <row r="14" spans="1:9" ht="20.25" customHeight="1">
      <c r="A14" s="262" t="s">
        <v>30</v>
      </c>
      <c r="B14" s="58">
        <v>1</v>
      </c>
      <c r="C14" s="58" t="s">
        <v>36</v>
      </c>
      <c r="D14" s="71">
        <v>1</v>
      </c>
      <c r="E14" s="404">
        <v>2</v>
      </c>
      <c r="F14" s="58">
        <v>2</v>
      </c>
      <c r="G14" s="400">
        <v>4</v>
      </c>
      <c r="H14" s="60"/>
      <c r="I14" s="60"/>
    </row>
    <row r="15" spans="1:9" ht="20.25" customHeight="1">
      <c r="A15" s="262" t="s">
        <v>4</v>
      </c>
      <c r="B15" s="58">
        <v>189</v>
      </c>
      <c r="C15" s="58">
        <v>68</v>
      </c>
      <c r="D15" s="71">
        <v>257</v>
      </c>
      <c r="E15" s="404">
        <v>185</v>
      </c>
      <c r="F15" s="58">
        <v>48</v>
      </c>
      <c r="G15" s="400">
        <v>233</v>
      </c>
      <c r="H15" s="60"/>
      <c r="I15" s="60"/>
    </row>
    <row r="16" spans="1:9" ht="20.25" customHeight="1">
      <c r="A16" s="262" t="s">
        <v>6</v>
      </c>
      <c r="B16" s="58">
        <v>98</v>
      </c>
      <c r="C16" s="58">
        <v>9</v>
      </c>
      <c r="D16" s="71">
        <v>107</v>
      </c>
      <c r="E16" s="404">
        <v>99</v>
      </c>
      <c r="F16" s="58" t="s">
        <v>36</v>
      </c>
      <c r="G16" s="400">
        <v>99</v>
      </c>
      <c r="H16" s="60"/>
      <c r="I16" s="60"/>
    </row>
    <row r="17" spans="1:9" ht="20.25" customHeight="1">
      <c r="A17" s="262" t="s">
        <v>17</v>
      </c>
      <c r="B17" s="58">
        <v>138</v>
      </c>
      <c r="C17" s="58">
        <v>9</v>
      </c>
      <c r="D17" s="71">
        <v>147</v>
      </c>
      <c r="E17" s="404">
        <v>215</v>
      </c>
      <c r="F17" s="58">
        <v>11</v>
      </c>
      <c r="G17" s="400">
        <v>226</v>
      </c>
      <c r="H17" s="60"/>
      <c r="I17" s="60"/>
    </row>
    <row r="18" spans="1:9" ht="20.25" customHeight="1">
      <c r="A18" s="262" t="s">
        <v>71</v>
      </c>
      <c r="B18" s="58">
        <v>51</v>
      </c>
      <c r="C18" s="58">
        <v>1</v>
      </c>
      <c r="D18" s="71">
        <v>52</v>
      </c>
      <c r="E18" s="404">
        <v>73</v>
      </c>
      <c r="F18" s="58">
        <v>3</v>
      </c>
      <c r="G18" s="400">
        <v>76</v>
      </c>
      <c r="H18" s="60"/>
      <c r="I18" s="60"/>
    </row>
    <row r="19" spans="1:9" ht="20.25" customHeight="1">
      <c r="A19" s="262" t="s">
        <v>32</v>
      </c>
      <c r="B19" s="58">
        <v>137</v>
      </c>
      <c r="C19" s="58">
        <v>16</v>
      </c>
      <c r="D19" s="71">
        <v>153</v>
      </c>
      <c r="E19" s="404">
        <v>94</v>
      </c>
      <c r="F19" s="58">
        <v>11</v>
      </c>
      <c r="G19" s="400">
        <v>105</v>
      </c>
      <c r="H19" s="60"/>
      <c r="I19" s="60"/>
    </row>
    <row r="20" spans="1:9" ht="20.25" customHeight="1">
      <c r="A20" s="261" t="s">
        <v>8</v>
      </c>
      <c r="B20" s="56">
        <v>170</v>
      </c>
      <c r="C20" s="56">
        <v>21</v>
      </c>
      <c r="D20" s="70">
        <v>191</v>
      </c>
      <c r="E20" s="405">
        <v>214</v>
      </c>
      <c r="F20" s="56">
        <v>11</v>
      </c>
      <c r="G20" s="399">
        <v>225</v>
      </c>
      <c r="H20" s="408">
        <v>17.801047120418847</v>
      </c>
      <c r="I20" s="408"/>
    </row>
    <row r="21" spans="1:9" ht="20.25" customHeight="1">
      <c r="A21" s="262" t="s">
        <v>63</v>
      </c>
      <c r="B21" s="56">
        <v>4</v>
      </c>
      <c r="C21" s="67" t="s">
        <v>36</v>
      </c>
      <c r="D21" s="71">
        <v>4</v>
      </c>
      <c r="E21" s="405">
        <v>18</v>
      </c>
      <c r="F21" s="58" t="s">
        <v>36</v>
      </c>
      <c r="G21" s="400">
        <v>18</v>
      </c>
      <c r="H21" s="408"/>
      <c r="I21" s="408"/>
    </row>
    <row r="22" spans="1:9" ht="20.25" customHeight="1">
      <c r="A22" s="261" t="s">
        <v>9</v>
      </c>
      <c r="B22" s="56">
        <v>444</v>
      </c>
      <c r="C22" s="56">
        <v>82</v>
      </c>
      <c r="D22" s="70">
        <v>526</v>
      </c>
      <c r="E22" s="405">
        <v>454</v>
      </c>
      <c r="F22" s="56">
        <v>64</v>
      </c>
      <c r="G22" s="399">
        <v>518</v>
      </c>
      <c r="H22" s="408">
        <v>-1.520912547528517</v>
      </c>
      <c r="I22" s="408"/>
    </row>
    <row r="23" spans="1:9" ht="20.25" customHeight="1">
      <c r="A23" s="262" t="s">
        <v>63</v>
      </c>
      <c r="B23" s="56">
        <v>47</v>
      </c>
      <c r="C23" s="56">
        <v>1</v>
      </c>
      <c r="D23" s="71">
        <v>48</v>
      </c>
      <c r="E23" s="405">
        <v>55</v>
      </c>
      <c r="F23" s="56">
        <v>3</v>
      </c>
      <c r="G23" s="400">
        <v>58</v>
      </c>
      <c r="H23" s="408"/>
      <c r="I23" s="408"/>
    </row>
    <row r="24" spans="1:9" s="50" customFormat="1" ht="20.25" customHeight="1">
      <c r="A24" s="54" t="s">
        <v>64</v>
      </c>
      <c r="B24" s="57">
        <v>1133</v>
      </c>
      <c r="C24" s="57">
        <v>22</v>
      </c>
      <c r="D24" s="68">
        <v>1155</v>
      </c>
      <c r="E24" s="403">
        <v>1003</v>
      </c>
      <c r="F24" s="57">
        <v>7</v>
      </c>
      <c r="G24" s="397">
        <v>1010</v>
      </c>
      <c r="H24" s="60">
        <v>-12.554112554112555</v>
      </c>
      <c r="I24" s="60"/>
    </row>
    <row r="25" spans="1:9" s="50" customFormat="1" ht="20.25" customHeight="1">
      <c r="A25" s="262" t="s">
        <v>69</v>
      </c>
      <c r="B25" s="56">
        <v>1023</v>
      </c>
      <c r="C25" s="56">
        <v>7</v>
      </c>
      <c r="D25" s="71">
        <v>1030</v>
      </c>
      <c r="E25" s="405">
        <v>906</v>
      </c>
      <c r="F25" s="56">
        <v>3</v>
      </c>
      <c r="G25" s="400">
        <v>909</v>
      </c>
      <c r="H25" s="60"/>
      <c r="I25" s="60"/>
    </row>
    <row r="26" spans="1:9" ht="20.25" customHeight="1">
      <c r="A26" s="52" t="s">
        <v>65</v>
      </c>
      <c r="B26" s="59">
        <v>10.283379111676828</v>
      </c>
      <c r="C26" s="59">
        <v>1.784785998960319</v>
      </c>
      <c r="D26" s="72">
        <v>6.106389139654907</v>
      </c>
      <c r="E26" s="406">
        <v>11.240303555503207</v>
      </c>
      <c r="F26" s="59">
        <v>1.3078505911484672</v>
      </c>
      <c r="G26" s="407">
        <v>6.362663241275958</v>
      </c>
      <c r="H26" s="414"/>
      <c r="I26" s="60"/>
    </row>
    <row r="27" spans="1:9" ht="3" customHeight="1">
      <c r="A27" s="54"/>
      <c r="B27" s="61"/>
      <c r="C27" s="61"/>
      <c r="D27" s="60"/>
      <c r="E27" s="61"/>
      <c r="F27" s="61"/>
      <c r="G27" s="60"/>
      <c r="H27" s="60"/>
      <c r="I27" s="60"/>
    </row>
    <row r="28" spans="1:9" ht="26.25" customHeight="1">
      <c r="A28" s="7" t="s">
        <v>66</v>
      </c>
      <c r="B28" s="55"/>
      <c r="C28" s="486" t="s">
        <v>72</v>
      </c>
      <c r="D28" s="486"/>
      <c r="E28" s="486"/>
      <c r="F28" s="486"/>
      <c r="G28" s="486"/>
      <c r="H28" s="281"/>
      <c r="I28" s="281"/>
    </row>
    <row r="29" spans="1:9" ht="16.5" customHeight="1">
      <c r="A29" s="62" t="s">
        <v>67</v>
      </c>
      <c r="B29" s="7"/>
      <c r="C29" s="63" t="s">
        <v>73</v>
      </c>
      <c r="D29" s="7"/>
      <c r="E29" s="7"/>
      <c r="F29" s="7"/>
      <c r="G29" s="7"/>
      <c r="H29" s="7"/>
      <c r="I29" s="7"/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4">
    <mergeCell ref="A1:G1"/>
    <mergeCell ref="B2:D2"/>
    <mergeCell ref="E2:G2"/>
    <mergeCell ref="C28:G28"/>
  </mergeCells>
  <printOptions/>
  <pageMargins left="0.75" right="0.7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zoomScalePageLayoutView="0" workbookViewId="0" topLeftCell="A1">
      <pane xSplit="1" ySplit="6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140625" defaultRowHeight="12.75"/>
  <cols>
    <col min="1" max="1" width="19.140625" style="76" customWidth="1"/>
    <col min="2" max="2" width="9.7109375" style="76" customWidth="1"/>
    <col min="3" max="3" width="8.57421875" style="76" customWidth="1"/>
    <col min="4" max="4" width="4.28125" style="76" customWidth="1"/>
    <col min="5" max="5" width="7.00390625" style="76" customWidth="1"/>
    <col min="6" max="6" width="6.8515625" style="76" customWidth="1"/>
    <col min="7" max="7" width="0.5625" style="76" customWidth="1"/>
    <col min="8" max="8" width="9.7109375" style="76" customWidth="1"/>
    <col min="9" max="9" width="8.57421875" style="76" customWidth="1"/>
    <col min="10" max="10" width="4.28125" style="76" customWidth="1"/>
    <col min="11" max="11" width="7.00390625" style="76" customWidth="1"/>
    <col min="12" max="12" width="6.8515625" style="76" customWidth="1"/>
    <col min="13" max="212" width="9.140625" style="76" customWidth="1"/>
    <col min="213" max="213" width="12.28125" style="76" customWidth="1"/>
    <col min="214" max="216" width="10.140625" style="76" customWidth="1"/>
    <col min="217" max="217" width="7.140625" style="76" customWidth="1"/>
    <col min="218" max="218" width="7.57421875" style="76" customWidth="1"/>
    <col min="219" max="219" width="1.7109375" style="76" customWidth="1"/>
    <col min="220" max="16384" width="9.140625" style="76" customWidth="1"/>
  </cols>
  <sheetData>
    <row r="1" spans="1:12" ht="27.75" customHeight="1">
      <c r="A1" s="490" t="s">
        <v>168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ht="12" customHeight="1">
      <c r="A2" s="77"/>
      <c r="B2" s="77"/>
      <c r="H2" s="78"/>
      <c r="I2" s="78"/>
      <c r="J2" s="78"/>
      <c r="K2" s="78"/>
      <c r="L2" s="79" t="s">
        <v>1</v>
      </c>
    </row>
    <row r="3" spans="1:12" s="80" customFormat="1" ht="16.5" customHeight="1">
      <c r="A3" s="491" t="s">
        <v>75</v>
      </c>
      <c r="B3" s="494">
        <v>2015</v>
      </c>
      <c r="C3" s="494"/>
      <c r="D3" s="494"/>
      <c r="E3" s="494"/>
      <c r="F3" s="494"/>
      <c r="G3" s="108"/>
      <c r="H3" s="494">
        <v>2016</v>
      </c>
      <c r="I3" s="494"/>
      <c r="J3" s="494"/>
      <c r="K3" s="494"/>
      <c r="L3" s="494"/>
    </row>
    <row r="4" spans="1:12" ht="16.5" customHeight="1">
      <c r="A4" s="492"/>
      <c r="B4" s="495" t="s">
        <v>76</v>
      </c>
      <c r="C4" s="495"/>
      <c r="D4" s="495"/>
      <c r="E4" s="496" t="s">
        <v>77</v>
      </c>
      <c r="F4" s="496" t="s">
        <v>6</v>
      </c>
      <c r="G4" s="81"/>
      <c r="H4" s="495" t="s">
        <v>76</v>
      </c>
      <c r="I4" s="495"/>
      <c r="J4" s="495"/>
      <c r="K4" s="496" t="s">
        <v>77</v>
      </c>
      <c r="L4" s="496" t="s">
        <v>6</v>
      </c>
    </row>
    <row r="5" spans="1:12" ht="16.5" customHeight="1">
      <c r="A5" s="492"/>
      <c r="B5" s="487" t="s">
        <v>78</v>
      </c>
      <c r="C5" s="487"/>
      <c r="D5" s="488" t="s">
        <v>84</v>
      </c>
      <c r="E5" s="496"/>
      <c r="F5" s="496"/>
      <c r="G5" s="81"/>
      <c r="H5" s="487" t="s">
        <v>78</v>
      </c>
      <c r="I5" s="487"/>
      <c r="J5" s="488" t="s">
        <v>84</v>
      </c>
      <c r="K5" s="496"/>
      <c r="L5" s="496"/>
    </row>
    <row r="6" spans="1:12" ht="16.5" customHeight="1">
      <c r="A6" s="493"/>
      <c r="B6" s="82" t="s">
        <v>83</v>
      </c>
      <c r="C6" s="82" t="s">
        <v>79</v>
      </c>
      <c r="D6" s="489"/>
      <c r="E6" s="489"/>
      <c r="F6" s="489"/>
      <c r="G6" s="83"/>
      <c r="H6" s="82" t="s">
        <v>83</v>
      </c>
      <c r="I6" s="82" t="s">
        <v>79</v>
      </c>
      <c r="J6" s="489"/>
      <c r="K6" s="489"/>
      <c r="L6" s="489"/>
    </row>
    <row r="7" spans="1:12" ht="20.25" customHeight="1">
      <c r="A7" s="102" t="s">
        <v>0</v>
      </c>
      <c r="B7" s="84"/>
      <c r="C7" s="84"/>
      <c r="D7" s="84"/>
      <c r="E7" s="84"/>
      <c r="F7" s="84"/>
      <c r="G7" s="81"/>
      <c r="H7" s="84"/>
      <c r="I7" s="84"/>
      <c r="J7" s="84"/>
      <c r="K7" s="84"/>
      <c r="L7" s="106"/>
    </row>
    <row r="8" spans="1:13" ht="20.25" customHeight="1">
      <c r="A8" s="101" t="s">
        <v>81</v>
      </c>
      <c r="B8" s="84">
        <v>21</v>
      </c>
      <c r="C8" s="84">
        <v>12</v>
      </c>
      <c r="D8" s="84">
        <v>46</v>
      </c>
      <c r="E8" s="84">
        <v>12291</v>
      </c>
      <c r="F8" s="84">
        <v>690</v>
      </c>
      <c r="G8" s="81"/>
      <c r="H8" s="84">
        <v>23</v>
      </c>
      <c r="I8" s="84">
        <v>10</v>
      </c>
      <c r="J8" s="84">
        <v>42</v>
      </c>
      <c r="K8" s="84">
        <v>11773</v>
      </c>
      <c r="L8" s="84">
        <v>670</v>
      </c>
      <c r="M8" s="105"/>
    </row>
    <row r="9" spans="1:13" s="80" customFormat="1" ht="20.25" customHeight="1">
      <c r="A9" s="99" t="s">
        <v>2</v>
      </c>
      <c r="B9" s="85">
        <v>15</v>
      </c>
      <c r="C9" s="85">
        <v>9</v>
      </c>
      <c r="D9" s="85">
        <v>37</v>
      </c>
      <c r="E9" s="85">
        <v>6765</v>
      </c>
      <c r="F9" s="85">
        <v>59</v>
      </c>
      <c r="G9" s="86"/>
      <c r="H9" s="85">
        <v>13</v>
      </c>
      <c r="I9" s="85">
        <v>8</v>
      </c>
      <c r="J9" s="85">
        <v>36</v>
      </c>
      <c r="K9" s="85">
        <v>6228</v>
      </c>
      <c r="L9" s="85">
        <v>73</v>
      </c>
      <c r="M9" s="105"/>
    </row>
    <row r="10" spans="1:13" s="80" customFormat="1" ht="20.25" customHeight="1">
      <c r="A10" s="99" t="s">
        <v>3</v>
      </c>
      <c r="B10" s="85">
        <v>6</v>
      </c>
      <c r="C10" s="85">
        <v>3</v>
      </c>
      <c r="D10" s="85">
        <v>9</v>
      </c>
      <c r="E10" s="85">
        <v>5526</v>
      </c>
      <c r="F10" s="85">
        <v>631</v>
      </c>
      <c r="G10" s="86"/>
      <c r="H10" s="85">
        <v>10</v>
      </c>
      <c r="I10" s="85">
        <v>2</v>
      </c>
      <c r="J10" s="85">
        <v>6</v>
      </c>
      <c r="K10" s="85">
        <v>5545</v>
      </c>
      <c r="L10" s="85">
        <v>597</v>
      </c>
      <c r="M10" s="105"/>
    </row>
    <row r="11" spans="1:12" s="80" customFormat="1" ht="20.25" customHeight="1">
      <c r="A11" s="87" t="s">
        <v>80</v>
      </c>
      <c r="B11" s="88"/>
      <c r="C11" s="89"/>
      <c r="D11" s="88"/>
      <c r="E11" s="88"/>
      <c r="F11" s="88"/>
      <c r="G11" s="90"/>
      <c r="H11" s="88"/>
      <c r="I11" s="89"/>
      <c r="J11" s="88"/>
      <c r="K11" s="88"/>
      <c r="L11" s="88"/>
    </row>
    <row r="12" spans="1:12" s="80" customFormat="1" ht="20.25" customHeight="1">
      <c r="A12" s="101" t="s">
        <v>81</v>
      </c>
      <c r="B12" s="97">
        <v>20</v>
      </c>
      <c r="C12" s="103">
        <v>10</v>
      </c>
      <c r="D12" s="97">
        <v>42</v>
      </c>
      <c r="E12" s="97">
        <v>11245</v>
      </c>
      <c r="F12" s="97">
        <v>157</v>
      </c>
      <c r="G12" s="91"/>
      <c r="H12" s="97">
        <v>21</v>
      </c>
      <c r="I12" s="103">
        <v>10</v>
      </c>
      <c r="J12" s="97">
        <v>40</v>
      </c>
      <c r="K12" s="97">
        <v>10730</v>
      </c>
      <c r="L12" s="97">
        <v>179</v>
      </c>
    </row>
    <row r="13" spans="1:12" s="80" customFormat="1" ht="20.25" customHeight="1">
      <c r="A13" s="99" t="s">
        <v>2</v>
      </c>
      <c r="B13" s="85">
        <v>15</v>
      </c>
      <c r="C13" s="85">
        <v>8</v>
      </c>
      <c r="D13" s="85">
        <v>34</v>
      </c>
      <c r="E13" s="85">
        <v>6128</v>
      </c>
      <c r="F13" s="85">
        <v>21</v>
      </c>
      <c r="G13" s="86"/>
      <c r="H13" s="85">
        <v>12</v>
      </c>
      <c r="I13" s="85">
        <v>8</v>
      </c>
      <c r="J13" s="85">
        <v>36</v>
      </c>
      <c r="K13" s="85">
        <v>5589</v>
      </c>
      <c r="L13" s="85">
        <v>44</v>
      </c>
    </row>
    <row r="14" spans="1:12" s="80" customFormat="1" ht="20.25" customHeight="1">
      <c r="A14" s="99" t="s">
        <v>3</v>
      </c>
      <c r="B14" s="85">
        <v>5</v>
      </c>
      <c r="C14" s="85">
        <v>2</v>
      </c>
      <c r="D14" s="85">
        <v>8</v>
      </c>
      <c r="E14" s="85">
        <v>5117</v>
      </c>
      <c r="F14" s="85">
        <v>136</v>
      </c>
      <c r="G14" s="86"/>
      <c r="H14" s="85">
        <v>9</v>
      </c>
      <c r="I14" s="85">
        <v>2</v>
      </c>
      <c r="J14" s="85">
        <v>4</v>
      </c>
      <c r="K14" s="85">
        <v>5141</v>
      </c>
      <c r="L14" s="85">
        <v>135</v>
      </c>
    </row>
    <row r="15" spans="1:12" s="98" customFormat="1" ht="20.25" customHeight="1">
      <c r="A15" s="92" t="s">
        <v>95</v>
      </c>
      <c r="B15" s="97"/>
      <c r="C15" s="97"/>
      <c r="D15" s="97"/>
      <c r="E15" s="97"/>
      <c r="F15" s="97"/>
      <c r="G15" s="91"/>
      <c r="H15" s="97"/>
      <c r="I15" s="97"/>
      <c r="J15" s="97"/>
      <c r="K15" s="97"/>
      <c r="L15" s="97"/>
    </row>
    <row r="16" spans="1:12" s="98" customFormat="1" ht="20.25" customHeight="1">
      <c r="A16" s="101" t="s">
        <v>81</v>
      </c>
      <c r="B16" s="97">
        <v>1</v>
      </c>
      <c r="C16" s="97" t="s">
        <v>36</v>
      </c>
      <c r="D16" s="97">
        <v>4</v>
      </c>
      <c r="E16" s="97">
        <v>1045</v>
      </c>
      <c r="F16" s="97">
        <v>526</v>
      </c>
      <c r="G16" s="91"/>
      <c r="H16" s="97">
        <v>2</v>
      </c>
      <c r="I16" s="97" t="s">
        <v>36</v>
      </c>
      <c r="J16" s="97">
        <v>2</v>
      </c>
      <c r="K16" s="97">
        <v>1043</v>
      </c>
      <c r="L16" s="97">
        <v>491</v>
      </c>
    </row>
    <row r="17" spans="1:12" s="80" customFormat="1" ht="20.25" customHeight="1">
      <c r="A17" s="99" t="s">
        <v>2</v>
      </c>
      <c r="B17" s="85" t="s">
        <v>36</v>
      </c>
      <c r="C17" s="85" t="s">
        <v>36</v>
      </c>
      <c r="D17" s="85">
        <v>3</v>
      </c>
      <c r="E17" s="85">
        <v>636</v>
      </c>
      <c r="F17" s="85">
        <v>38</v>
      </c>
      <c r="G17" s="86"/>
      <c r="H17" s="85">
        <v>1</v>
      </c>
      <c r="I17" s="85" t="s">
        <v>36</v>
      </c>
      <c r="J17" s="85" t="s">
        <v>36</v>
      </c>
      <c r="K17" s="85">
        <v>639</v>
      </c>
      <c r="L17" s="85">
        <v>29</v>
      </c>
    </row>
    <row r="18" spans="1:12" s="80" customFormat="1" ht="20.25" customHeight="1">
      <c r="A18" s="99" t="s">
        <v>3</v>
      </c>
      <c r="B18" s="85">
        <v>1</v>
      </c>
      <c r="C18" s="85" t="s">
        <v>36</v>
      </c>
      <c r="D18" s="85">
        <v>1</v>
      </c>
      <c r="E18" s="85">
        <v>409</v>
      </c>
      <c r="F18" s="85">
        <v>488</v>
      </c>
      <c r="G18" s="86"/>
      <c r="H18" s="85">
        <v>1</v>
      </c>
      <c r="I18" s="85" t="s">
        <v>36</v>
      </c>
      <c r="J18" s="85">
        <v>2</v>
      </c>
      <c r="K18" s="85">
        <v>404</v>
      </c>
      <c r="L18" s="85">
        <v>462</v>
      </c>
    </row>
    <row r="19" spans="1:12" s="80" customFormat="1" ht="20.25" customHeight="1">
      <c r="A19" s="92" t="s">
        <v>207</v>
      </c>
      <c r="B19" s="85"/>
      <c r="C19" s="85"/>
      <c r="D19" s="85"/>
      <c r="E19" s="85"/>
      <c r="F19" s="85"/>
      <c r="G19" s="86"/>
      <c r="H19" s="85"/>
      <c r="I19" s="85"/>
      <c r="J19" s="85"/>
      <c r="K19" s="85"/>
      <c r="L19" s="85"/>
    </row>
    <row r="20" spans="1:12" s="80" customFormat="1" ht="20.25" customHeight="1">
      <c r="A20" s="101" t="s">
        <v>81</v>
      </c>
      <c r="B20" s="97" t="s">
        <v>36</v>
      </c>
      <c r="C20" s="97">
        <v>2</v>
      </c>
      <c r="D20" s="97" t="s">
        <v>36</v>
      </c>
      <c r="E20" s="97">
        <v>1</v>
      </c>
      <c r="F20" s="97">
        <v>7</v>
      </c>
      <c r="G20" s="86"/>
      <c r="H20" s="97" t="s">
        <v>36</v>
      </c>
      <c r="I20" s="97" t="s">
        <v>36</v>
      </c>
      <c r="J20" s="97" t="s">
        <v>36</v>
      </c>
      <c r="K20" s="97" t="s">
        <v>36</v>
      </c>
      <c r="L20" s="97" t="s">
        <v>36</v>
      </c>
    </row>
    <row r="21" spans="1:12" s="80" customFormat="1" ht="20.25" customHeight="1">
      <c r="A21" s="99" t="s">
        <v>2</v>
      </c>
      <c r="B21" s="85" t="s">
        <v>36</v>
      </c>
      <c r="C21" s="85">
        <v>1</v>
      </c>
      <c r="D21" s="85" t="s">
        <v>36</v>
      </c>
      <c r="E21" s="85">
        <v>1</v>
      </c>
      <c r="F21" s="85" t="s">
        <v>36</v>
      </c>
      <c r="G21" s="86"/>
      <c r="H21" s="85" t="s">
        <v>36</v>
      </c>
      <c r="I21" s="85" t="s">
        <v>36</v>
      </c>
      <c r="J21" s="85" t="s">
        <v>36</v>
      </c>
      <c r="K21" s="85" t="s">
        <v>36</v>
      </c>
      <c r="L21" s="85" t="s">
        <v>36</v>
      </c>
    </row>
    <row r="22" spans="1:12" s="80" customFormat="1" ht="20.25" customHeight="1">
      <c r="A22" s="99" t="s">
        <v>3</v>
      </c>
      <c r="B22" s="85" t="s">
        <v>36</v>
      </c>
      <c r="C22" s="85">
        <v>1</v>
      </c>
      <c r="D22" s="85" t="s">
        <v>36</v>
      </c>
      <c r="E22" s="85" t="s">
        <v>36</v>
      </c>
      <c r="F22" s="85">
        <v>7</v>
      </c>
      <c r="G22" s="86"/>
      <c r="H22" s="85" t="s">
        <v>36</v>
      </c>
      <c r="I22" s="85" t="s">
        <v>36</v>
      </c>
      <c r="J22" s="85" t="s">
        <v>36</v>
      </c>
      <c r="K22" s="85" t="s">
        <v>36</v>
      </c>
      <c r="L22" s="85" t="s">
        <v>36</v>
      </c>
    </row>
    <row r="23" spans="1:12" ht="20.25" customHeight="1">
      <c r="A23" s="114" t="s">
        <v>85</v>
      </c>
      <c r="B23" s="88"/>
      <c r="C23" s="88"/>
      <c r="D23" s="88"/>
      <c r="E23" s="88"/>
      <c r="F23" s="88"/>
      <c r="G23" s="120"/>
      <c r="H23" s="88"/>
      <c r="I23" s="88"/>
      <c r="J23" s="88"/>
      <c r="K23" s="88"/>
      <c r="L23" s="88"/>
    </row>
    <row r="24" spans="1:12" ht="20.25" customHeight="1">
      <c r="A24" s="450" t="s">
        <v>88</v>
      </c>
      <c r="B24" s="85">
        <v>7</v>
      </c>
      <c r="C24" s="115">
        <v>9</v>
      </c>
      <c r="D24" s="85">
        <v>20</v>
      </c>
      <c r="E24" s="85">
        <v>7053</v>
      </c>
      <c r="F24" s="85">
        <v>69</v>
      </c>
      <c r="G24" s="86"/>
      <c r="H24" s="85">
        <v>11</v>
      </c>
      <c r="I24" s="115">
        <v>8</v>
      </c>
      <c r="J24" s="85">
        <v>20</v>
      </c>
      <c r="K24" s="85">
        <v>6721</v>
      </c>
      <c r="L24" s="85">
        <v>89</v>
      </c>
    </row>
    <row r="25" spans="1:12" ht="20.25" customHeight="1">
      <c r="A25" s="450" t="s">
        <v>89</v>
      </c>
      <c r="B25" s="85">
        <v>1</v>
      </c>
      <c r="C25" s="85" t="s">
        <v>36</v>
      </c>
      <c r="D25" s="85">
        <v>2</v>
      </c>
      <c r="E25" s="85">
        <v>1042</v>
      </c>
      <c r="F25" s="85">
        <v>446</v>
      </c>
      <c r="G25" s="86"/>
      <c r="H25" s="85">
        <v>2</v>
      </c>
      <c r="I25" s="85">
        <v>1</v>
      </c>
      <c r="J25" s="85">
        <v>3</v>
      </c>
      <c r="K25" s="85">
        <v>987</v>
      </c>
      <c r="L25" s="85">
        <v>404</v>
      </c>
    </row>
    <row r="26" spans="1:12" ht="20.25" customHeight="1">
      <c r="A26" s="451" t="s">
        <v>90</v>
      </c>
      <c r="B26" s="85">
        <v>13</v>
      </c>
      <c r="C26" s="85">
        <v>3</v>
      </c>
      <c r="D26" s="85">
        <v>24</v>
      </c>
      <c r="E26" s="85">
        <v>4196</v>
      </c>
      <c r="F26" s="85">
        <v>175</v>
      </c>
      <c r="G26" s="86"/>
      <c r="H26" s="85">
        <v>10</v>
      </c>
      <c r="I26" s="85">
        <v>1</v>
      </c>
      <c r="J26" s="85">
        <v>19</v>
      </c>
      <c r="K26" s="85">
        <v>4065</v>
      </c>
      <c r="L26" s="85">
        <v>177</v>
      </c>
    </row>
    <row r="27" spans="1:12" ht="20.25" customHeight="1">
      <c r="A27" s="92" t="s">
        <v>86</v>
      </c>
      <c r="B27" s="121"/>
      <c r="C27" s="122"/>
      <c r="D27" s="121"/>
      <c r="E27" s="121"/>
      <c r="F27" s="121"/>
      <c r="G27" s="123"/>
      <c r="H27" s="121"/>
      <c r="I27" s="122"/>
      <c r="J27" s="121"/>
      <c r="K27" s="121"/>
      <c r="L27" s="121"/>
    </row>
    <row r="28" spans="1:12" ht="20.25" customHeight="1">
      <c r="A28" s="99" t="s">
        <v>156</v>
      </c>
      <c r="B28" s="85">
        <v>9</v>
      </c>
      <c r="C28" s="85">
        <v>3</v>
      </c>
      <c r="D28" s="85">
        <v>2</v>
      </c>
      <c r="E28" s="85">
        <v>5725</v>
      </c>
      <c r="F28" s="85">
        <v>151</v>
      </c>
      <c r="G28" s="86"/>
      <c r="H28" s="85">
        <v>9</v>
      </c>
      <c r="I28" s="85">
        <v>1</v>
      </c>
      <c r="J28" s="85">
        <v>3</v>
      </c>
      <c r="K28" s="85">
        <v>5679</v>
      </c>
      <c r="L28" s="85">
        <v>131</v>
      </c>
    </row>
    <row r="29" spans="1:12" ht="20.25" customHeight="1">
      <c r="A29" s="99" t="s">
        <v>91</v>
      </c>
      <c r="B29" s="85">
        <v>12</v>
      </c>
      <c r="C29" s="85">
        <v>9</v>
      </c>
      <c r="D29" s="85">
        <v>44</v>
      </c>
      <c r="E29" s="85">
        <v>6566</v>
      </c>
      <c r="F29" s="85">
        <v>539</v>
      </c>
      <c r="G29" s="86"/>
      <c r="H29" s="85">
        <v>14</v>
      </c>
      <c r="I29" s="85">
        <v>9</v>
      </c>
      <c r="J29" s="85">
        <v>39</v>
      </c>
      <c r="K29" s="85">
        <v>6094</v>
      </c>
      <c r="L29" s="85">
        <v>539</v>
      </c>
    </row>
    <row r="30" spans="1:12" ht="20.25" customHeight="1">
      <c r="A30" s="92" t="s">
        <v>87</v>
      </c>
      <c r="B30" s="121"/>
      <c r="C30" s="122"/>
      <c r="D30" s="121"/>
      <c r="E30" s="121"/>
      <c r="F30" s="121"/>
      <c r="G30" s="123"/>
      <c r="H30" s="121"/>
      <c r="I30" s="122"/>
      <c r="J30" s="121"/>
      <c r="K30" s="121"/>
      <c r="L30" s="121"/>
    </row>
    <row r="31" spans="1:12" ht="20.25" customHeight="1">
      <c r="A31" s="99" t="s">
        <v>92</v>
      </c>
      <c r="B31" s="85">
        <v>11</v>
      </c>
      <c r="C31" s="85">
        <v>5</v>
      </c>
      <c r="D31" s="85">
        <v>4</v>
      </c>
      <c r="E31" s="85">
        <v>6092</v>
      </c>
      <c r="F31" s="85">
        <v>424</v>
      </c>
      <c r="G31" s="86"/>
      <c r="H31" s="85">
        <v>14</v>
      </c>
      <c r="I31" s="85">
        <v>1</v>
      </c>
      <c r="J31" s="85">
        <v>2</v>
      </c>
      <c r="K31" s="85">
        <v>6255</v>
      </c>
      <c r="L31" s="85">
        <v>405</v>
      </c>
    </row>
    <row r="32" spans="1:12" ht="20.25" customHeight="1">
      <c r="A32" s="99" t="s">
        <v>94</v>
      </c>
      <c r="B32" s="97" t="s">
        <v>36</v>
      </c>
      <c r="C32" s="97" t="s">
        <v>36</v>
      </c>
      <c r="D32" s="97" t="s">
        <v>36</v>
      </c>
      <c r="E32" s="85">
        <v>141</v>
      </c>
      <c r="F32" s="85">
        <v>12</v>
      </c>
      <c r="G32" s="91"/>
      <c r="H32" s="97" t="s">
        <v>36</v>
      </c>
      <c r="I32" s="97" t="s">
        <v>36</v>
      </c>
      <c r="J32" s="97" t="s">
        <v>36</v>
      </c>
      <c r="K32" s="85">
        <v>169</v>
      </c>
      <c r="L32" s="85">
        <v>5</v>
      </c>
    </row>
    <row r="33" spans="1:12" ht="20.25" customHeight="1">
      <c r="A33" s="99" t="s">
        <v>93</v>
      </c>
      <c r="B33" s="85">
        <v>5</v>
      </c>
      <c r="C33" s="85">
        <v>5</v>
      </c>
      <c r="D33" s="85">
        <v>39</v>
      </c>
      <c r="E33" s="85">
        <v>3842</v>
      </c>
      <c r="F33" s="85">
        <v>99</v>
      </c>
      <c r="G33" s="86"/>
      <c r="H33" s="85">
        <v>5</v>
      </c>
      <c r="I33" s="85">
        <v>7</v>
      </c>
      <c r="J33" s="85">
        <v>40</v>
      </c>
      <c r="K33" s="85">
        <v>3550</v>
      </c>
      <c r="L33" s="85">
        <v>106</v>
      </c>
    </row>
    <row r="34" spans="1:12" ht="20.25" customHeight="1">
      <c r="A34" s="99" t="s">
        <v>96</v>
      </c>
      <c r="B34" s="85">
        <v>5</v>
      </c>
      <c r="C34" s="85">
        <v>2</v>
      </c>
      <c r="D34" s="85">
        <v>3</v>
      </c>
      <c r="E34" s="85">
        <v>2216</v>
      </c>
      <c r="F34" s="85">
        <v>155</v>
      </c>
      <c r="G34" s="86"/>
      <c r="H34" s="85">
        <v>4</v>
      </c>
      <c r="I34" s="85">
        <v>2</v>
      </c>
      <c r="J34" s="85" t="s">
        <v>36</v>
      </c>
      <c r="K34" s="85">
        <v>1799</v>
      </c>
      <c r="L34" s="85">
        <v>154</v>
      </c>
    </row>
    <row r="35" spans="1:12" ht="3.75" customHeight="1">
      <c r="A35" s="93"/>
      <c r="B35" s="94"/>
      <c r="C35" s="95"/>
      <c r="D35" s="95"/>
      <c r="E35" s="95"/>
      <c r="F35" s="95"/>
      <c r="G35" s="96"/>
      <c r="H35" s="95"/>
      <c r="I35" s="95"/>
      <c r="J35" s="95"/>
      <c r="K35" s="95"/>
      <c r="L35" s="95"/>
    </row>
    <row r="36" ht="15">
      <c r="A36" s="12" t="s">
        <v>82</v>
      </c>
    </row>
    <row r="37" ht="15">
      <c r="A37" s="100" t="s">
        <v>169</v>
      </c>
    </row>
    <row r="38" ht="18">
      <c r="A38" s="124" t="s">
        <v>98</v>
      </c>
    </row>
    <row r="39" ht="15">
      <c r="A39" s="104"/>
    </row>
  </sheetData>
  <sheetProtection/>
  <mergeCells count="14">
    <mergeCell ref="F4:F6"/>
    <mergeCell ref="H4:J4"/>
    <mergeCell ref="K4:K6"/>
    <mergeCell ref="L4:L6"/>
    <mergeCell ref="B5:C5"/>
    <mergeCell ref="D5:D6"/>
    <mergeCell ref="H5:I5"/>
    <mergeCell ref="J5:J6"/>
    <mergeCell ref="A1:L1"/>
    <mergeCell ref="A3:A6"/>
    <mergeCell ref="B3:F3"/>
    <mergeCell ref="H3:L3"/>
    <mergeCell ref="B4:D4"/>
    <mergeCell ref="E4:E6"/>
  </mergeCells>
  <printOptions/>
  <pageMargins left="0.51" right="0.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12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20.57421875" style="298" customWidth="1"/>
    <col min="2" max="2" width="10.140625" style="298" customWidth="1"/>
    <col min="3" max="3" width="6.7109375" style="298" customWidth="1"/>
    <col min="4" max="4" width="7.7109375" style="298" customWidth="1"/>
    <col min="5" max="5" width="9.7109375" style="298" customWidth="1"/>
    <col min="6" max="6" width="0.9921875" style="298" customWidth="1"/>
    <col min="7" max="7" width="7.7109375" style="298" customWidth="1"/>
    <col min="8" max="8" width="6.7109375" style="298" customWidth="1"/>
    <col min="9" max="9" width="8.28125" style="298" customWidth="1"/>
    <col min="10" max="10" width="9.7109375" style="298" customWidth="1"/>
    <col min="11" max="11" width="8.57421875" style="298" customWidth="1"/>
    <col min="12" max="16384" width="9.140625" style="298" customWidth="1"/>
  </cols>
  <sheetData>
    <row r="1" spans="1:7" ht="18.75" customHeight="1">
      <c r="A1" s="497" t="s">
        <v>193</v>
      </c>
      <c r="B1" s="497"/>
      <c r="C1" s="497"/>
      <c r="D1" s="497"/>
      <c r="E1" s="497"/>
      <c r="F1" s="497"/>
      <c r="G1" s="497"/>
    </row>
    <row r="2" spans="1:10" ht="15.75" customHeight="1">
      <c r="A2" s="299"/>
      <c r="J2" s="300" t="s">
        <v>1</v>
      </c>
    </row>
    <row r="3" spans="1:10" ht="18.75" customHeight="1">
      <c r="A3" s="498"/>
      <c r="B3" s="500">
        <v>2015</v>
      </c>
      <c r="C3" s="500"/>
      <c r="D3" s="500"/>
      <c r="E3" s="500"/>
      <c r="F3" s="363"/>
      <c r="G3" s="500">
        <v>2016</v>
      </c>
      <c r="H3" s="500"/>
      <c r="I3" s="500"/>
      <c r="J3" s="500"/>
    </row>
    <row r="4" spans="1:10" ht="54" customHeight="1">
      <c r="A4" s="499"/>
      <c r="B4" s="301" t="s">
        <v>99</v>
      </c>
      <c r="C4" s="301" t="s">
        <v>100</v>
      </c>
      <c r="D4" s="301" t="s">
        <v>101</v>
      </c>
      <c r="E4" s="301" t="s">
        <v>102</v>
      </c>
      <c r="F4" s="364"/>
      <c r="G4" s="301" t="s">
        <v>99</v>
      </c>
      <c r="H4" s="301" t="s">
        <v>100</v>
      </c>
      <c r="I4" s="301" t="s">
        <v>101</v>
      </c>
      <c r="J4" s="301" t="s">
        <v>102</v>
      </c>
    </row>
    <row r="5" spans="1:10" ht="39" customHeight="1">
      <c r="A5" s="302" t="s">
        <v>194</v>
      </c>
      <c r="B5" s="303">
        <v>15407</v>
      </c>
      <c r="C5" s="303">
        <v>18304</v>
      </c>
      <c r="D5" s="303">
        <v>18815</v>
      </c>
      <c r="E5" s="303">
        <v>14896</v>
      </c>
      <c r="F5" s="365"/>
      <c r="G5" s="303">
        <v>13975</v>
      </c>
      <c r="H5" s="303">
        <v>20392</v>
      </c>
      <c r="I5" s="303">
        <v>18849</v>
      </c>
      <c r="J5" s="303">
        <v>15518</v>
      </c>
    </row>
    <row r="6" spans="1:10" s="306" customFormat="1" ht="28.5" customHeight="1">
      <c r="A6" s="304" t="s">
        <v>103</v>
      </c>
      <c r="B6" s="366"/>
      <c r="C6" s="366"/>
      <c r="D6" s="366"/>
      <c r="E6" s="366"/>
      <c r="F6" s="367"/>
      <c r="G6" s="305"/>
      <c r="H6" s="305"/>
      <c r="I6" s="305"/>
      <c r="J6" s="305"/>
    </row>
    <row r="7" spans="1:10" s="306" customFormat="1" ht="39" customHeight="1">
      <c r="A7" s="307" t="s">
        <v>104</v>
      </c>
      <c r="B7" s="308">
        <v>1531</v>
      </c>
      <c r="C7" s="308">
        <v>2556</v>
      </c>
      <c r="D7" s="308">
        <v>2606</v>
      </c>
      <c r="E7" s="308">
        <v>1481</v>
      </c>
      <c r="F7" s="368"/>
      <c r="G7" s="308">
        <v>1481</v>
      </c>
      <c r="H7" s="308">
        <v>2681</v>
      </c>
      <c r="I7" s="308">
        <v>2293</v>
      </c>
      <c r="J7" s="308">
        <v>1869</v>
      </c>
    </row>
    <row r="8" spans="1:10" s="306" customFormat="1" ht="39" customHeight="1">
      <c r="A8" s="309" t="s">
        <v>105</v>
      </c>
      <c r="B8" s="308">
        <v>167</v>
      </c>
      <c r="C8" s="308">
        <v>1770</v>
      </c>
      <c r="D8" s="308">
        <v>1794</v>
      </c>
      <c r="E8" s="308">
        <v>143</v>
      </c>
      <c r="F8" s="368"/>
      <c r="G8" s="308">
        <v>143</v>
      </c>
      <c r="H8" s="308">
        <v>2288</v>
      </c>
      <c r="I8" s="308">
        <v>2169</v>
      </c>
      <c r="J8" s="308">
        <v>262</v>
      </c>
    </row>
    <row r="9" spans="1:11" ht="39" customHeight="1">
      <c r="A9" s="310" t="s">
        <v>106</v>
      </c>
      <c r="B9" s="311">
        <v>31619</v>
      </c>
      <c r="C9" s="311">
        <v>122860</v>
      </c>
      <c r="D9" s="311">
        <v>119105</v>
      </c>
      <c r="E9" s="311">
        <v>35374</v>
      </c>
      <c r="F9" s="369"/>
      <c r="G9" s="311">
        <v>35374</v>
      </c>
      <c r="H9" s="311">
        <v>115287</v>
      </c>
      <c r="I9" s="311">
        <v>121711</v>
      </c>
      <c r="J9" s="311">
        <v>28950</v>
      </c>
      <c r="K9" s="312"/>
    </row>
    <row r="10" spans="1:10" ht="39" customHeight="1">
      <c r="A10" s="313" t="s">
        <v>0</v>
      </c>
      <c r="B10" s="314">
        <v>47026</v>
      </c>
      <c r="C10" s="314">
        <v>141164</v>
      </c>
      <c r="D10" s="314">
        <v>137920</v>
      </c>
      <c r="E10" s="314">
        <v>50270</v>
      </c>
      <c r="F10" s="370">
        <v>0</v>
      </c>
      <c r="G10" s="314">
        <v>49349</v>
      </c>
      <c r="H10" s="314">
        <v>135679</v>
      </c>
      <c r="I10" s="314">
        <v>140560</v>
      </c>
      <c r="J10" s="314">
        <v>44468</v>
      </c>
    </row>
    <row r="11" spans="1:10" ht="7.5" customHeight="1">
      <c r="A11" s="315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4" ht="13.5" customHeight="1">
      <c r="A12" s="317" t="s">
        <v>170</v>
      </c>
      <c r="B12" s="312"/>
      <c r="C12" s="312"/>
      <c r="D12" s="312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4">
    <mergeCell ref="A1:G1"/>
    <mergeCell ref="A3:A4"/>
    <mergeCell ref="B3:E3"/>
    <mergeCell ref="G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S36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32.140625" style="322" customWidth="1"/>
    <col min="2" max="2" width="7.00390625" style="322" customWidth="1"/>
    <col min="3" max="3" width="8.8515625" style="322" customWidth="1"/>
    <col min="4" max="4" width="6.8515625" style="322" customWidth="1"/>
    <col min="5" max="5" width="1.421875" style="322" customWidth="1"/>
    <col min="6" max="6" width="7.140625" style="322" customWidth="1"/>
    <col min="7" max="7" width="8.140625" style="322" customWidth="1"/>
    <col min="8" max="8" width="7.7109375" style="322" customWidth="1"/>
    <col min="9" max="9" width="8.57421875" style="324" customWidth="1"/>
    <col min="10" max="10" width="9.140625" style="391" customWidth="1"/>
    <col min="11" max="11" width="9.140625" style="324" customWidth="1"/>
    <col min="12" max="15" width="9.140625" style="385" customWidth="1"/>
    <col min="16" max="19" width="9.140625" style="324" customWidth="1"/>
    <col min="20" max="16384" width="9.140625" style="322" customWidth="1"/>
  </cols>
  <sheetData>
    <row r="1" spans="1:19" s="319" customFormat="1" ht="31.5" customHeight="1">
      <c r="A1" s="501" t="s">
        <v>171</v>
      </c>
      <c r="B1" s="501"/>
      <c r="C1" s="501"/>
      <c r="D1" s="501"/>
      <c r="E1" s="501"/>
      <c r="F1" s="501"/>
      <c r="G1" s="501"/>
      <c r="H1" s="501"/>
      <c r="I1" s="318"/>
      <c r="J1" s="390"/>
      <c r="K1" s="318"/>
      <c r="L1" s="385"/>
      <c r="M1" s="385"/>
      <c r="N1" s="385"/>
      <c r="O1" s="385"/>
      <c r="P1" s="318"/>
      <c r="Q1" s="318"/>
      <c r="R1" s="318"/>
      <c r="S1" s="318"/>
    </row>
    <row r="2" spans="1:8" ht="6.75" customHeight="1">
      <c r="A2" s="320"/>
      <c r="B2" s="321"/>
      <c r="H2" s="323"/>
    </row>
    <row r="3" spans="1:9" ht="18" customHeight="1">
      <c r="A3" s="502"/>
      <c r="B3" s="504" t="s">
        <v>172</v>
      </c>
      <c r="C3" s="504"/>
      <c r="D3" s="504"/>
      <c r="E3" s="371"/>
      <c r="F3" s="504">
        <v>2016</v>
      </c>
      <c r="G3" s="504"/>
      <c r="H3" s="504"/>
      <c r="I3" s="10" t="s">
        <v>35</v>
      </c>
    </row>
    <row r="4" spans="1:19" s="319" customFormat="1" ht="20.25" customHeight="1">
      <c r="A4" s="503"/>
      <c r="B4" s="326" t="s">
        <v>80</v>
      </c>
      <c r="C4" s="327" t="s">
        <v>95</v>
      </c>
      <c r="D4" s="326" t="s">
        <v>107</v>
      </c>
      <c r="E4" s="372"/>
      <c r="F4" s="326" t="s">
        <v>80</v>
      </c>
      <c r="G4" s="327" t="s">
        <v>95</v>
      </c>
      <c r="H4" s="326" t="s">
        <v>107</v>
      </c>
      <c r="I4" s="11" t="s">
        <v>0</v>
      </c>
      <c r="J4" s="390"/>
      <c r="K4" s="318"/>
      <c r="L4" s="385"/>
      <c r="M4" s="385"/>
      <c r="N4" s="385"/>
      <c r="O4" s="385"/>
      <c r="P4" s="318"/>
      <c r="Q4" s="318"/>
      <c r="R4" s="318"/>
      <c r="S4" s="318"/>
    </row>
    <row r="5" spans="1:10" ht="29.25" customHeight="1">
      <c r="A5" s="325" t="s">
        <v>161</v>
      </c>
      <c r="B5" s="328">
        <v>117762</v>
      </c>
      <c r="C5" s="328">
        <v>245</v>
      </c>
      <c r="D5" s="328">
        <v>118007</v>
      </c>
      <c r="E5" s="373"/>
      <c r="F5" s="328">
        <v>112190</v>
      </c>
      <c r="G5" s="328">
        <v>263</v>
      </c>
      <c r="H5" s="328">
        <v>112453</v>
      </c>
      <c r="I5" s="426">
        <v>-4.70650046183701</v>
      </c>
      <c r="J5" s="392"/>
    </row>
    <row r="6" spans="1:19" s="319" customFormat="1" ht="29.25" customHeight="1">
      <c r="A6" s="329" t="s">
        <v>195</v>
      </c>
      <c r="B6" s="330"/>
      <c r="C6" s="330"/>
      <c r="D6" s="330"/>
      <c r="E6" s="374"/>
      <c r="F6" s="330"/>
      <c r="G6" s="330"/>
      <c r="H6" s="330"/>
      <c r="I6" s="423"/>
      <c r="J6" s="392"/>
      <c r="K6" s="318"/>
      <c r="L6" s="385"/>
      <c r="M6" s="385"/>
      <c r="N6" s="385"/>
      <c r="O6" s="385"/>
      <c r="P6" s="318"/>
      <c r="Q6" s="318"/>
      <c r="R6" s="318"/>
      <c r="S6" s="318"/>
    </row>
    <row r="7" spans="1:13" ht="23.25" customHeight="1">
      <c r="A7" s="415" t="s">
        <v>108</v>
      </c>
      <c r="B7" s="331">
        <v>3447</v>
      </c>
      <c r="C7" s="331" t="s">
        <v>74</v>
      </c>
      <c r="D7" s="331">
        <v>3447</v>
      </c>
      <c r="E7" s="375"/>
      <c r="F7" s="331">
        <v>4134</v>
      </c>
      <c r="G7" s="331" t="s">
        <v>74</v>
      </c>
      <c r="H7" s="331">
        <v>4134</v>
      </c>
      <c r="I7" s="423">
        <v>19.930374238468232</v>
      </c>
      <c r="J7" s="392"/>
      <c r="L7" s="392"/>
      <c r="M7" s="392"/>
    </row>
    <row r="8" spans="1:19" s="333" customFormat="1" ht="23.25" customHeight="1">
      <c r="A8" s="416" t="s">
        <v>173</v>
      </c>
      <c r="B8" s="331" t="s">
        <v>74</v>
      </c>
      <c r="C8" s="331">
        <v>51</v>
      </c>
      <c r="D8" s="331">
        <v>51</v>
      </c>
      <c r="E8" s="375"/>
      <c r="F8" s="331" t="s">
        <v>74</v>
      </c>
      <c r="G8" s="331">
        <v>48</v>
      </c>
      <c r="H8" s="331">
        <v>48</v>
      </c>
      <c r="I8" s="423">
        <v>-5.882352941176471</v>
      </c>
      <c r="J8" s="392"/>
      <c r="K8" s="332"/>
      <c r="L8" s="392"/>
      <c r="M8" s="392"/>
      <c r="N8" s="385"/>
      <c r="O8" s="385"/>
      <c r="P8" s="332"/>
      <c r="Q8" s="332"/>
      <c r="R8" s="332"/>
      <c r="S8" s="332"/>
    </row>
    <row r="9" spans="1:13" ht="23.25" customHeight="1">
      <c r="A9" s="416" t="s">
        <v>174</v>
      </c>
      <c r="B9" s="331" t="s">
        <v>74</v>
      </c>
      <c r="C9" s="331">
        <v>32</v>
      </c>
      <c r="D9" s="331">
        <v>32</v>
      </c>
      <c r="E9" s="375"/>
      <c r="F9" s="331" t="s">
        <v>74</v>
      </c>
      <c r="G9" s="331">
        <v>32</v>
      </c>
      <c r="H9" s="331">
        <v>32</v>
      </c>
      <c r="I9" s="427" t="s">
        <v>36</v>
      </c>
      <c r="J9" s="392"/>
      <c r="L9" s="392"/>
      <c r="M9" s="392"/>
    </row>
    <row r="10" spans="1:13" ht="23.25" customHeight="1">
      <c r="A10" s="417" t="s">
        <v>175</v>
      </c>
      <c r="B10" s="331">
        <v>111414</v>
      </c>
      <c r="C10" s="331">
        <v>79</v>
      </c>
      <c r="D10" s="331">
        <v>111493</v>
      </c>
      <c r="E10" s="375"/>
      <c r="F10" s="331">
        <v>104926</v>
      </c>
      <c r="G10" s="331">
        <v>96</v>
      </c>
      <c r="H10" s="331">
        <v>105022</v>
      </c>
      <c r="I10" s="423">
        <v>-5.803951817602899</v>
      </c>
      <c r="J10" s="392"/>
      <c r="L10" s="392"/>
      <c r="M10" s="392"/>
    </row>
    <row r="11" spans="1:19" s="336" customFormat="1" ht="23.25" customHeight="1">
      <c r="A11" s="418" t="s">
        <v>176</v>
      </c>
      <c r="B11" s="334">
        <v>2901</v>
      </c>
      <c r="C11" s="334">
        <v>83</v>
      </c>
      <c r="D11" s="334">
        <v>2984</v>
      </c>
      <c r="E11" s="376"/>
      <c r="F11" s="334">
        <v>3130</v>
      </c>
      <c r="G11" s="334">
        <v>87</v>
      </c>
      <c r="H11" s="334">
        <v>3217</v>
      </c>
      <c r="I11" s="428">
        <v>7.8083109919571045</v>
      </c>
      <c r="J11" s="392"/>
      <c r="K11" s="335"/>
      <c r="L11" s="392"/>
      <c r="M11" s="392"/>
      <c r="N11" s="386"/>
      <c r="O11" s="386"/>
      <c r="P11" s="335"/>
      <c r="Q11" s="335"/>
      <c r="R11" s="335"/>
      <c r="S11" s="335"/>
    </row>
    <row r="12" spans="1:19" s="336" customFormat="1" ht="29.25" customHeight="1">
      <c r="A12" s="337" t="s">
        <v>160</v>
      </c>
      <c r="B12" s="334"/>
      <c r="C12" s="334"/>
      <c r="D12" s="334"/>
      <c r="E12" s="376"/>
      <c r="F12" s="334"/>
      <c r="G12" s="334"/>
      <c r="H12" s="334"/>
      <c r="I12" s="424"/>
      <c r="J12" s="392"/>
      <c r="K12" s="335"/>
      <c r="L12" s="386"/>
      <c r="M12" s="386"/>
      <c r="N12" s="386"/>
      <c r="O12" s="386"/>
      <c r="P12" s="335"/>
      <c r="Q12" s="335"/>
      <c r="R12" s="335"/>
      <c r="S12" s="335"/>
    </row>
    <row r="13" spans="1:13" ht="23.25" customHeight="1">
      <c r="A13" s="419" t="s">
        <v>109</v>
      </c>
      <c r="B13" s="334">
        <v>86</v>
      </c>
      <c r="C13" s="338" t="s">
        <v>36</v>
      </c>
      <c r="D13" s="334">
        <v>86</v>
      </c>
      <c r="E13" s="376"/>
      <c r="F13" s="334">
        <v>77</v>
      </c>
      <c r="G13" s="338">
        <v>1</v>
      </c>
      <c r="H13" s="334">
        <v>78</v>
      </c>
      <c r="I13" s="423">
        <v>-9.30232558139535</v>
      </c>
      <c r="J13" s="392"/>
      <c r="K13" s="339"/>
      <c r="L13" s="388"/>
      <c r="M13" s="388"/>
    </row>
    <row r="14" spans="1:19" s="341" customFormat="1" ht="23.25" customHeight="1">
      <c r="A14" s="420" t="s">
        <v>39</v>
      </c>
      <c r="B14" s="338">
        <v>18</v>
      </c>
      <c r="C14" s="338" t="s">
        <v>36</v>
      </c>
      <c r="D14" s="338">
        <v>18</v>
      </c>
      <c r="E14" s="377"/>
      <c r="F14" s="338">
        <v>11</v>
      </c>
      <c r="G14" s="338">
        <v>1</v>
      </c>
      <c r="H14" s="338">
        <v>12</v>
      </c>
      <c r="I14" s="425"/>
      <c r="J14" s="392"/>
      <c r="K14" s="340"/>
      <c r="L14" s="389"/>
      <c r="M14" s="389"/>
      <c r="N14" s="387"/>
      <c r="O14" s="387"/>
      <c r="P14" s="340"/>
      <c r="Q14" s="340"/>
      <c r="R14" s="340"/>
      <c r="S14" s="340"/>
    </row>
    <row r="15" spans="1:19" s="341" customFormat="1" ht="23.25" customHeight="1">
      <c r="A15" s="420" t="s">
        <v>42</v>
      </c>
      <c r="B15" s="338">
        <v>68</v>
      </c>
      <c r="C15" s="338" t="s">
        <v>36</v>
      </c>
      <c r="D15" s="338">
        <v>68</v>
      </c>
      <c r="E15" s="377"/>
      <c r="F15" s="338">
        <v>66</v>
      </c>
      <c r="G15" s="338" t="s">
        <v>36</v>
      </c>
      <c r="H15" s="338">
        <v>66</v>
      </c>
      <c r="I15" s="425"/>
      <c r="J15" s="392"/>
      <c r="K15" s="340"/>
      <c r="L15" s="389"/>
      <c r="M15" s="389"/>
      <c r="N15" s="387"/>
      <c r="O15" s="387"/>
      <c r="P15" s="340"/>
      <c r="Q15" s="340"/>
      <c r="R15" s="340"/>
      <c r="S15" s="340"/>
    </row>
    <row r="16" spans="1:13" ht="23.25" customHeight="1">
      <c r="A16" s="421" t="s">
        <v>177</v>
      </c>
      <c r="B16" s="342">
        <v>2941</v>
      </c>
      <c r="C16" s="342">
        <v>14</v>
      </c>
      <c r="D16" s="342">
        <v>2955</v>
      </c>
      <c r="E16" s="376"/>
      <c r="F16" s="334">
        <v>2656</v>
      </c>
      <c r="G16" s="334">
        <v>9</v>
      </c>
      <c r="H16" s="334">
        <v>2665</v>
      </c>
      <c r="I16" s="423">
        <v>-9.813874788494077</v>
      </c>
      <c r="J16" s="392"/>
      <c r="L16" s="388"/>
      <c r="M16" s="388"/>
    </row>
    <row r="17" spans="1:13" ht="23.25" customHeight="1">
      <c r="A17" s="419" t="s">
        <v>110</v>
      </c>
      <c r="B17" s="334">
        <v>153</v>
      </c>
      <c r="C17" s="334">
        <v>11</v>
      </c>
      <c r="D17" s="334">
        <v>164</v>
      </c>
      <c r="E17" s="376"/>
      <c r="F17" s="334">
        <v>208</v>
      </c>
      <c r="G17" s="334">
        <v>4</v>
      </c>
      <c r="H17" s="334">
        <v>212</v>
      </c>
      <c r="I17" s="423">
        <v>29.26829268292683</v>
      </c>
      <c r="J17" s="392"/>
      <c r="L17" s="388"/>
      <c r="M17" s="388"/>
    </row>
    <row r="18" spans="1:13" ht="23.25" customHeight="1">
      <c r="A18" s="419" t="s">
        <v>17</v>
      </c>
      <c r="B18" s="334">
        <v>5563</v>
      </c>
      <c r="C18" s="334">
        <v>119</v>
      </c>
      <c r="D18" s="334">
        <v>5682</v>
      </c>
      <c r="E18" s="376"/>
      <c r="F18" s="334">
        <v>6360</v>
      </c>
      <c r="G18" s="334">
        <v>151</v>
      </c>
      <c r="H18" s="334">
        <v>6511</v>
      </c>
      <c r="I18" s="423">
        <v>14.589933122140092</v>
      </c>
      <c r="J18" s="392"/>
      <c r="L18" s="388"/>
      <c r="M18" s="388"/>
    </row>
    <row r="19" spans="1:19" s="341" customFormat="1" ht="23.25" customHeight="1">
      <c r="A19" s="420" t="s">
        <v>44</v>
      </c>
      <c r="B19" s="338">
        <v>926</v>
      </c>
      <c r="C19" s="338">
        <v>2</v>
      </c>
      <c r="D19" s="338">
        <v>928</v>
      </c>
      <c r="E19" s="377"/>
      <c r="F19" s="338">
        <v>763</v>
      </c>
      <c r="G19" s="338">
        <v>1</v>
      </c>
      <c r="H19" s="338">
        <v>764</v>
      </c>
      <c r="I19" s="425"/>
      <c r="J19" s="392"/>
      <c r="K19" s="340"/>
      <c r="L19" s="389"/>
      <c r="M19" s="389"/>
      <c r="N19" s="387"/>
      <c r="O19" s="387"/>
      <c r="P19" s="340"/>
      <c r="Q19" s="340"/>
      <c r="R19" s="340"/>
      <c r="S19" s="340"/>
    </row>
    <row r="20" spans="1:19" s="341" customFormat="1" ht="23.25" customHeight="1">
      <c r="A20" s="420" t="s">
        <v>47</v>
      </c>
      <c r="B20" s="338">
        <v>202</v>
      </c>
      <c r="C20" s="338" t="s">
        <v>36</v>
      </c>
      <c r="D20" s="338">
        <v>202</v>
      </c>
      <c r="E20" s="377"/>
      <c r="F20" s="338">
        <v>201</v>
      </c>
      <c r="G20" s="338" t="s">
        <v>36</v>
      </c>
      <c r="H20" s="338">
        <v>201</v>
      </c>
      <c r="I20" s="425"/>
      <c r="J20" s="392"/>
      <c r="K20" s="340"/>
      <c r="L20" s="389"/>
      <c r="M20" s="389"/>
      <c r="N20" s="387"/>
      <c r="O20" s="387"/>
      <c r="P20" s="340"/>
      <c r="Q20" s="340"/>
      <c r="R20" s="340"/>
      <c r="S20" s="340"/>
    </row>
    <row r="21" spans="1:19" s="341" customFormat="1" ht="23.25" customHeight="1">
      <c r="A21" s="422" t="s">
        <v>111</v>
      </c>
      <c r="B21" s="338">
        <v>3352</v>
      </c>
      <c r="C21" s="338">
        <v>99</v>
      </c>
      <c r="D21" s="338">
        <v>3451</v>
      </c>
      <c r="E21" s="377"/>
      <c r="F21" s="338">
        <v>4309</v>
      </c>
      <c r="G21" s="338">
        <v>133</v>
      </c>
      <c r="H21" s="338">
        <v>4442</v>
      </c>
      <c r="I21" s="425"/>
      <c r="J21" s="392"/>
      <c r="K21" s="340"/>
      <c r="L21" s="389"/>
      <c r="M21" s="389"/>
      <c r="N21" s="387"/>
      <c r="O21" s="387"/>
      <c r="P21" s="340"/>
      <c r="Q21" s="340"/>
      <c r="R21" s="340"/>
      <c r="S21" s="340"/>
    </row>
    <row r="22" spans="1:19" s="341" customFormat="1" ht="23.25" customHeight="1">
      <c r="A22" s="420" t="s">
        <v>54</v>
      </c>
      <c r="B22" s="338">
        <v>1083</v>
      </c>
      <c r="C22" s="338">
        <v>18</v>
      </c>
      <c r="D22" s="338">
        <v>1101</v>
      </c>
      <c r="E22" s="377"/>
      <c r="F22" s="338">
        <v>1087</v>
      </c>
      <c r="G22" s="338">
        <v>17</v>
      </c>
      <c r="H22" s="338">
        <v>1104</v>
      </c>
      <c r="I22" s="425"/>
      <c r="J22" s="392"/>
      <c r="K22" s="340"/>
      <c r="L22" s="389"/>
      <c r="M22" s="389"/>
      <c r="N22" s="387"/>
      <c r="O22" s="387"/>
      <c r="P22" s="340"/>
      <c r="Q22" s="340"/>
      <c r="R22" s="340"/>
      <c r="S22" s="340"/>
    </row>
    <row r="23" spans="1:13" ht="23.25" customHeight="1">
      <c r="A23" s="419" t="s">
        <v>112</v>
      </c>
      <c r="B23" s="334">
        <v>2353</v>
      </c>
      <c r="C23" s="334">
        <v>10</v>
      </c>
      <c r="D23" s="334">
        <v>2363</v>
      </c>
      <c r="E23" s="376"/>
      <c r="F23" s="334">
        <v>2218</v>
      </c>
      <c r="G23" s="334">
        <v>4</v>
      </c>
      <c r="H23" s="334">
        <v>2222</v>
      </c>
      <c r="I23" s="423">
        <v>-5.966991112991959</v>
      </c>
      <c r="J23" s="392"/>
      <c r="L23" s="388"/>
      <c r="M23" s="388"/>
    </row>
    <row r="24" spans="1:13" ht="23.25" customHeight="1">
      <c r="A24" s="419" t="s">
        <v>113</v>
      </c>
      <c r="B24" s="334">
        <v>89903</v>
      </c>
      <c r="C24" s="334">
        <v>14</v>
      </c>
      <c r="D24" s="334">
        <v>89917</v>
      </c>
      <c r="E24" s="376"/>
      <c r="F24" s="334">
        <v>84427</v>
      </c>
      <c r="G24" s="334">
        <v>22</v>
      </c>
      <c r="H24" s="334">
        <v>84449</v>
      </c>
      <c r="I24" s="423">
        <v>-6.081163739893458</v>
      </c>
      <c r="J24" s="392"/>
      <c r="L24" s="388"/>
      <c r="M24" s="388"/>
    </row>
    <row r="25" spans="1:13" ht="23.25" customHeight="1">
      <c r="A25" s="419" t="s">
        <v>114</v>
      </c>
      <c r="B25" s="334">
        <v>3559</v>
      </c>
      <c r="C25" s="334">
        <v>4</v>
      </c>
      <c r="D25" s="334">
        <v>3563</v>
      </c>
      <c r="E25" s="376"/>
      <c r="F25" s="334">
        <v>3477</v>
      </c>
      <c r="G25" s="334">
        <v>4</v>
      </c>
      <c r="H25" s="334">
        <v>3481</v>
      </c>
      <c r="I25" s="423">
        <v>-2.3014313780522033</v>
      </c>
      <c r="J25" s="392"/>
      <c r="L25" s="388"/>
      <c r="M25" s="388"/>
    </row>
    <row r="26" spans="1:10" ht="23.25" customHeight="1">
      <c r="A26" s="421" t="s">
        <v>32</v>
      </c>
      <c r="B26" s="342">
        <v>13204</v>
      </c>
      <c r="C26" s="342">
        <v>73</v>
      </c>
      <c r="D26" s="342">
        <v>13277</v>
      </c>
      <c r="E26" s="376"/>
      <c r="F26" s="334">
        <v>12767</v>
      </c>
      <c r="G26" s="334">
        <v>68</v>
      </c>
      <c r="H26" s="334">
        <v>12835</v>
      </c>
      <c r="I26" s="423">
        <v>-3.329065300896287</v>
      </c>
      <c r="J26" s="392"/>
    </row>
    <row r="27" spans="1:10" ht="29.25" customHeight="1">
      <c r="A27" s="343" t="s">
        <v>115</v>
      </c>
      <c r="B27" s="344">
        <v>25.4</v>
      </c>
      <c r="C27" s="344">
        <v>1.9</v>
      </c>
      <c r="D27" s="344">
        <v>22.8</v>
      </c>
      <c r="E27" s="378"/>
      <c r="F27" s="344">
        <v>25.2</v>
      </c>
      <c r="G27" s="344">
        <v>2</v>
      </c>
      <c r="H27" s="344">
        <v>22.7</v>
      </c>
      <c r="I27" s="429">
        <v>-0.43859649122807637</v>
      </c>
      <c r="J27" s="392"/>
    </row>
    <row r="28" ht="6" customHeight="1"/>
    <row r="29" spans="1:8" ht="13.5" customHeight="1">
      <c r="A29" s="322" t="s">
        <v>178</v>
      </c>
      <c r="B29" s="345"/>
      <c r="C29" s="345"/>
      <c r="D29" s="345"/>
      <c r="E29" s="345"/>
      <c r="F29" s="345"/>
      <c r="G29" s="345"/>
      <c r="H29" s="345"/>
    </row>
    <row r="30" spans="1:8" ht="13.5" customHeight="1">
      <c r="A30" s="346" t="s">
        <v>179</v>
      </c>
      <c r="B30" s="345"/>
      <c r="C30" s="345"/>
      <c r="D30" s="345"/>
      <c r="E30" s="345"/>
      <c r="F30" s="345"/>
      <c r="G30" s="345"/>
      <c r="H30" s="345"/>
    </row>
    <row r="31" spans="1:8" ht="13.5" customHeight="1">
      <c r="A31" s="346" t="s">
        <v>180</v>
      </c>
      <c r="B31" s="347"/>
      <c r="C31" s="347"/>
      <c r="D31" s="348"/>
      <c r="E31" s="348"/>
      <c r="F31" s="348"/>
      <c r="G31" s="348"/>
      <c r="H31" s="348"/>
    </row>
    <row r="32" spans="1:8" ht="16.5" customHeight="1">
      <c r="A32" s="346" t="s">
        <v>181</v>
      </c>
      <c r="B32" s="347"/>
      <c r="C32" s="349"/>
      <c r="D32" s="349"/>
      <c r="E32" s="349"/>
      <c r="F32" s="350"/>
      <c r="G32" s="349"/>
      <c r="H32" s="349"/>
    </row>
    <row r="33" spans="1:8" ht="12" customHeight="1">
      <c r="A33" s="346" t="s">
        <v>182</v>
      </c>
      <c r="B33" s="351"/>
      <c r="C33" s="351"/>
      <c r="D33" s="351"/>
      <c r="E33" s="351"/>
      <c r="F33" s="351"/>
      <c r="G33" s="351"/>
      <c r="H33" s="351"/>
    </row>
    <row r="34" spans="1:8" ht="13.5" customHeight="1">
      <c r="A34" s="346" t="s">
        <v>183</v>
      </c>
      <c r="B34" s="351"/>
      <c r="C34" s="351"/>
      <c r="D34" s="351"/>
      <c r="E34" s="351"/>
      <c r="F34" s="351"/>
      <c r="G34" s="351"/>
      <c r="H34" s="351"/>
    </row>
    <row r="35" spans="1:8" ht="13.5" customHeight="1">
      <c r="A35" s="346" t="s">
        <v>184</v>
      </c>
      <c r="B35" s="351"/>
      <c r="C35" s="351"/>
      <c r="D35" s="351"/>
      <c r="E35" s="351"/>
      <c r="F35" s="351"/>
      <c r="G35" s="351"/>
      <c r="H35" s="351"/>
    </row>
    <row r="36" spans="1:5" ht="13.5" customHeight="1">
      <c r="A36" s="505" t="s">
        <v>116</v>
      </c>
      <c r="B36" s="505"/>
      <c r="C36" s="505"/>
      <c r="D36" s="505"/>
      <c r="E36" s="505"/>
    </row>
    <row r="37" ht="13.5" customHeight="1"/>
  </sheetData>
  <sheetProtection/>
  <mergeCells count="5">
    <mergeCell ref="A1:H1"/>
    <mergeCell ref="A3:A4"/>
    <mergeCell ref="B3:D3"/>
    <mergeCell ref="F3:H3"/>
    <mergeCell ref="A36:E36"/>
  </mergeCells>
  <printOptions horizontalCentered="1"/>
  <pageMargins left="0.7480314960629921" right="0.7480314960629921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140625" defaultRowHeight="12.75"/>
  <cols>
    <col min="1" max="1" width="31.57421875" style="0" customWidth="1"/>
    <col min="2" max="3" width="7.7109375" style="0" customWidth="1"/>
    <col min="4" max="4" width="6.421875" style="259" customWidth="1"/>
    <col min="5" max="5" width="0.85546875" style="0" customWidth="1"/>
    <col min="6" max="6" width="7.57421875" style="0" customWidth="1"/>
    <col min="7" max="7" width="7.7109375" style="0" customWidth="1"/>
    <col min="8" max="8" width="6.28125" style="259" customWidth="1"/>
    <col min="9" max="9" width="1.1484375" style="0" customWidth="1"/>
    <col min="10" max="10" width="9.00390625" style="0" customWidth="1"/>
  </cols>
  <sheetData>
    <row r="1" spans="1:10" ht="24.75" customHeight="1">
      <c r="A1" s="506" t="s">
        <v>185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9" ht="5.25" customHeight="1">
      <c r="A2" s="143"/>
      <c r="B2" s="143"/>
      <c r="C2" s="143"/>
      <c r="D2" s="258"/>
      <c r="E2" s="143"/>
      <c r="F2" s="143"/>
      <c r="G2" s="143"/>
      <c r="H2" s="144"/>
      <c r="I2" s="145"/>
    </row>
    <row r="3" spans="1:10" ht="25.5" customHeight="1">
      <c r="A3" s="507"/>
      <c r="B3" s="509">
        <v>2015</v>
      </c>
      <c r="C3" s="509"/>
      <c r="D3" s="509"/>
      <c r="E3" s="147"/>
      <c r="F3" s="510">
        <v>2016</v>
      </c>
      <c r="G3" s="509"/>
      <c r="H3" s="509"/>
      <c r="I3" s="148"/>
      <c r="J3" s="149" t="s">
        <v>35</v>
      </c>
    </row>
    <row r="4" spans="1:10" ht="29.25" customHeight="1">
      <c r="A4" s="508"/>
      <c r="B4" s="144" t="s">
        <v>2</v>
      </c>
      <c r="C4" s="144" t="s">
        <v>3</v>
      </c>
      <c r="D4" s="144" t="s">
        <v>0</v>
      </c>
      <c r="E4" s="144"/>
      <c r="F4" s="150" t="s">
        <v>2</v>
      </c>
      <c r="G4" s="144" t="s">
        <v>3</v>
      </c>
      <c r="H4" s="144" t="s">
        <v>0</v>
      </c>
      <c r="I4" s="151"/>
      <c r="J4" s="152" t="s">
        <v>0</v>
      </c>
    </row>
    <row r="5" spans="1:10" ht="15" customHeight="1">
      <c r="A5" s="146" t="s">
        <v>204</v>
      </c>
      <c r="B5" s="153"/>
      <c r="C5" s="153"/>
      <c r="D5" s="153"/>
      <c r="E5" s="153"/>
      <c r="F5" s="154"/>
      <c r="G5" s="153"/>
      <c r="H5" s="153"/>
      <c r="I5" s="155"/>
      <c r="J5" s="153"/>
    </row>
    <row r="6" spans="1:10" ht="15" customHeight="1">
      <c r="A6" s="252" t="s">
        <v>117</v>
      </c>
      <c r="B6" s="145"/>
      <c r="C6" s="145"/>
      <c r="D6" s="145"/>
      <c r="E6" s="145"/>
      <c r="F6" s="156"/>
      <c r="G6" s="145"/>
      <c r="H6" s="145"/>
      <c r="I6" s="157"/>
      <c r="J6" s="145"/>
    </row>
    <row r="7" spans="1:10" ht="15" customHeight="1">
      <c r="A7" s="253" t="s">
        <v>118</v>
      </c>
      <c r="B7" s="158">
        <v>1259</v>
      </c>
      <c r="C7" s="158">
        <v>82</v>
      </c>
      <c r="D7" s="159">
        <v>1341</v>
      </c>
      <c r="E7" s="160"/>
      <c r="F7" s="161">
        <v>1311</v>
      </c>
      <c r="G7" s="158">
        <v>49</v>
      </c>
      <c r="H7" s="159">
        <v>1360</v>
      </c>
      <c r="I7" s="162"/>
      <c r="J7" s="158">
        <v>1.4168530947054436</v>
      </c>
    </row>
    <row r="8" spans="1:10" ht="15" customHeight="1">
      <c r="A8" s="253" t="s">
        <v>119</v>
      </c>
      <c r="B8" s="158">
        <v>751</v>
      </c>
      <c r="C8" s="158">
        <v>36</v>
      </c>
      <c r="D8" s="159">
        <v>787</v>
      </c>
      <c r="E8" s="159"/>
      <c r="F8" s="161">
        <v>832</v>
      </c>
      <c r="G8" s="158">
        <v>40</v>
      </c>
      <c r="H8" s="159">
        <v>872</v>
      </c>
      <c r="I8" s="162"/>
      <c r="J8" s="158">
        <v>10.800508259212197</v>
      </c>
    </row>
    <row r="9" spans="1:10" ht="15" customHeight="1">
      <c r="A9" s="433" t="s">
        <v>0</v>
      </c>
      <c r="B9" s="159">
        <v>2010</v>
      </c>
      <c r="C9" s="165">
        <v>118</v>
      </c>
      <c r="D9" s="165">
        <v>2128</v>
      </c>
      <c r="E9" s="165">
        <v>0</v>
      </c>
      <c r="F9" s="434">
        <v>2143</v>
      </c>
      <c r="G9" s="165">
        <v>89</v>
      </c>
      <c r="H9" s="159">
        <v>2232</v>
      </c>
      <c r="I9" s="162"/>
      <c r="J9" s="159">
        <v>4.887218045112782</v>
      </c>
    </row>
    <row r="10" spans="1:10" ht="15" customHeight="1">
      <c r="A10" s="193" t="s">
        <v>80</v>
      </c>
      <c r="B10" s="145"/>
      <c r="C10" s="145"/>
      <c r="D10" s="145"/>
      <c r="E10" s="145"/>
      <c r="F10" s="156"/>
      <c r="G10" s="145"/>
      <c r="H10" s="145"/>
      <c r="I10" s="157"/>
      <c r="J10" s="145"/>
    </row>
    <row r="11" spans="1:10" ht="15" customHeight="1">
      <c r="A11" s="252" t="s">
        <v>117</v>
      </c>
      <c r="B11" s="145"/>
      <c r="C11" s="145"/>
      <c r="D11" s="145"/>
      <c r="E11" s="145"/>
      <c r="F11" s="156"/>
      <c r="G11" s="145"/>
      <c r="H11" s="145"/>
      <c r="I11" s="157"/>
      <c r="J11" s="145"/>
    </row>
    <row r="12" spans="1:11" ht="15" customHeight="1">
      <c r="A12" s="253" t="s">
        <v>118</v>
      </c>
      <c r="B12" s="158">
        <v>1256</v>
      </c>
      <c r="C12" s="158">
        <v>82</v>
      </c>
      <c r="D12" s="159">
        <v>1338</v>
      </c>
      <c r="E12" s="160"/>
      <c r="F12" s="161">
        <v>1307</v>
      </c>
      <c r="G12" s="158">
        <v>49</v>
      </c>
      <c r="H12" s="159">
        <v>1356</v>
      </c>
      <c r="I12" s="162"/>
      <c r="J12" s="158">
        <v>1.345291479820628</v>
      </c>
      <c r="K12" s="163"/>
    </row>
    <row r="13" spans="1:11" ht="15" customHeight="1">
      <c r="A13" s="253" t="s">
        <v>119</v>
      </c>
      <c r="B13" s="158">
        <v>730</v>
      </c>
      <c r="C13" s="158">
        <v>36</v>
      </c>
      <c r="D13" s="159">
        <v>766</v>
      </c>
      <c r="E13" s="159"/>
      <c r="F13" s="161">
        <v>810</v>
      </c>
      <c r="G13" s="158">
        <v>39</v>
      </c>
      <c r="H13" s="159">
        <v>849</v>
      </c>
      <c r="I13" s="162"/>
      <c r="J13" s="158">
        <v>10.835509138381202</v>
      </c>
      <c r="K13" s="163"/>
    </row>
    <row r="14" spans="1:11" ht="15" customHeight="1">
      <c r="A14" s="433" t="s">
        <v>0</v>
      </c>
      <c r="B14" s="165">
        <v>1986</v>
      </c>
      <c r="C14" s="165">
        <v>118</v>
      </c>
      <c r="D14" s="165">
        <v>2104</v>
      </c>
      <c r="E14" s="165">
        <v>0</v>
      </c>
      <c r="F14" s="434">
        <v>2117</v>
      </c>
      <c r="G14" s="165">
        <v>88</v>
      </c>
      <c r="H14" s="159">
        <v>2205</v>
      </c>
      <c r="I14" s="162"/>
      <c r="J14" s="159">
        <v>4.800380228136882</v>
      </c>
      <c r="K14" s="435"/>
    </row>
    <row r="15" spans="1:11" ht="15" customHeight="1">
      <c r="A15" s="252" t="s">
        <v>120</v>
      </c>
      <c r="B15" s="158"/>
      <c r="C15" s="166"/>
      <c r="D15" s="159"/>
      <c r="E15" s="159"/>
      <c r="F15" s="161"/>
      <c r="G15" s="166"/>
      <c r="H15" s="159"/>
      <c r="I15" s="162"/>
      <c r="J15" s="158"/>
      <c r="K15" s="163"/>
    </row>
    <row r="16" spans="1:11" ht="15" customHeight="1">
      <c r="A16" s="441" t="s">
        <v>121</v>
      </c>
      <c r="B16" s="440"/>
      <c r="C16" s="440"/>
      <c r="D16" s="159"/>
      <c r="E16" s="158"/>
      <c r="F16" s="161"/>
      <c r="G16" s="158"/>
      <c r="H16" s="159"/>
      <c r="I16" s="162"/>
      <c r="J16" s="158"/>
      <c r="K16" s="163"/>
    </row>
    <row r="17" spans="1:11" ht="15" customHeight="1">
      <c r="A17" s="278" t="s">
        <v>122</v>
      </c>
      <c r="B17" s="158">
        <v>891</v>
      </c>
      <c r="C17" s="158">
        <v>38</v>
      </c>
      <c r="D17" s="159">
        <v>929</v>
      </c>
      <c r="E17" s="160"/>
      <c r="F17" s="161">
        <v>1157</v>
      </c>
      <c r="G17" s="158">
        <v>63</v>
      </c>
      <c r="H17" s="159">
        <v>1220</v>
      </c>
      <c r="I17" s="162"/>
      <c r="J17" s="158">
        <v>31.32400430570506</v>
      </c>
      <c r="K17" s="163"/>
    </row>
    <row r="18" spans="1:11" ht="15" customHeight="1">
      <c r="A18" s="278" t="s">
        <v>123</v>
      </c>
      <c r="B18" s="158">
        <v>421</v>
      </c>
      <c r="C18" s="158">
        <v>14</v>
      </c>
      <c r="D18" s="159">
        <v>435</v>
      </c>
      <c r="E18" s="160"/>
      <c r="F18" s="161">
        <v>557</v>
      </c>
      <c r="G18" s="158">
        <v>12</v>
      </c>
      <c r="H18" s="159">
        <v>569</v>
      </c>
      <c r="I18" s="162"/>
      <c r="J18" s="158">
        <v>30.804597701149426</v>
      </c>
      <c r="K18" s="163"/>
    </row>
    <row r="19" spans="1:11" ht="15" customHeight="1">
      <c r="A19" s="278" t="s">
        <v>124</v>
      </c>
      <c r="B19" s="158">
        <v>1480</v>
      </c>
      <c r="C19" s="158">
        <v>37</v>
      </c>
      <c r="D19" s="159">
        <v>1517</v>
      </c>
      <c r="E19" s="160"/>
      <c r="F19" s="161">
        <v>1842</v>
      </c>
      <c r="G19" s="158">
        <v>41</v>
      </c>
      <c r="H19" s="159">
        <v>1883</v>
      </c>
      <c r="I19" s="162"/>
      <c r="J19" s="158">
        <v>24.126565589980224</v>
      </c>
      <c r="K19" s="163"/>
    </row>
    <row r="20" spans="1:11" ht="15" customHeight="1">
      <c r="A20" s="279" t="s">
        <v>0</v>
      </c>
      <c r="B20" s="159">
        <v>2792</v>
      </c>
      <c r="C20" s="159">
        <v>89</v>
      </c>
      <c r="D20" s="159">
        <v>2881</v>
      </c>
      <c r="E20" s="160">
        <v>0</v>
      </c>
      <c r="F20" s="436">
        <v>3556</v>
      </c>
      <c r="G20" s="159">
        <v>116</v>
      </c>
      <c r="H20" s="159">
        <v>3672</v>
      </c>
      <c r="I20" s="162">
        <v>0</v>
      </c>
      <c r="J20" s="159">
        <v>27.455744533148213</v>
      </c>
      <c r="K20" s="163"/>
    </row>
    <row r="21" spans="1:11" ht="15" customHeight="1">
      <c r="A21" s="171" t="s">
        <v>95</v>
      </c>
      <c r="B21" s="158"/>
      <c r="C21" s="158"/>
      <c r="D21" s="159"/>
      <c r="E21" s="160"/>
      <c r="F21" s="161"/>
      <c r="G21" s="158"/>
      <c r="H21" s="159"/>
      <c r="I21" s="162"/>
      <c r="J21" s="158"/>
      <c r="K21" s="163"/>
    </row>
    <row r="22" spans="1:11" ht="15" customHeight="1">
      <c r="A22" s="252" t="s">
        <v>117</v>
      </c>
      <c r="B22" s="158"/>
      <c r="C22" s="158"/>
      <c r="D22" s="159"/>
      <c r="E22" s="160"/>
      <c r="F22" s="161"/>
      <c r="G22" s="158"/>
      <c r="H22" s="159"/>
      <c r="I22" s="162"/>
      <c r="J22" s="158"/>
      <c r="K22" s="163"/>
    </row>
    <row r="23" spans="1:11" ht="15" customHeight="1">
      <c r="A23" s="253" t="s">
        <v>118</v>
      </c>
      <c r="B23" s="158">
        <v>3</v>
      </c>
      <c r="C23" s="431" t="s">
        <v>74</v>
      </c>
      <c r="D23" s="159">
        <v>3</v>
      </c>
      <c r="E23" s="160"/>
      <c r="F23" s="161">
        <v>4</v>
      </c>
      <c r="G23" s="158" t="s">
        <v>36</v>
      </c>
      <c r="H23" s="159">
        <v>4</v>
      </c>
      <c r="I23" s="162"/>
      <c r="J23" s="158">
        <v>33.333333333333336</v>
      </c>
      <c r="K23" s="163"/>
    </row>
    <row r="24" spans="1:11" ht="15" customHeight="1">
      <c r="A24" s="253" t="s">
        <v>119</v>
      </c>
      <c r="B24" s="158">
        <v>21</v>
      </c>
      <c r="C24" s="431" t="s">
        <v>74</v>
      </c>
      <c r="D24" s="159">
        <v>21</v>
      </c>
      <c r="E24" s="160">
        <v>0</v>
      </c>
      <c r="F24" s="161">
        <v>22</v>
      </c>
      <c r="G24" s="158">
        <v>1</v>
      </c>
      <c r="H24" s="159">
        <v>23</v>
      </c>
      <c r="I24" s="162"/>
      <c r="J24" s="158">
        <v>9.523809523809524</v>
      </c>
      <c r="K24" s="163"/>
    </row>
    <row r="25" spans="1:11" ht="15" customHeight="1">
      <c r="A25" s="433" t="s">
        <v>0</v>
      </c>
      <c r="B25" s="159">
        <v>24</v>
      </c>
      <c r="C25" s="431" t="s">
        <v>74</v>
      </c>
      <c r="D25" s="159">
        <v>24</v>
      </c>
      <c r="E25" s="160"/>
      <c r="F25" s="436">
        <v>26</v>
      </c>
      <c r="G25" s="159">
        <v>1</v>
      </c>
      <c r="H25" s="159">
        <v>27</v>
      </c>
      <c r="I25" s="162"/>
      <c r="J25" s="159">
        <v>12.5</v>
      </c>
      <c r="K25" s="163"/>
    </row>
    <row r="26" spans="1:11" ht="15" customHeight="1">
      <c r="A26" s="252" t="s">
        <v>120</v>
      </c>
      <c r="B26" s="158"/>
      <c r="C26" s="158"/>
      <c r="D26" s="159"/>
      <c r="E26" s="160"/>
      <c r="F26" s="161"/>
      <c r="G26" s="158"/>
      <c r="H26" s="159"/>
      <c r="I26" s="162"/>
      <c r="J26" s="158"/>
      <c r="K26" s="163"/>
    </row>
    <row r="27" spans="1:11" ht="15" customHeight="1">
      <c r="A27" s="252" t="s">
        <v>189</v>
      </c>
      <c r="B27" s="158"/>
      <c r="C27" s="158"/>
      <c r="D27" s="159"/>
      <c r="E27" s="160"/>
      <c r="F27" s="161"/>
      <c r="G27" s="158"/>
      <c r="H27" s="159"/>
      <c r="I27" s="162"/>
      <c r="J27" s="158"/>
      <c r="K27" s="163"/>
    </row>
    <row r="28" spans="1:11" ht="15" customHeight="1">
      <c r="A28" s="254" t="s">
        <v>118</v>
      </c>
      <c r="B28" s="158">
        <v>26</v>
      </c>
      <c r="C28" s="431" t="s">
        <v>74</v>
      </c>
      <c r="D28" s="159">
        <v>26</v>
      </c>
      <c r="E28" s="160"/>
      <c r="F28" s="161">
        <v>26</v>
      </c>
      <c r="G28" s="410" t="s">
        <v>36</v>
      </c>
      <c r="H28" s="159">
        <v>26</v>
      </c>
      <c r="I28" s="162"/>
      <c r="J28" s="158" t="s">
        <v>36</v>
      </c>
      <c r="K28" s="163"/>
    </row>
    <row r="29" spans="1:11" ht="15" customHeight="1">
      <c r="A29" s="255" t="s">
        <v>6</v>
      </c>
      <c r="B29" s="169">
        <v>2</v>
      </c>
      <c r="C29" s="431" t="s">
        <v>74</v>
      </c>
      <c r="D29" s="167">
        <v>2</v>
      </c>
      <c r="E29" s="280"/>
      <c r="F29" s="168">
        <v>1</v>
      </c>
      <c r="G29" s="410" t="s">
        <v>36</v>
      </c>
      <c r="H29" s="167">
        <v>1</v>
      </c>
      <c r="I29" s="170"/>
      <c r="J29" s="169"/>
      <c r="K29" s="163"/>
    </row>
    <row r="30" spans="1:11" ht="15" customHeight="1">
      <c r="A30" s="255" t="s">
        <v>48</v>
      </c>
      <c r="B30" s="169">
        <v>19</v>
      </c>
      <c r="C30" s="431" t="s">
        <v>74</v>
      </c>
      <c r="D30" s="167">
        <v>19</v>
      </c>
      <c r="E30" s="280"/>
      <c r="F30" s="168">
        <v>22</v>
      </c>
      <c r="G30" s="410" t="s">
        <v>36</v>
      </c>
      <c r="H30" s="167">
        <v>22</v>
      </c>
      <c r="I30" s="170"/>
      <c r="J30" s="169"/>
      <c r="K30" s="163"/>
    </row>
    <row r="31" spans="1:10" ht="15" customHeight="1">
      <c r="A31" s="255" t="s">
        <v>32</v>
      </c>
      <c r="B31" s="169">
        <v>5</v>
      </c>
      <c r="C31" s="431" t="s">
        <v>74</v>
      </c>
      <c r="D31" s="167">
        <v>5</v>
      </c>
      <c r="E31" s="280"/>
      <c r="F31" s="168">
        <v>3</v>
      </c>
      <c r="G31" s="410" t="s">
        <v>36</v>
      </c>
      <c r="H31" s="167">
        <v>3</v>
      </c>
      <c r="I31" s="170">
        <v>0</v>
      </c>
      <c r="J31" s="169"/>
    </row>
    <row r="32" spans="1:10" ht="15" customHeight="1">
      <c r="A32" s="256" t="s">
        <v>125</v>
      </c>
      <c r="B32" s="158">
        <v>88</v>
      </c>
      <c r="C32" s="431" t="s">
        <v>74</v>
      </c>
      <c r="D32" s="159">
        <v>88</v>
      </c>
      <c r="E32" s="160">
        <v>0</v>
      </c>
      <c r="F32" s="161">
        <v>123</v>
      </c>
      <c r="G32" s="410">
        <v>5</v>
      </c>
      <c r="H32" s="159">
        <v>128</v>
      </c>
      <c r="I32" s="162"/>
      <c r="J32" s="158">
        <v>45.45454545454545</v>
      </c>
    </row>
    <row r="33" spans="1:10" ht="15" customHeight="1">
      <c r="A33" s="437" t="s">
        <v>0</v>
      </c>
      <c r="B33" s="159">
        <v>114</v>
      </c>
      <c r="C33" s="431" t="s">
        <v>74</v>
      </c>
      <c r="D33" s="159">
        <v>114</v>
      </c>
      <c r="E33" s="160">
        <v>0</v>
      </c>
      <c r="F33" s="436">
        <v>149</v>
      </c>
      <c r="G33" s="438">
        <v>5</v>
      </c>
      <c r="H33" s="159">
        <v>154</v>
      </c>
      <c r="I33" s="162"/>
      <c r="J33" s="159">
        <v>35.08771929824562</v>
      </c>
    </row>
    <row r="34" spans="1:10" ht="15" customHeight="1">
      <c r="A34" s="257" t="s">
        <v>126</v>
      </c>
      <c r="B34" s="158"/>
      <c r="C34" s="158"/>
      <c r="D34" s="159"/>
      <c r="E34" s="160"/>
      <c r="F34" s="161"/>
      <c r="G34" s="410"/>
      <c r="H34" s="159"/>
      <c r="I34" s="162"/>
      <c r="J34" s="158"/>
    </row>
    <row r="35" spans="1:10" ht="15" customHeight="1">
      <c r="A35" s="254" t="s">
        <v>118</v>
      </c>
      <c r="B35" s="158">
        <v>18</v>
      </c>
      <c r="C35" s="158">
        <v>20</v>
      </c>
      <c r="D35" s="159">
        <v>38</v>
      </c>
      <c r="E35" s="160"/>
      <c r="F35" s="161">
        <v>11</v>
      </c>
      <c r="G35" s="158">
        <v>21</v>
      </c>
      <c r="H35" s="159">
        <v>32</v>
      </c>
      <c r="I35" s="162"/>
      <c r="J35" s="158">
        <v>-15.789473684210526</v>
      </c>
    </row>
    <row r="36" spans="1:10" ht="15" customHeight="1">
      <c r="A36" s="255" t="s">
        <v>48</v>
      </c>
      <c r="B36" s="169">
        <v>2</v>
      </c>
      <c r="C36" s="169" t="s">
        <v>127</v>
      </c>
      <c r="D36" s="159">
        <v>2</v>
      </c>
      <c r="E36" s="280"/>
      <c r="F36" s="168">
        <v>2</v>
      </c>
      <c r="G36" s="169" t="s">
        <v>36</v>
      </c>
      <c r="H36" s="167">
        <v>2</v>
      </c>
      <c r="I36" s="170"/>
      <c r="J36" s="169"/>
    </row>
    <row r="37" spans="1:10" ht="15" customHeight="1">
      <c r="A37" s="255" t="s">
        <v>128</v>
      </c>
      <c r="B37" s="169">
        <v>15</v>
      </c>
      <c r="C37" s="169">
        <v>18</v>
      </c>
      <c r="D37" s="159">
        <v>33</v>
      </c>
      <c r="E37" s="280"/>
      <c r="F37" s="168">
        <v>8</v>
      </c>
      <c r="G37" s="169">
        <v>20</v>
      </c>
      <c r="H37" s="167">
        <v>28</v>
      </c>
      <c r="I37" s="170"/>
      <c r="J37" s="169"/>
    </row>
    <row r="38" spans="1:10" ht="15" customHeight="1">
      <c r="A38" s="255" t="s">
        <v>129</v>
      </c>
      <c r="B38" s="169">
        <v>1</v>
      </c>
      <c r="C38" s="169">
        <v>2</v>
      </c>
      <c r="D38" s="159">
        <v>3</v>
      </c>
      <c r="E38" s="280"/>
      <c r="F38" s="168">
        <v>1</v>
      </c>
      <c r="G38" s="169">
        <v>1</v>
      </c>
      <c r="H38" s="167">
        <v>2</v>
      </c>
      <c r="I38" s="170"/>
      <c r="J38" s="169"/>
    </row>
    <row r="39" spans="1:11" ht="15" customHeight="1">
      <c r="A39" s="256" t="s">
        <v>125</v>
      </c>
      <c r="B39" s="158">
        <v>82</v>
      </c>
      <c r="C39" s="158">
        <v>93</v>
      </c>
      <c r="D39" s="159">
        <v>175</v>
      </c>
      <c r="E39" s="160"/>
      <c r="F39" s="161">
        <v>91</v>
      </c>
      <c r="G39" s="158">
        <v>65</v>
      </c>
      <c r="H39" s="159">
        <v>156</v>
      </c>
      <c r="I39" s="162"/>
      <c r="J39" s="158">
        <v>-10.857142857142858</v>
      </c>
      <c r="K39" s="202"/>
    </row>
    <row r="40" spans="1:11" ht="15" customHeight="1">
      <c r="A40" s="437" t="s">
        <v>0</v>
      </c>
      <c r="B40" s="159">
        <v>100</v>
      </c>
      <c r="C40" s="159">
        <v>113</v>
      </c>
      <c r="D40" s="159">
        <v>213</v>
      </c>
      <c r="E40" s="160"/>
      <c r="F40" s="436">
        <v>102</v>
      </c>
      <c r="G40" s="159">
        <v>86</v>
      </c>
      <c r="H40" s="159">
        <v>188</v>
      </c>
      <c r="I40" s="162"/>
      <c r="J40" s="159">
        <v>-11.737089201877934</v>
      </c>
      <c r="K40" s="202"/>
    </row>
    <row r="41" spans="1:10" ht="4.5" customHeight="1">
      <c r="A41" s="173"/>
      <c r="B41" s="174"/>
      <c r="C41" s="174"/>
      <c r="D41" s="174"/>
      <c r="E41" s="174"/>
      <c r="F41" s="175"/>
      <c r="G41" s="174"/>
      <c r="H41" s="174"/>
      <c r="I41" s="276"/>
      <c r="J41" s="277"/>
    </row>
    <row r="42" spans="1:8" ht="8.25" customHeight="1">
      <c r="A42" s="172"/>
      <c r="B42" s="164"/>
      <c r="C42" s="164"/>
      <c r="D42" s="165"/>
      <c r="E42" s="164"/>
      <c r="F42" s="164"/>
      <c r="G42" s="164"/>
      <c r="H42" s="165"/>
    </row>
    <row r="43" spans="1:6" ht="15.75">
      <c r="A43" s="176" t="s">
        <v>190</v>
      </c>
      <c r="F43" s="432" t="s">
        <v>73</v>
      </c>
    </row>
  </sheetData>
  <sheetProtection/>
  <mergeCells count="4">
    <mergeCell ref="A1:J1"/>
    <mergeCell ref="A3:A4"/>
    <mergeCell ref="B3:D3"/>
    <mergeCell ref="F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U16"/>
  <sheetViews>
    <sheetView zoomScalePageLayoutView="0" workbookViewId="0" topLeftCell="A1">
      <selection activeCell="A1" sqref="A1:M1"/>
    </sheetView>
  </sheetViews>
  <sheetFormatPr defaultColWidth="6.7109375" defaultRowHeight="12.75"/>
  <cols>
    <col min="1" max="1" width="9.140625" style="178" customWidth="1"/>
    <col min="2" max="2" width="5.8515625" style="178" customWidth="1"/>
    <col min="3" max="3" width="6.7109375" style="178" customWidth="1"/>
    <col min="4" max="4" width="5.7109375" style="178" customWidth="1"/>
    <col min="5" max="7" width="6.7109375" style="178" customWidth="1"/>
    <col min="8" max="8" width="5.8515625" style="178" customWidth="1"/>
    <col min="9" max="9" width="6.7109375" style="178" customWidth="1"/>
    <col min="10" max="10" width="5.7109375" style="178" customWidth="1"/>
    <col min="11" max="11" width="6.7109375" style="178" customWidth="1"/>
    <col min="12" max="12" width="6.28125" style="178" customWidth="1"/>
    <col min="13" max="13" width="6.7109375" style="178" customWidth="1"/>
    <col min="14" max="14" width="4.28125" style="177" customWidth="1"/>
    <col min="15" max="16" width="5.8515625" style="178" customWidth="1"/>
    <col min="17" max="17" width="8.28125" style="178" customWidth="1"/>
    <col min="18" max="18" width="8.140625" style="178" customWidth="1"/>
    <col min="19" max="19" width="11.28125" style="178" customWidth="1"/>
    <col min="20" max="250" width="5.8515625" style="178" customWidth="1"/>
    <col min="251" max="251" width="9.140625" style="178" customWidth="1"/>
    <col min="252" max="252" width="5.8515625" style="178" customWidth="1"/>
    <col min="253" max="253" width="6.7109375" style="178" customWidth="1"/>
    <col min="254" max="254" width="5.7109375" style="178" customWidth="1"/>
    <col min="255" max="16384" width="6.7109375" style="178" customWidth="1"/>
  </cols>
  <sheetData>
    <row r="1" spans="1:13" ht="33" customHeight="1">
      <c r="A1" s="511" t="s">
        <v>186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39.75" customHeight="1">
      <c r="A2" s="512" t="s">
        <v>130</v>
      </c>
      <c r="B2" s="515">
        <v>2015</v>
      </c>
      <c r="C2" s="515"/>
      <c r="D2" s="515"/>
      <c r="E2" s="515"/>
      <c r="F2" s="515"/>
      <c r="G2" s="516"/>
      <c r="H2" s="515">
        <v>2016</v>
      </c>
      <c r="I2" s="515"/>
      <c r="J2" s="515"/>
      <c r="K2" s="515"/>
      <c r="L2" s="515"/>
      <c r="M2" s="515"/>
    </row>
    <row r="3" spans="1:13" ht="39.75" customHeight="1">
      <c r="A3" s="513"/>
      <c r="B3" s="515" t="s">
        <v>2</v>
      </c>
      <c r="C3" s="515"/>
      <c r="D3" s="515" t="s">
        <v>3</v>
      </c>
      <c r="E3" s="515"/>
      <c r="F3" s="517" t="s">
        <v>0</v>
      </c>
      <c r="G3" s="518"/>
      <c r="H3" s="515" t="s">
        <v>2</v>
      </c>
      <c r="I3" s="515"/>
      <c r="J3" s="515" t="s">
        <v>3</v>
      </c>
      <c r="K3" s="515"/>
      <c r="L3" s="517" t="s">
        <v>0</v>
      </c>
      <c r="M3" s="517"/>
    </row>
    <row r="4" spans="1:19" ht="39.75" customHeight="1">
      <c r="A4" s="514"/>
      <c r="B4" s="179" t="s">
        <v>131</v>
      </c>
      <c r="C4" s="179" t="s">
        <v>37</v>
      </c>
      <c r="D4" s="179" t="s">
        <v>131</v>
      </c>
      <c r="E4" s="186" t="s">
        <v>37</v>
      </c>
      <c r="F4" s="179" t="s">
        <v>131</v>
      </c>
      <c r="G4" s="382" t="s">
        <v>37</v>
      </c>
      <c r="H4" s="179" t="s">
        <v>131</v>
      </c>
      <c r="I4" s="179" t="s">
        <v>37</v>
      </c>
      <c r="J4" s="179" t="s">
        <v>131</v>
      </c>
      <c r="K4" s="186" t="s">
        <v>37</v>
      </c>
      <c r="L4" s="179" t="s">
        <v>131</v>
      </c>
      <c r="M4" s="179" t="s">
        <v>37</v>
      </c>
      <c r="N4" s="180"/>
      <c r="Q4" s="184"/>
      <c r="R4" s="184"/>
      <c r="S4" s="184"/>
    </row>
    <row r="5" spans="1:21" s="184" customFormat="1" ht="39.75" customHeight="1">
      <c r="A5" s="181" t="s">
        <v>132</v>
      </c>
      <c r="B5" s="183">
        <v>26</v>
      </c>
      <c r="C5" s="182">
        <v>64.87349668147112</v>
      </c>
      <c r="D5" s="183" t="s">
        <v>36</v>
      </c>
      <c r="E5" s="379" t="s">
        <v>36</v>
      </c>
      <c r="F5" s="183">
        <v>26</v>
      </c>
      <c r="G5" s="383">
        <v>33.09993634627626</v>
      </c>
      <c r="H5" s="183">
        <v>26</v>
      </c>
      <c r="I5" s="182">
        <v>65.1416831608749</v>
      </c>
      <c r="J5" s="183" t="s">
        <v>36</v>
      </c>
      <c r="K5" s="379" t="s">
        <v>36</v>
      </c>
      <c r="L5" s="183">
        <v>26</v>
      </c>
      <c r="M5" s="182">
        <v>33.20816409942014</v>
      </c>
      <c r="N5" s="180"/>
      <c r="Q5" s="352"/>
      <c r="R5" s="352"/>
      <c r="S5" s="353"/>
      <c r="T5" s="354"/>
      <c r="U5" s="354"/>
    </row>
    <row r="6" spans="1:21" s="184" customFormat="1" ht="39.75" customHeight="1">
      <c r="A6" s="181" t="s">
        <v>133</v>
      </c>
      <c r="B6" s="185">
        <v>233</v>
      </c>
      <c r="C6" s="182">
        <v>589.1723771714669</v>
      </c>
      <c r="D6" s="185">
        <v>4</v>
      </c>
      <c r="E6" s="380">
        <v>10.197838058331634</v>
      </c>
      <c r="F6" s="185">
        <v>237</v>
      </c>
      <c r="G6" s="383">
        <v>300.87214837947977</v>
      </c>
      <c r="H6" s="185">
        <v>338</v>
      </c>
      <c r="I6" s="182">
        <v>859.8758522438181</v>
      </c>
      <c r="J6" s="185">
        <v>11</v>
      </c>
      <c r="K6" s="380">
        <v>28.386364222858766</v>
      </c>
      <c r="L6" s="185">
        <v>349</v>
      </c>
      <c r="M6" s="182">
        <v>447.09770814383995</v>
      </c>
      <c r="N6" s="180"/>
      <c r="Q6" s="352"/>
      <c r="R6" s="352"/>
      <c r="S6" s="353"/>
      <c r="T6" s="354"/>
      <c r="U6" s="354"/>
    </row>
    <row r="7" spans="1:21" s="184" customFormat="1" ht="39.75" customHeight="1">
      <c r="A7" s="181" t="s">
        <v>134</v>
      </c>
      <c r="B7" s="185">
        <v>429</v>
      </c>
      <c r="C7" s="182">
        <v>1070.5729686564184</v>
      </c>
      <c r="D7" s="185">
        <v>9</v>
      </c>
      <c r="E7" s="380">
        <v>23.01554828150573</v>
      </c>
      <c r="F7" s="185">
        <v>438</v>
      </c>
      <c r="G7" s="383">
        <v>553.1979387693241</v>
      </c>
      <c r="H7" s="185">
        <v>582</v>
      </c>
      <c r="I7" s="182">
        <v>1439.347100284407</v>
      </c>
      <c r="J7" s="185">
        <v>19</v>
      </c>
      <c r="K7" s="380">
        <v>48.10370145323814</v>
      </c>
      <c r="L7" s="185">
        <v>601</v>
      </c>
      <c r="M7" s="182">
        <v>751.8796992481202</v>
      </c>
      <c r="N7" s="180"/>
      <c r="Q7" s="352"/>
      <c r="R7" s="352"/>
      <c r="S7" s="353"/>
      <c r="T7" s="354"/>
      <c r="U7" s="354"/>
    </row>
    <row r="8" spans="1:21" s="184" customFormat="1" ht="39.75" customHeight="1">
      <c r="A8" s="181" t="s">
        <v>135</v>
      </c>
      <c r="B8" s="185">
        <v>540</v>
      </c>
      <c r="C8" s="182">
        <v>1240.922878941079</v>
      </c>
      <c r="D8" s="185">
        <v>25</v>
      </c>
      <c r="E8" s="380">
        <v>58.471325661895406</v>
      </c>
      <c r="F8" s="185">
        <v>565</v>
      </c>
      <c r="G8" s="383">
        <v>654.9054154302671</v>
      </c>
      <c r="H8" s="185">
        <v>758</v>
      </c>
      <c r="I8" s="182">
        <v>1714.5442207645328</v>
      </c>
      <c r="J8" s="185">
        <v>24</v>
      </c>
      <c r="K8" s="380">
        <v>55.4579905721416</v>
      </c>
      <c r="L8" s="185">
        <v>782</v>
      </c>
      <c r="M8" s="182">
        <v>893.857302882747</v>
      </c>
      <c r="N8" s="177"/>
      <c r="Q8" s="352"/>
      <c r="R8" s="352"/>
      <c r="S8" s="353"/>
      <c r="T8" s="354"/>
      <c r="U8" s="354"/>
    </row>
    <row r="9" spans="1:21" s="184" customFormat="1" ht="39.75" customHeight="1">
      <c r="A9" s="181" t="s">
        <v>136</v>
      </c>
      <c r="B9" s="185">
        <v>588</v>
      </c>
      <c r="C9" s="182">
        <v>1197.7267634897032</v>
      </c>
      <c r="D9" s="185">
        <v>15</v>
      </c>
      <c r="E9" s="380">
        <v>31.026351714723038</v>
      </c>
      <c r="F9" s="185">
        <v>603</v>
      </c>
      <c r="G9" s="383">
        <v>618.8487156066873</v>
      </c>
      <c r="H9" s="185">
        <v>635</v>
      </c>
      <c r="I9" s="182">
        <v>1361.9302949061662</v>
      </c>
      <c r="J9" s="185">
        <v>18</v>
      </c>
      <c r="K9" s="380">
        <v>39.238767902687854</v>
      </c>
      <c r="L9" s="185">
        <v>653</v>
      </c>
      <c r="M9" s="182">
        <v>705.9612099721076</v>
      </c>
      <c r="N9" s="177"/>
      <c r="Q9" s="352"/>
      <c r="R9" s="352"/>
      <c r="S9" s="353"/>
      <c r="T9" s="354"/>
      <c r="U9" s="354"/>
    </row>
    <row r="10" spans="1:21" s="184" customFormat="1" ht="39.75" customHeight="1">
      <c r="A10" s="181" t="s">
        <v>137</v>
      </c>
      <c r="B10" s="185">
        <v>832</v>
      </c>
      <c r="C10" s="182">
        <v>605.9679099205396</v>
      </c>
      <c r="D10" s="185">
        <v>30</v>
      </c>
      <c r="E10" s="380">
        <v>22.31213184982448</v>
      </c>
      <c r="F10" s="185">
        <v>862</v>
      </c>
      <c r="G10" s="383">
        <v>317.1951412475116</v>
      </c>
      <c r="H10" s="185">
        <v>1019</v>
      </c>
      <c r="I10" s="182">
        <v>739.3916526383003</v>
      </c>
      <c r="J10" s="185">
        <v>36</v>
      </c>
      <c r="K10" s="380">
        <v>26.72228861556276</v>
      </c>
      <c r="L10" s="185">
        <v>1055</v>
      </c>
      <c r="M10" s="182">
        <v>387.10624323481386</v>
      </c>
      <c r="N10" s="177"/>
      <c r="Q10" s="352"/>
      <c r="R10" s="352"/>
      <c r="S10" s="353"/>
      <c r="T10" s="354"/>
      <c r="U10" s="354"/>
    </row>
    <row r="11" spans="1:21" s="184" customFormat="1" ht="39.75" customHeight="1">
      <c r="A11" s="181" t="s">
        <v>138</v>
      </c>
      <c r="B11" s="185">
        <v>170</v>
      </c>
      <c r="C11" s="182">
        <v>106.46159241492467</v>
      </c>
      <c r="D11" s="185">
        <v>6</v>
      </c>
      <c r="E11" s="380">
        <v>3.2726261188290544</v>
      </c>
      <c r="F11" s="185">
        <v>176</v>
      </c>
      <c r="G11" s="383">
        <v>51.30881199693313</v>
      </c>
      <c r="H11" s="185">
        <v>224</v>
      </c>
      <c r="I11" s="182">
        <v>135.9800886298792</v>
      </c>
      <c r="J11" s="185">
        <v>8</v>
      </c>
      <c r="K11" s="380">
        <v>4.232916214714675</v>
      </c>
      <c r="L11" s="185">
        <v>232</v>
      </c>
      <c r="M11" s="182">
        <v>65.58767404056825</v>
      </c>
      <c r="N11" s="177"/>
      <c r="Q11" s="352"/>
      <c r="R11" s="352"/>
      <c r="S11" s="353"/>
      <c r="T11" s="354"/>
      <c r="U11" s="354"/>
    </row>
    <row r="12" spans="1:21" s="184" customFormat="1" ht="39.75" customHeight="1">
      <c r="A12" s="186" t="s">
        <v>0</v>
      </c>
      <c r="B12" s="188">
        <v>2818</v>
      </c>
      <c r="C12" s="187">
        <v>553.320413360587</v>
      </c>
      <c r="D12" s="188">
        <v>89</v>
      </c>
      <c r="E12" s="381">
        <v>16.929904488707372</v>
      </c>
      <c r="F12" s="188">
        <v>2907</v>
      </c>
      <c r="G12" s="384">
        <v>280.8733644706305</v>
      </c>
      <c r="H12" s="188">
        <f>SUM(H5:H11)</f>
        <v>3582</v>
      </c>
      <c r="I12" s="187">
        <v>698.1952568723113</v>
      </c>
      <c r="J12" s="188">
        <f>SUM(J5:J11)</f>
        <v>116</v>
      </c>
      <c r="K12" s="381">
        <v>21.907749488661796</v>
      </c>
      <c r="L12" s="188">
        <f>SUM(L5:L11)</f>
        <v>3698</v>
      </c>
      <c r="M12" s="187">
        <v>354.71401302600407</v>
      </c>
      <c r="N12" s="177"/>
      <c r="Q12" s="355"/>
      <c r="S12" s="354"/>
      <c r="T12" s="354"/>
      <c r="U12" s="354"/>
    </row>
    <row r="13" spans="1:14" s="184" customFormat="1" ht="6" customHeight="1">
      <c r="A13" s="189"/>
      <c r="B13" s="190"/>
      <c r="C13" s="191"/>
      <c r="D13" s="190"/>
      <c r="E13" s="191"/>
      <c r="F13" s="190"/>
      <c r="G13" s="191"/>
      <c r="H13" s="190"/>
      <c r="I13" s="191"/>
      <c r="J13" s="190"/>
      <c r="K13" s="191"/>
      <c r="L13" s="190"/>
      <c r="M13" s="191"/>
      <c r="N13" s="177"/>
    </row>
    <row r="14" spans="1:14" s="184" customFormat="1" ht="16.5" customHeight="1">
      <c r="A14" s="180" t="s">
        <v>139</v>
      </c>
      <c r="N14" s="177"/>
    </row>
    <row r="16" spans="2:14" ht="11.25"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</row>
  </sheetData>
  <sheetProtection/>
  <mergeCells count="10">
    <mergeCell ref="A1:M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rintOptions horizontalCentered="1"/>
  <pageMargins left="0.7086614173228347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Naigee</dc:creator>
  <cp:keywords/>
  <dc:description/>
  <cp:lastModifiedBy>Chaya</cp:lastModifiedBy>
  <cp:lastPrinted>2017-06-28T07:19:43Z</cp:lastPrinted>
  <dcterms:created xsi:type="dcterms:W3CDTF">1996-10-14T23:33:28Z</dcterms:created>
  <dcterms:modified xsi:type="dcterms:W3CDTF">2017-06-29T06:19:39Z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131800.000000000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