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&amp;T10" sheetId="9" r:id="rId9"/>
    <sheet name="T11" sheetId="10" r:id="rId10"/>
    <sheet name="T12" sheetId="11" r:id="rId11"/>
    <sheet name="T13" sheetId="12" r:id="rId12"/>
    <sheet name="T14" sheetId="13" r:id="rId13"/>
  </sheets>
  <externalReferences>
    <externalReference r:id="rId16"/>
  </externalReferences>
  <definedNames>
    <definedName name="_xlnm.Print_Titles" localSheetId="2">'T3'!$A:$A</definedName>
    <definedName name="_xlnm.Print_Titles" localSheetId="5">'T6'!$A:$B,'T6'!$1:$3</definedName>
  </definedNames>
  <calcPr fullCalcOnLoad="1"/>
</workbook>
</file>

<file path=xl/comments11.xml><?xml version="1.0" encoding="utf-8"?>
<comments xmlns="http://schemas.openxmlformats.org/spreadsheetml/2006/main">
  <authors>
    <author>CSO</author>
  </authors>
  <commentList>
    <comment ref="A15" authorId="0">
      <text>
        <r>
          <rPr>
            <b/>
            <sz val="8"/>
            <rFont val="Tahoma"/>
            <family val="2"/>
          </rPr>
          <t>CSO:</t>
        </r>
        <r>
          <rPr>
            <sz val="8"/>
            <rFont val="Tahoma"/>
            <family val="2"/>
          </rPr>
          <t xml:space="preserve">
to hide</t>
        </r>
      </text>
    </comment>
  </commentList>
</comments>
</file>

<file path=xl/sharedStrings.xml><?xml version="1.0" encoding="utf-8"?>
<sst xmlns="http://schemas.openxmlformats.org/spreadsheetml/2006/main" count="537" uniqueCount="232">
  <si>
    <t>Table 1 - Main National Accounts aggregates, 2013 - 2016</t>
  </si>
  <si>
    <t>Unit</t>
  </si>
  <si>
    <r>
      <t>2013</t>
    </r>
    <r>
      <rPr>
        <b/>
        <vertAlign val="superscript"/>
        <sz val="10"/>
        <rFont val="Arial"/>
        <family val="2"/>
      </rPr>
      <t xml:space="preserve"> 1</t>
    </r>
  </si>
  <si>
    <r>
      <t>2014</t>
    </r>
    <r>
      <rPr>
        <b/>
        <vertAlign val="superscript"/>
        <sz val="10"/>
        <rFont val="Arial"/>
        <family val="2"/>
      </rPr>
      <t xml:space="preserve"> 1</t>
    </r>
  </si>
  <si>
    <r>
      <t>2015</t>
    </r>
    <r>
      <rPr>
        <b/>
        <vertAlign val="superscript"/>
        <sz val="10"/>
        <rFont val="Arial"/>
        <family val="2"/>
      </rPr>
      <t xml:space="preserve"> 1</t>
    </r>
  </si>
  <si>
    <r>
      <t>2016</t>
    </r>
    <r>
      <rPr>
        <b/>
        <vertAlign val="superscript"/>
        <sz val="10"/>
        <rFont val="Arial"/>
        <family val="2"/>
      </rPr>
      <t xml:space="preserve"> 2</t>
    </r>
  </si>
  <si>
    <t xml:space="preserve"> 1. Gross Value Added (GVA) at current basic prices</t>
  </si>
  <si>
    <t>R M</t>
  </si>
  <si>
    <t xml:space="preserve"> 2. Taxes on products (net of subsidies)</t>
  </si>
  <si>
    <t xml:space="preserve"> 3. Gross Domestic Product (GDP) at current market prices</t>
  </si>
  <si>
    <t xml:space="preserve"> 4. Gross National Income (GNI) at current market prices</t>
  </si>
  <si>
    <t xml:space="preserve">    Excl. net primary income of GBC from abroad</t>
  </si>
  <si>
    <t xml:space="preserve">    Incl. net primary income of GBC from abroad</t>
  </si>
  <si>
    <t xml:space="preserve"> 5. Gross National Disposable Income (GNDI)</t>
  </si>
  <si>
    <t xml:space="preserve">    Excl. net transfer of GBC from the rest of the world</t>
  </si>
  <si>
    <t xml:space="preserve">    Incl. net transfer of GBC from the rest of the world</t>
  </si>
  <si>
    <t xml:space="preserve"> 6. Per capita GDP at current market prices</t>
  </si>
  <si>
    <t>R</t>
  </si>
  <si>
    <t xml:space="preserve"> 7. Per capita GNI at current market prices</t>
  </si>
  <si>
    <t xml:space="preserve">R </t>
  </si>
  <si>
    <t xml:space="preserve"> 8. Compensation of employees</t>
  </si>
  <si>
    <t xml:space="preserve"> 9. Final consumption expenditure</t>
  </si>
  <si>
    <t xml:space="preserve">                       Households</t>
  </si>
  <si>
    <t xml:space="preserve">                       General Government</t>
  </si>
  <si>
    <t>10. Gross Fixed Capital Formation (GFCF)</t>
  </si>
  <si>
    <t xml:space="preserve">                      Private sector</t>
  </si>
  <si>
    <t xml:space="preserve">                      Public sector</t>
  </si>
  <si>
    <t>11. Gross Domestic Saving (GDS)</t>
  </si>
  <si>
    <t>12. Gross National Saving (GNS)</t>
  </si>
  <si>
    <t xml:space="preserve">    Excl. net primary income &amp; transfer of GBC from abroad</t>
  </si>
  <si>
    <t xml:space="preserve">    Incl. net primary income &amp; transfer of GBC from abroad</t>
  </si>
  <si>
    <t>13. Net exports of goods &amp; services</t>
  </si>
  <si>
    <t xml:space="preserve">          Exports of goods &amp; services</t>
  </si>
  <si>
    <t xml:space="preserve">          Imports of goods &amp; services</t>
  </si>
  <si>
    <t>1/ Revised estimates    2/ Revised forecast</t>
  </si>
  <si>
    <t>GBC refers to Global Business Companies</t>
  </si>
  <si>
    <t>Table 2 - Growth rates and ratios, 2013 - 2016</t>
  </si>
  <si>
    <r>
      <t xml:space="preserve">2016 </t>
    </r>
    <r>
      <rPr>
        <b/>
        <vertAlign val="superscript"/>
        <sz val="10"/>
        <rFont val="Arial"/>
        <family val="2"/>
      </rPr>
      <t>2</t>
    </r>
  </si>
  <si>
    <t>(%)</t>
  </si>
  <si>
    <t xml:space="preserve"> 1.  Annual real growth rate of:</t>
  </si>
  <si>
    <t xml:space="preserve">       (i) Gross Value Added (GVA) at current basic prices</t>
  </si>
  <si>
    <t xml:space="preserve">                      exclusive of sugar</t>
  </si>
  <si>
    <t xml:space="preserve">       (ii) Gross Domestic Product (GDP) at current market prices</t>
  </si>
  <si>
    <t xml:space="preserve">       (iii) Final consumption expenditure </t>
  </si>
  <si>
    <t xml:space="preserve">                      Households</t>
  </si>
  <si>
    <t xml:space="preserve">                     General Government</t>
  </si>
  <si>
    <t xml:space="preserve">        (iv) Gross Fixed Capital Formation (GFCF)</t>
  </si>
  <si>
    <t xml:space="preserve">                      exclusive of aircraft and marine vessel</t>
  </si>
  <si>
    <t xml:space="preserve">        (v) Private sector investment </t>
  </si>
  <si>
    <t xml:space="preserve">        (vi) Public sector investment </t>
  </si>
  <si>
    <t xml:space="preserve"> 2.  Ratios</t>
  </si>
  <si>
    <t xml:space="preserve">        (i) Compensation of employees as a % of GVA at basic prices</t>
  </si>
  <si>
    <t xml:space="preserve">       (ii) Final consumption expenditure as a % of GDP at market prices</t>
  </si>
  <si>
    <t xml:space="preserve">       (iii) Investment (GFCF) as a % of GDP at market prices</t>
  </si>
  <si>
    <t xml:space="preserve">       (iv) Private sector investment as a % of GDP at market prices</t>
  </si>
  <si>
    <t xml:space="preserve">        (v) Public sector investment as a % of GDP at market prices</t>
  </si>
  <si>
    <t xml:space="preserve">        (vi) Private sector investment as a % of GFCF</t>
  </si>
  <si>
    <t xml:space="preserve">                       exclusive of aircraft and marine vessel</t>
  </si>
  <si>
    <t xml:space="preserve">        (vii) Public sector investment as a % of GFCF</t>
  </si>
  <si>
    <t xml:space="preserve">       (viii) Gross Domestic Saving (GDS) as a % of GDP at market prices</t>
  </si>
  <si>
    <t xml:space="preserve">       (ix) Gross National Saving (GNS) as a % of GNDI</t>
  </si>
  <si>
    <t xml:space="preserve">       (x) Net exports of goods &amp; services as a % of GDP at market prices</t>
  </si>
  <si>
    <t>1/ Revised estimates     2/ Revised forecast</t>
  </si>
  <si>
    <t>Table 3 - Gross Value Added by industry group at current basic prices, 2013 - 2016</t>
  </si>
  <si>
    <t>(R Million)</t>
  </si>
  <si>
    <r>
      <t xml:space="preserve">2013 </t>
    </r>
    <r>
      <rPr>
        <b/>
        <vertAlign val="superscript"/>
        <sz val="9"/>
        <rFont val="Arial"/>
        <family val="2"/>
      </rPr>
      <t>1</t>
    </r>
  </si>
  <si>
    <r>
      <t xml:space="preserve">2014 </t>
    </r>
    <r>
      <rPr>
        <b/>
        <vertAlign val="superscript"/>
        <sz val="9"/>
        <rFont val="Arial"/>
        <family val="2"/>
      </rPr>
      <t>1</t>
    </r>
  </si>
  <si>
    <r>
      <t xml:space="preserve">2015 </t>
    </r>
    <r>
      <rPr>
        <b/>
        <vertAlign val="superscript"/>
        <sz val="9"/>
        <rFont val="Arial"/>
        <family val="2"/>
      </rPr>
      <t>1</t>
    </r>
  </si>
  <si>
    <r>
      <t xml:space="preserve">2016 </t>
    </r>
    <r>
      <rPr>
        <b/>
        <vertAlign val="superscript"/>
        <sz val="9"/>
        <rFont val="Arial"/>
        <family val="2"/>
      </rPr>
      <t>2</t>
    </r>
  </si>
  <si>
    <t xml:space="preserve">   Agriculture, forestry and fishing</t>
  </si>
  <si>
    <t xml:space="preserve">         Sugarcane</t>
  </si>
  <si>
    <t xml:space="preserve">         Other</t>
  </si>
  <si>
    <t xml:space="preserve">   Mining and quarrying</t>
  </si>
  <si>
    <t xml:space="preserve">   Manufacturing</t>
  </si>
  <si>
    <t xml:space="preserve">        Sugar</t>
  </si>
  <si>
    <t xml:space="preserve">        Food (excluding sugar)</t>
  </si>
  <si>
    <t xml:space="preserve">        Textile</t>
  </si>
  <si>
    <t xml:space="preserve">        Other</t>
  </si>
  <si>
    <t xml:space="preserve">   Electricity , gas, steam and air conditioning supply  </t>
  </si>
  <si>
    <t xml:space="preserve">  Water supply; sewerage, waste management and remediation activities</t>
  </si>
  <si>
    <t xml:space="preserve">   Construction</t>
  </si>
  <si>
    <t xml:space="preserve">   Wholesale &amp; retail trade; repair of motor vehicles and motorcycles</t>
  </si>
  <si>
    <t xml:space="preserve">          of which: Wholesale and retail trade                       </t>
  </si>
  <si>
    <t xml:space="preserve">  Transportation and storage </t>
  </si>
  <si>
    <t xml:space="preserve">  Accommodation and food service activities </t>
  </si>
  <si>
    <t xml:space="preserve">  Information and communication</t>
  </si>
  <si>
    <t xml:space="preserve">  Financial and insurance activities</t>
  </si>
  <si>
    <t xml:space="preserve">        Monetary intermediation</t>
  </si>
  <si>
    <t xml:space="preserve">        Financial leasing and other credit granting</t>
  </si>
  <si>
    <t xml:space="preserve">        Insurance, reinsurance and pension</t>
  </si>
  <si>
    <t xml:space="preserve">        Other </t>
  </si>
  <si>
    <t xml:space="preserve">  Real estate activities</t>
  </si>
  <si>
    <t xml:space="preserve">        of which: Owner occupied dwellings</t>
  </si>
  <si>
    <t xml:space="preserve">  Professional, scientific and technical  activities                                                   </t>
  </si>
  <si>
    <t xml:space="preserve">  Administrative and support service activities</t>
  </si>
  <si>
    <t xml:space="preserve">  Public administration and defence; compulsory social security                                                    </t>
  </si>
  <si>
    <t xml:space="preserve">  Education</t>
  </si>
  <si>
    <t xml:space="preserve">  Human health and social work activities</t>
  </si>
  <si>
    <t xml:space="preserve"> Arts, entertainment and recreation</t>
  </si>
  <si>
    <t xml:space="preserve">  Other service activities</t>
  </si>
  <si>
    <t xml:space="preserve">  Gross Value Added (GVA) at current basic prices</t>
  </si>
  <si>
    <t xml:space="preserve">  Taxes on products (net of subsidies)</t>
  </si>
  <si>
    <t xml:space="preserve">  Gross Domestic Product  (GDP) at current market  prices</t>
  </si>
  <si>
    <r>
      <t xml:space="preserve">  Export oriented enterprises </t>
    </r>
    <r>
      <rPr>
        <b/>
        <vertAlign val="superscript"/>
        <sz val="9"/>
        <rFont val="Arial"/>
        <family val="2"/>
      </rPr>
      <t>3</t>
    </r>
  </si>
  <si>
    <r>
      <t xml:space="preserve">  Seafood </t>
    </r>
    <r>
      <rPr>
        <b/>
        <vertAlign val="superscript"/>
        <sz val="9"/>
        <rFont val="Arial"/>
        <family val="2"/>
      </rPr>
      <t>4</t>
    </r>
  </si>
  <si>
    <r>
      <t xml:space="preserve">  Freeport </t>
    </r>
    <r>
      <rPr>
        <b/>
        <vertAlign val="superscript"/>
        <sz val="9"/>
        <rFont val="Arial"/>
        <family val="2"/>
      </rPr>
      <t>5</t>
    </r>
  </si>
  <si>
    <r>
      <t xml:space="preserve">  Tourism </t>
    </r>
    <r>
      <rPr>
        <b/>
        <vertAlign val="superscript"/>
        <sz val="9"/>
        <rFont val="Arial"/>
        <family val="2"/>
      </rPr>
      <t>6</t>
    </r>
  </si>
  <si>
    <r>
      <t xml:space="preserve">  ICT </t>
    </r>
    <r>
      <rPr>
        <b/>
        <vertAlign val="superscript"/>
        <sz val="9"/>
        <rFont val="Arial"/>
        <family val="2"/>
      </rPr>
      <t>7</t>
    </r>
  </si>
  <si>
    <t>1/ Revised estimates      2/ Revised forecast</t>
  </si>
  <si>
    <t>3/ Export Oriented Enterprises (EOE) comprise manufacturing enterprises formerly operating with an export certificate and those export manufacturing enterprises holding a registration certificate issued by the BOI</t>
  </si>
  <si>
    <t>4/  covers mainly the activities of "fishing" and "fish processing"</t>
  </si>
  <si>
    <t>5/  covers "wholesale and retail trade"  and "storage" activities of freeport operators</t>
  </si>
  <si>
    <t>6/  covers components of  "Accommodation and food service activities", "Transport", "Recreational and leisure" and "Manufacturing", attributable to tourism</t>
  </si>
  <si>
    <t>7/  covers components of  "Manufacturing", "Wholesale and retail trade",  "Informaton &amp; communication" and  "Call centres", related to ICT</t>
  </si>
  <si>
    <t>Table 4 - Gross Value Added by industry group at current basic prices for General Government, 2013 - 2016</t>
  </si>
  <si>
    <t>Agriculture, forestry and fishing</t>
  </si>
  <si>
    <t xml:space="preserve">         Sugarcane    </t>
  </si>
  <si>
    <t xml:space="preserve">         Other    </t>
  </si>
  <si>
    <t>Manufacturing</t>
  </si>
  <si>
    <t xml:space="preserve">        Sugar   </t>
  </si>
  <si>
    <t xml:space="preserve">        Food exc Sugar</t>
  </si>
  <si>
    <t xml:space="preserve">        Textiles</t>
  </si>
  <si>
    <t>Construction</t>
  </si>
  <si>
    <t>Transportation and storage</t>
  </si>
  <si>
    <t>Information and Communication</t>
  </si>
  <si>
    <r>
      <t>Public administration and defence; compulsory social security</t>
    </r>
    <r>
      <rPr>
        <b/>
        <vertAlign val="superscript"/>
        <sz val="10"/>
        <rFont val="Arial"/>
        <family val="2"/>
      </rPr>
      <t xml:space="preserve"> </t>
    </r>
  </si>
  <si>
    <t>Education</t>
  </si>
  <si>
    <t>Human health and social work activities</t>
  </si>
  <si>
    <t>Arts, entertainment and recreation</t>
  </si>
  <si>
    <t>General Government</t>
  </si>
  <si>
    <t>Table 5 - Percentage Distribution of Gross Value Added by industry group at current basic prices, 2013 - 2016</t>
  </si>
  <si>
    <t xml:space="preserve">  Export oriented enterprises</t>
  </si>
  <si>
    <t xml:space="preserve">  Sea food </t>
  </si>
  <si>
    <t xml:space="preserve">  Freeport </t>
  </si>
  <si>
    <t xml:space="preserve">  Tourism </t>
  </si>
  <si>
    <t xml:space="preserve">  ICT </t>
  </si>
  <si>
    <t>Table 6 - Gross Value Added at current basic prices - sectoral real growth rates (% over previous year), 2013 - 2016</t>
  </si>
  <si>
    <t xml:space="preserve">  Gross Value Added at current basic prices excl. sugar</t>
  </si>
  <si>
    <t xml:space="preserve">  Gross Domestic Product at current market prices</t>
  </si>
  <si>
    <t>Table 7- Contribution of industry groups to Gross Value Added at current basic prices growth, 2013 - 2016</t>
  </si>
  <si>
    <t>Note: Figures may not add up to totals due to rounding</t>
  </si>
  <si>
    <t>Table 8 - Gross Value Added at current basic prices - sectoral deflators (% over previous year), 2013- 2016</t>
  </si>
  <si>
    <t xml:space="preserve">  Gross Domestic Product (GDP) at current market  prices</t>
  </si>
  <si>
    <t>Table 9 - Expenditure on Gross Domestic Product at current market prices, 2013 - 2016</t>
  </si>
  <si>
    <t xml:space="preserve">  Final consumption expenditure</t>
  </si>
  <si>
    <t xml:space="preserve">                 Households</t>
  </si>
  <si>
    <t xml:space="preserve">                 General government</t>
  </si>
  <si>
    <t xml:space="preserve">                      Individual</t>
  </si>
  <si>
    <t xml:space="preserve">                      Collective</t>
  </si>
  <si>
    <t xml:space="preserve">  Gross fixed capital formation</t>
  </si>
  <si>
    <t xml:space="preserve">                 Private sector</t>
  </si>
  <si>
    <t xml:space="preserve">                 Public sector</t>
  </si>
  <si>
    <t xml:space="preserve">  Change in inventories </t>
  </si>
  <si>
    <t xml:space="preserve">  Exports of goods &amp; services</t>
  </si>
  <si>
    <t xml:space="preserve">                 Goods ( f.o.b ) </t>
  </si>
  <si>
    <r>
      <t xml:space="preserve">                 Services </t>
    </r>
    <r>
      <rPr>
        <vertAlign val="superscript"/>
        <sz val="11"/>
        <rFont val="Arial"/>
        <family val="2"/>
      </rPr>
      <t>3</t>
    </r>
  </si>
  <si>
    <t xml:space="preserve">  Less Imports of goods &amp; services</t>
  </si>
  <si>
    <t xml:space="preserve">                 Goods ( f.o.b )</t>
  </si>
  <si>
    <t>of which aircraft &amp; marine vessel</t>
  </si>
  <si>
    <r>
      <t xml:space="preserve">  Statistical discrepancies </t>
    </r>
    <r>
      <rPr>
        <b/>
        <vertAlign val="superscript"/>
        <sz val="10"/>
        <rFont val="Arial"/>
        <family val="2"/>
      </rPr>
      <t>4</t>
    </r>
  </si>
  <si>
    <t>Table 10 - Expenditure on GDP at current market prices - Growth rates (% over previous year), 2012 - 2015</t>
  </si>
  <si>
    <t xml:space="preserve">  Gross domestic fixed capital formation</t>
  </si>
  <si>
    <t xml:space="preserve">                 Services</t>
  </si>
  <si>
    <t>3/ "Exports and imports of services" from Bank of Mauritius (BOM), adjusted for "FISIM" by Statistics Mauritius</t>
  </si>
  <si>
    <t>4/ Discrepancies between GDP estimated using the production and expenditure approach</t>
  </si>
  <si>
    <t>Table 11 - National Disposable Income and its appropriation at current prices, 2013 - 2016</t>
  </si>
  <si>
    <t xml:space="preserve">  Compensation of employees</t>
  </si>
  <si>
    <t xml:space="preserve">               of which paid by General Government</t>
  </si>
  <si>
    <t xml:space="preserve"> Taxes (net of subsidies) on production and imports</t>
  </si>
  <si>
    <r>
      <t xml:space="preserve">               Taxes on products </t>
    </r>
    <r>
      <rPr>
        <vertAlign val="superscript"/>
        <sz val="10"/>
        <rFont val="Arial"/>
        <family val="2"/>
      </rPr>
      <t>3</t>
    </r>
  </si>
  <si>
    <t xml:space="preserve">               Subsidies on products</t>
  </si>
  <si>
    <r>
      <t xml:space="preserve">               Other taxes on production </t>
    </r>
    <r>
      <rPr>
        <vertAlign val="superscript"/>
        <sz val="10"/>
        <rFont val="Arial"/>
        <family val="2"/>
      </rPr>
      <t>4</t>
    </r>
  </si>
  <si>
    <t xml:space="preserve">  Gross operating surplus</t>
  </si>
  <si>
    <r>
      <t xml:space="preserve">  Net primary income from the rest of the world </t>
    </r>
    <r>
      <rPr>
        <b/>
        <vertAlign val="superscript"/>
        <sz val="10"/>
        <rFont val="Arial"/>
        <family val="2"/>
      </rPr>
      <t>5,6</t>
    </r>
  </si>
  <si>
    <t>Excl GBC</t>
  </si>
  <si>
    <t>Incl GBC</t>
  </si>
  <si>
    <r>
      <t xml:space="preserve">  Net transfer from the rest of the world </t>
    </r>
    <r>
      <rPr>
        <b/>
        <vertAlign val="superscript"/>
        <sz val="10"/>
        <rFont val="Arial"/>
        <family val="2"/>
      </rPr>
      <t>5</t>
    </r>
  </si>
  <si>
    <t xml:space="preserve">  Gross National Income at market prices (GNI)</t>
  </si>
  <si>
    <t xml:space="preserve">  Gross National Disposable Income (GNDI)</t>
  </si>
  <si>
    <t xml:space="preserve">  Gross Domestic Saving (GDS)</t>
  </si>
  <si>
    <t xml:space="preserve">  Gross  National Saving (GNS)</t>
  </si>
  <si>
    <t xml:space="preserve">  GDS as a % of GDP at current market prices</t>
  </si>
  <si>
    <t xml:space="preserve">  GNS as a % of GNDI</t>
  </si>
  <si>
    <t>3/  include excise duties, import duties and value added tax</t>
  </si>
  <si>
    <t>4/  include road tax, municipal rates, trading licences, etc.</t>
  </si>
  <si>
    <t>5/ Source: Bank of Mauritius (BOM)</t>
  </si>
  <si>
    <t>6/ Net primary income from BOM, adjusted for "FISIM" by Statistics Mauritius</t>
  </si>
  <si>
    <t>GBC refers to Global Business companies</t>
  </si>
  <si>
    <t>Table 12 - Gross Fixed Capital Formation at current prices by type and use, 2013 - 2016</t>
  </si>
  <si>
    <t>I - By  type of capital goods</t>
  </si>
  <si>
    <t>A.  Building &amp; construction work</t>
  </si>
  <si>
    <t xml:space="preserve">             Residential building</t>
  </si>
  <si>
    <t xml:space="preserve">             Non-residential building</t>
  </si>
  <si>
    <t xml:space="preserve">             Other construction work</t>
  </si>
  <si>
    <t>B.  Machinery and equipment</t>
  </si>
  <si>
    <t xml:space="preserve">             Aircraft</t>
  </si>
  <si>
    <t xml:space="preserve">             Marine vessel</t>
  </si>
  <si>
    <t xml:space="preserve">             Passenger car</t>
  </si>
  <si>
    <t xml:space="preserve">             Other transport equipment</t>
  </si>
  <si>
    <t xml:space="preserve">             Other transport equipment(excluding aircraft &amp; marine vessel) </t>
  </si>
  <si>
    <t xml:space="preserve">             Other machinery and equipment</t>
  </si>
  <si>
    <t>Gross Fixed  Capital  Formation</t>
  </si>
  <si>
    <t xml:space="preserve">GFCF (excluding aircraft &amp; marine vessel) </t>
  </si>
  <si>
    <t>II - By  Industrial use</t>
  </si>
  <si>
    <t>Mining and quarrying</t>
  </si>
  <si>
    <t>Electricity, gas, steam and air conditioning supply</t>
  </si>
  <si>
    <t>Water supply; sewerage, waste management and remediation activities</t>
  </si>
  <si>
    <t>Wholesale &amp; retail trade; repair of motor vehicles and motorcycles</t>
  </si>
  <si>
    <t xml:space="preserve">         of which Wholesale and retail trade</t>
  </si>
  <si>
    <t xml:space="preserve">Accommodation and food service activities </t>
  </si>
  <si>
    <t>Information and communication</t>
  </si>
  <si>
    <t>Financial and insurance activities</t>
  </si>
  <si>
    <t xml:space="preserve">Real estate activities </t>
  </si>
  <si>
    <t xml:space="preserve">        of which Owner occupied dwellings</t>
  </si>
  <si>
    <t>Professional, scientific and technical  activities</t>
  </si>
  <si>
    <t>Administrative and support service activities</t>
  </si>
  <si>
    <t>Public administration and defence; compulsory social security</t>
  </si>
  <si>
    <t>Other service activities</t>
  </si>
  <si>
    <t>GFCF as a % of GDP at current market prices</t>
  </si>
  <si>
    <t xml:space="preserve">1/ Revised     </t>
  </si>
  <si>
    <t>Table 13 - Gross Fixed Capital Formation - Annual real growth rates (%) by type and use, 2013 - 2016</t>
  </si>
  <si>
    <t xml:space="preserve">             Machinery and equipment (excluding aircraft &amp; marine vessel)</t>
  </si>
  <si>
    <t xml:space="preserve">             Other transport equipment (excluding aircraft &amp; marine vessel) </t>
  </si>
  <si>
    <t>Gross  Fixed  Capital  Formation</t>
  </si>
  <si>
    <t>Table 14 - Gross Fixed Capital Formation -  Deflators (% over previous year), 2013 - 2016</t>
  </si>
  <si>
    <t>By  type of capital goods</t>
  </si>
  <si>
    <t xml:space="preserve">                  Residential building</t>
  </si>
  <si>
    <t xml:space="preserve">                  Non-residential building</t>
  </si>
  <si>
    <t xml:space="preserve">                  Other construction  work</t>
  </si>
  <si>
    <t xml:space="preserve">                   Passenger car</t>
  </si>
  <si>
    <t xml:space="preserve">                   Other transport equipment</t>
  </si>
  <si>
    <t xml:space="preserve">                   Other machinery and  equipment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</si>
</sst>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"/>
    <numFmt numFmtId="166" formatCode="\+0.0"/>
    <numFmt numFmtId="167" formatCode="#,##0\ \ \ "/>
    <numFmt numFmtId="168" formatCode="0.0\ \ \ \ \ "/>
    <numFmt numFmtId="169" formatCode="0.0\ \ \ "/>
    <numFmt numFmtId="170" formatCode="\+0.0\ \ \ "/>
    <numFmt numFmtId="171" formatCode="\+#,##0.0\ \ ;\-#,##0.0\ \ "/>
    <numFmt numFmtId="172" formatCode="#,##0.0\ \ ;\-#,##0.0\ \ "/>
    <numFmt numFmtId="173" formatCode="#,##0.0"/>
    <numFmt numFmtId="174" formatCode="\+#,##0.0\ \ \ ;\-#,##0.0\ \ \ \ \ \ "/>
    <numFmt numFmtId="175" formatCode="\ 0.0\ "/>
    <numFmt numFmtId="176" formatCode="#,##0\ \ \ \ "/>
    <numFmt numFmtId="177" formatCode="\(#,###\)\ \ \ "/>
    <numFmt numFmtId="178" formatCode="#,##0\ \ \ \ \ "/>
    <numFmt numFmtId="179" formatCode="\+#,##0\ \ \ \ \ "/>
    <numFmt numFmtId="180" formatCode="#,##0.0\ \ \ \ \ "/>
    <numFmt numFmtId="181" formatCode="0.0\ \ "/>
    <numFmt numFmtId="182" formatCode="#,##0.0\ \ \ ;\-#,##0.0\ \ \ \ \ \ "/>
  </numFmts>
  <fonts count="62">
    <font>
      <sz val="10"/>
      <name val="Helv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Helv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Helv"/>
      <family val="0"/>
    </font>
    <font>
      <b/>
      <sz val="8"/>
      <name val="Arial"/>
      <family val="2"/>
    </font>
    <font>
      <sz val="8"/>
      <name val="Helv"/>
      <family val="0"/>
    </font>
    <font>
      <b/>
      <i/>
      <sz val="8"/>
      <name val="Arial"/>
      <family val="2"/>
    </font>
    <font>
      <sz val="9"/>
      <name val="Helv"/>
      <family val="0"/>
    </font>
    <font>
      <b/>
      <vertAlign val="superscript"/>
      <sz val="9"/>
      <name val="Arial"/>
      <family val="2"/>
    </font>
    <font>
      <b/>
      <sz val="9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vertAlign val="superscript"/>
      <sz val="11"/>
      <name val="Arial"/>
      <family val="2"/>
    </font>
    <font>
      <b/>
      <sz val="9.5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Helv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133">
    <xf numFmtId="0" fontId="0" fillId="0" borderId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2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4" fillId="17" borderId="0" applyNumberFormat="0" applyBorder="0" applyAlignment="0" applyProtection="0"/>
    <xf numFmtId="0" fontId="44" fillId="26" borderId="0" applyNumberFormat="0" applyBorder="0" applyAlignment="0" applyProtection="0"/>
    <xf numFmtId="0" fontId="2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4" fillId="30" borderId="0" applyNumberFormat="0" applyBorder="0" applyAlignment="0" applyProtection="0"/>
    <xf numFmtId="0" fontId="44" fillId="31" borderId="0" applyNumberFormat="0" applyBorder="0" applyAlignment="0" applyProtection="0"/>
    <xf numFmtId="0" fontId="2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24" fillId="27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9" borderId="1" applyNumberFormat="0" applyAlignment="0" applyProtection="0"/>
    <xf numFmtId="0" fontId="25" fillId="40" borderId="2" applyNumberFormat="0" applyAlignment="0" applyProtection="0"/>
    <xf numFmtId="0" fontId="47" fillId="4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50" fillId="0" borderId="4" applyNumberFormat="0" applyFill="0" applyAlignment="0" applyProtection="0"/>
    <xf numFmtId="0" fontId="26" fillId="0" borderId="5" applyNumberFormat="0" applyFill="0" applyAlignment="0" applyProtection="0"/>
    <xf numFmtId="0" fontId="51" fillId="0" borderId="6" applyNumberFormat="0" applyFill="0" applyAlignment="0" applyProtection="0"/>
    <xf numFmtId="0" fontId="27" fillId="0" borderId="7" applyNumberFormat="0" applyFill="0" applyAlignment="0" applyProtection="0"/>
    <xf numFmtId="0" fontId="52" fillId="0" borderId="8" applyNumberFormat="0" applyFill="0" applyAlignment="0" applyProtection="0"/>
    <xf numFmtId="0" fontId="28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43" borderId="1" applyNumberFormat="0" applyAlignment="0" applyProtection="0"/>
    <xf numFmtId="0" fontId="30" fillId="12" borderId="2" applyNumberFormat="0" applyAlignment="0" applyProtection="0"/>
    <xf numFmtId="0" fontId="54" fillId="0" borderId="10" applyNumberFormat="0" applyFill="0" applyAlignment="0" applyProtection="0"/>
    <xf numFmtId="0" fontId="55" fillId="44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 horizontal="left" vertical="top" wrapText="1"/>
      <protection/>
    </xf>
    <xf numFmtId="0" fontId="7" fillId="0" borderId="0">
      <alignment/>
      <protection/>
    </xf>
    <xf numFmtId="0" fontId="0" fillId="0" borderId="0">
      <alignment horizontal="left" vertical="top" wrapText="1"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0" fillId="45" borderId="11" applyNumberFormat="0" applyFont="0" applyAlignment="0" applyProtection="0"/>
    <xf numFmtId="0" fontId="43" fillId="45" borderId="11" applyNumberFormat="0" applyFont="0" applyAlignment="0" applyProtection="0"/>
    <xf numFmtId="0" fontId="1" fillId="46" borderId="12" applyNumberFormat="0" applyFont="0" applyAlignment="0" applyProtection="0"/>
    <xf numFmtId="0" fontId="43" fillId="45" borderId="11" applyNumberFormat="0" applyFont="0" applyAlignment="0" applyProtection="0"/>
    <xf numFmtId="0" fontId="43" fillId="45" borderId="11" applyNumberFormat="0" applyFont="0" applyAlignment="0" applyProtection="0"/>
    <xf numFmtId="0" fontId="43" fillId="45" borderId="11" applyNumberFormat="0" applyFont="0" applyAlignment="0" applyProtection="0"/>
    <xf numFmtId="0" fontId="43" fillId="45" borderId="11" applyNumberFormat="0" applyFont="0" applyAlignment="0" applyProtection="0"/>
    <xf numFmtId="0" fontId="1" fillId="46" borderId="12" applyNumberFormat="0" applyFont="0" applyAlignment="0" applyProtection="0"/>
    <xf numFmtId="0" fontId="43" fillId="45" borderId="11" applyNumberFormat="0" applyFont="0" applyAlignment="0" applyProtection="0"/>
    <xf numFmtId="0" fontId="43" fillId="45" borderId="11" applyNumberFormat="0" applyFont="0" applyAlignment="0" applyProtection="0"/>
    <xf numFmtId="0" fontId="43" fillId="45" borderId="11" applyNumberFormat="0" applyFont="0" applyAlignment="0" applyProtection="0"/>
    <xf numFmtId="0" fontId="1" fillId="46" borderId="12" applyNumberFormat="0" applyFont="0" applyAlignment="0" applyProtection="0"/>
    <xf numFmtId="0" fontId="56" fillId="39" borderId="13" applyNumberFormat="0" applyAlignment="0" applyProtection="0"/>
    <xf numFmtId="0" fontId="32" fillId="40" borderId="14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34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363">
    <xf numFmtId="0" fontId="0" fillId="0" borderId="0" xfId="0" applyAlignment="1">
      <alignment horizontal="left" vertical="top" wrapText="1"/>
    </xf>
    <xf numFmtId="0" fontId="2" fillId="0" borderId="17" xfId="0" applyFont="1" applyBorder="1" applyAlignment="1" quotePrefix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right" indent="1"/>
    </xf>
    <xf numFmtId="0" fontId="3" fillId="0" borderId="21" xfId="0" applyNumberFormat="1" applyFont="1" applyBorder="1" applyAlignment="1">
      <alignment horizontal="right" indent="1"/>
    </xf>
    <xf numFmtId="0" fontId="3" fillId="0" borderId="22" xfId="0" applyFont="1" applyBorder="1" applyAlignment="1" quotePrefix="1">
      <alignment horizontal="left"/>
    </xf>
    <xf numFmtId="3" fontId="3" fillId="0" borderId="2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5" fontId="0" fillId="0" borderId="0" xfId="0" applyNumberFormat="1" applyAlignment="1">
      <alignment horizontal="left" vertical="top" wrapText="1"/>
    </xf>
    <xf numFmtId="3" fontId="3" fillId="0" borderId="22" xfId="0" applyNumberFormat="1" applyFont="1" applyBorder="1" applyAlignment="1" quotePrefix="1">
      <alignment horizontal="left"/>
    </xf>
    <xf numFmtId="0" fontId="3" fillId="0" borderId="22" xfId="0" applyFont="1" applyBorder="1" applyAlignment="1" quotePrefix="1">
      <alignment horizontal="left" wrapText="1"/>
    </xf>
    <xf numFmtId="0" fontId="6" fillId="0" borderId="22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7" fillId="0" borderId="22" xfId="0" applyFont="1" applyBorder="1" applyAlignment="1">
      <alignment horizontal="left"/>
    </xf>
    <xf numFmtId="3" fontId="7" fillId="0" borderId="22" xfId="0" applyNumberFormat="1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0" fillId="0" borderId="0" xfId="0" applyNumberForma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2" fillId="0" borderId="0" xfId="0" applyFont="1" applyAlignment="1" quotePrefix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0" fontId="7" fillId="0" borderId="23" xfId="0" applyFont="1" applyBorder="1" applyAlignment="1">
      <alignment horizontal="left"/>
    </xf>
    <xf numFmtId="166" fontId="7" fillId="0" borderId="0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0" fillId="0" borderId="0" xfId="0" applyNumberFormat="1" applyAlignment="1">
      <alignment horizontal="left" vertical="top" wrapText="1"/>
    </xf>
    <xf numFmtId="0" fontId="10" fillId="0" borderId="23" xfId="0" applyFont="1" applyFill="1" applyBorder="1" applyAlignment="1">
      <alignment horizontal="left"/>
    </xf>
    <xf numFmtId="166" fontId="10" fillId="0" borderId="0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3" xfId="0" applyFont="1" applyBorder="1" applyAlignment="1" quotePrefix="1">
      <alignment horizontal="left"/>
    </xf>
    <xf numFmtId="165" fontId="7" fillId="0" borderId="0" xfId="0" applyNumberFormat="1" applyFont="1" applyFill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165" fontId="7" fillId="0" borderId="26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indent="1"/>
    </xf>
    <xf numFmtId="0" fontId="4" fillId="0" borderId="21" xfId="0" applyNumberFormat="1" applyFont="1" applyBorder="1" applyAlignment="1">
      <alignment horizontal="right" indent="1"/>
    </xf>
    <xf numFmtId="0" fontId="4" fillId="0" borderId="23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 quotePrefix="1">
      <alignment horizontal="left"/>
    </xf>
    <xf numFmtId="0" fontId="17" fillId="0" borderId="0" xfId="0" applyFont="1" applyAlignment="1">
      <alignment horizontal="left" vertical="top" wrapText="1"/>
    </xf>
    <xf numFmtId="0" fontId="6" fillId="0" borderId="23" xfId="0" applyFont="1" applyFill="1" applyBorder="1" applyAlignment="1" quotePrefix="1">
      <alignment horizontal="left" wrapText="1"/>
    </xf>
    <xf numFmtId="0" fontId="6" fillId="0" borderId="23" xfId="0" applyFont="1" applyBorder="1" applyAlignment="1" quotePrefix="1">
      <alignment horizontal="left"/>
    </xf>
    <xf numFmtId="0" fontId="4" fillId="0" borderId="23" xfId="0" applyFont="1" applyBorder="1" applyAlignment="1" quotePrefix="1">
      <alignment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left" wrapText="1"/>
    </xf>
    <xf numFmtId="0" fontId="4" fillId="0" borderId="28" xfId="0" applyFont="1" applyBorder="1" applyAlignment="1" quotePrefix="1">
      <alignment horizontal="left"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5" fontId="15" fillId="0" borderId="0" xfId="0" applyNumberFormat="1" applyFont="1" applyAlignment="1">
      <alignment horizontal="left" vertical="top" wrapText="1"/>
    </xf>
    <xf numFmtId="0" fontId="4" fillId="0" borderId="28" xfId="0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4" fillId="40" borderId="19" xfId="0" applyFont="1" applyFill="1" applyBorder="1" applyAlignment="1">
      <alignment horizontal="left" wrapText="1"/>
    </xf>
    <xf numFmtId="164" fontId="4" fillId="40" borderId="29" xfId="0" applyNumberFormat="1" applyFont="1" applyFill="1" applyBorder="1" applyAlignment="1" applyProtection="1">
      <alignment/>
      <protection locked="0"/>
    </xf>
    <xf numFmtId="164" fontId="4" fillId="40" borderId="30" xfId="0" applyNumberFormat="1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left" vertical="top" wrapText="1"/>
    </xf>
    <xf numFmtId="0" fontId="4" fillId="40" borderId="23" xfId="0" applyFont="1" applyFill="1" applyBorder="1" applyAlignment="1">
      <alignment horizontal="left" wrapText="1"/>
    </xf>
    <xf numFmtId="164" fontId="4" fillId="40" borderId="0" xfId="0" applyNumberFormat="1" applyFont="1" applyFill="1" applyBorder="1" applyAlignment="1" applyProtection="1">
      <alignment/>
      <protection locked="0"/>
    </xf>
    <xf numFmtId="164" fontId="4" fillId="40" borderId="17" xfId="0" applyNumberFormat="1" applyFont="1" applyFill="1" applyBorder="1" applyAlignment="1" applyProtection="1">
      <alignment/>
      <protection locked="0"/>
    </xf>
    <xf numFmtId="0" fontId="4" fillId="40" borderId="25" xfId="0" applyFont="1" applyFill="1" applyBorder="1" applyAlignment="1">
      <alignment horizontal="left" wrapText="1"/>
    </xf>
    <xf numFmtId="164" fontId="4" fillId="40" borderId="26" xfId="0" applyNumberFormat="1" applyFont="1" applyFill="1" applyBorder="1" applyAlignment="1" applyProtection="1">
      <alignment/>
      <protection locked="0"/>
    </xf>
    <xf numFmtId="164" fontId="4" fillId="40" borderId="27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3" fillId="0" borderId="23" xfId="0" applyFont="1" applyFill="1" applyBorder="1" applyAlignment="1">
      <alignment horizontal="left"/>
    </xf>
    <xf numFmtId="167" fontId="3" fillId="0" borderId="29" xfId="0" applyNumberFormat="1" applyFont="1" applyFill="1" applyBorder="1" applyAlignment="1">
      <alignment/>
    </xf>
    <xf numFmtId="167" fontId="3" fillId="0" borderId="3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7" fillId="0" borderId="17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17" xfId="0" applyNumberFormat="1" applyFont="1" applyFill="1" applyBorder="1" applyAlignment="1">
      <alignment/>
    </xf>
    <xf numFmtId="0" fontId="3" fillId="0" borderId="23" xfId="0" applyFont="1" applyFill="1" applyBorder="1" applyAlignment="1" quotePrefix="1">
      <alignment horizontal="left"/>
    </xf>
    <xf numFmtId="0" fontId="3" fillId="0" borderId="23" xfId="0" applyFont="1" applyFill="1" applyBorder="1" applyAlignment="1" quotePrefix="1">
      <alignment horizontal="left" wrapText="1"/>
    </xf>
    <xf numFmtId="0" fontId="7" fillId="0" borderId="0" xfId="0" applyFont="1" applyFill="1" applyAlignment="1">
      <alignment horizontal="left" vertical="top"/>
    </xf>
    <xf numFmtId="0" fontId="3" fillId="0" borderId="23" xfId="0" applyFont="1" applyBorder="1" applyAlignment="1">
      <alignment horizontal="left" wrapText="1"/>
    </xf>
    <xf numFmtId="167" fontId="3" fillId="0" borderId="26" xfId="0" applyNumberFormat="1" applyFont="1" applyFill="1" applyBorder="1" applyAlignment="1">
      <alignment/>
    </xf>
    <xf numFmtId="167" fontId="3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left"/>
    </xf>
    <xf numFmtId="0" fontId="2" fillId="0" borderId="0" xfId="0" applyNumberFormat="1" applyFont="1" applyAlignment="1" quotePrefix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8" fontId="3" fillId="0" borderId="29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17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168" fontId="3" fillId="0" borderId="26" xfId="0" applyNumberFormat="1" applyFont="1" applyBorder="1" applyAlignment="1">
      <alignment/>
    </xf>
    <xf numFmtId="168" fontId="3" fillId="0" borderId="27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wrapText="1"/>
    </xf>
    <xf numFmtId="0" fontId="3" fillId="40" borderId="28" xfId="0" applyFont="1" applyFill="1" applyBorder="1" applyAlignment="1">
      <alignment horizontal="left" wrapText="1"/>
    </xf>
    <xf numFmtId="0" fontId="3" fillId="40" borderId="0" xfId="0" applyFont="1" applyFill="1" applyAlignment="1">
      <alignment horizontal="left" vertical="top" wrapText="1"/>
    </xf>
    <xf numFmtId="168" fontId="3" fillId="47" borderId="29" xfId="0" applyNumberFormat="1" applyFont="1" applyFill="1" applyBorder="1" applyAlignment="1">
      <alignment/>
    </xf>
    <xf numFmtId="168" fontId="3" fillId="47" borderId="30" xfId="0" applyNumberFormat="1" applyFont="1" applyFill="1" applyBorder="1" applyAlignment="1">
      <alignment/>
    </xf>
    <xf numFmtId="168" fontId="3" fillId="47" borderId="0" xfId="0" applyNumberFormat="1" applyFont="1" applyFill="1" applyBorder="1" applyAlignment="1">
      <alignment/>
    </xf>
    <xf numFmtId="168" fontId="3" fillId="47" borderId="17" xfId="0" applyNumberFormat="1" applyFont="1" applyFill="1" applyBorder="1" applyAlignment="1">
      <alignment/>
    </xf>
    <xf numFmtId="168" fontId="3" fillId="47" borderId="26" xfId="0" applyNumberFormat="1" applyFont="1" applyFill="1" applyBorder="1" applyAlignment="1">
      <alignment/>
    </xf>
    <xf numFmtId="168" fontId="3" fillId="47" borderId="27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right" indent="1"/>
    </xf>
    <xf numFmtId="0" fontId="3" fillId="0" borderId="21" xfId="0" applyNumberFormat="1" applyFont="1" applyFill="1" applyBorder="1" applyAlignment="1">
      <alignment horizontal="right" indent="1"/>
    </xf>
    <xf numFmtId="171" fontId="3" fillId="0" borderId="29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17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left" vertical="top" wrapText="1"/>
    </xf>
    <xf numFmtId="171" fontId="7" fillId="0" borderId="0" xfId="0" applyNumberFormat="1" applyFont="1" applyBorder="1" applyAlignment="1">
      <alignment horizontal="right"/>
    </xf>
    <xf numFmtId="171" fontId="7" fillId="0" borderId="17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72" fontId="3" fillId="0" borderId="0" xfId="0" applyNumberFormat="1" applyFont="1" applyBorder="1" applyAlignment="1">
      <alignment horizontal="right"/>
    </xf>
    <xf numFmtId="172" fontId="3" fillId="0" borderId="17" xfId="0" applyNumberFormat="1" applyFont="1" applyBorder="1" applyAlignment="1">
      <alignment horizontal="right"/>
    </xf>
    <xf numFmtId="171" fontId="3" fillId="0" borderId="20" xfId="0" applyNumberFormat="1" applyFont="1" applyBorder="1" applyAlignment="1">
      <alignment horizontal="right"/>
    </xf>
    <xf numFmtId="171" fontId="3" fillId="0" borderId="21" xfId="0" applyNumberFormat="1" applyFont="1" applyBorder="1" applyAlignment="1">
      <alignment horizontal="right"/>
    </xf>
    <xf numFmtId="0" fontId="4" fillId="2" borderId="19" xfId="0" applyFont="1" applyFill="1" applyBorder="1" applyAlignment="1">
      <alignment horizontal="left" wrapText="1"/>
    </xf>
    <xf numFmtId="171" fontId="3" fillId="2" borderId="29" xfId="0" applyNumberFormat="1" applyFont="1" applyFill="1" applyBorder="1" applyAlignment="1">
      <alignment horizontal="right"/>
    </xf>
    <xf numFmtId="171" fontId="3" fillId="2" borderId="3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4" fillId="2" borderId="23" xfId="0" applyFont="1" applyFill="1" applyBorder="1" applyAlignment="1">
      <alignment horizontal="left" wrapText="1"/>
    </xf>
    <xf numFmtId="171" fontId="3" fillId="2" borderId="0" xfId="0" applyNumberFormat="1" applyFont="1" applyFill="1" applyBorder="1" applyAlignment="1">
      <alignment horizontal="right"/>
    </xf>
    <xf numFmtId="171" fontId="3" fillId="2" borderId="17" xfId="0" applyNumberFormat="1" applyFont="1" applyFill="1" applyBorder="1" applyAlignment="1">
      <alignment horizontal="right"/>
    </xf>
    <xf numFmtId="0" fontId="4" fillId="2" borderId="25" xfId="0" applyFont="1" applyFill="1" applyBorder="1" applyAlignment="1">
      <alignment horizontal="left" wrapText="1"/>
    </xf>
    <xf numFmtId="171" fontId="3" fillId="2" borderId="26" xfId="0" applyNumberFormat="1" applyFont="1" applyFill="1" applyBorder="1" applyAlignment="1">
      <alignment horizontal="right"/>
    </xf>
    <xf numFmtId="171" fontId="3" fillId="2" borderId="27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171" fontId="3" fillId="0" borderId="0" xfId="0" applyNumberFormat="1" applyFont="1" applyBorder="1" applyAlignment="1">
      <alignment horizontal="right" wrapText="1" indent="1"/>
    </xf>
    <xf numFmtId="170" fontId="3" fillId="0" borderId="0" xfId="0" applyNumberFormat="1" applyFont="1" applyBorder="1" applyAlignment="1">
      <alignment horizontal="right" wrapText="1" indent="1"/>
    </xf>
    <xf numFmtId="169" fontId="3" fillId="0" borderId="0" xfId="0" applyNumberFormat="1" applyFont="1" applyBorder="1" applyAlignment="1">
      <alignment horizontal="right" wrapText="1" indent="1"/>
    </xf>
    <xf numFmtId="169" fontId="3" fillId="0" borderId="17" xfId="0" applyNumberFormat="1" applyFont="1" applyBorder="1" applyAlignment="1">
      <alignment horizontal="right" wrapText="1" indent="1"/>
    </xf>
    <xf numFmtId="170" fontId="7" fillId="0" borderId="0" xfId="0" applyNumberFormat="1" applyFont="1" applyBorder="1" applyAlignment="1">
      <alignment horizontal="right" wrapText="1" indent="1"/>
    </xf>
    <xf numFmtId="169" fontId="7" fillId="0" borderId="0" xfId="0" applyNumberFormat="1" applyFont="1" applyBorder="1" applyAlignment="1">
      <alignment horizontal="right" wrapText="1" indent="1"/>
    </xf>
    <xf numFmtId="169" fontId="7" fillId="0" borderId="17" xfId="0" applyNumberFormat="1" applyFont="1" applyBorder="1" applyAlignment="1">
      <alignment horizontal="right" wrapText="1" indent="1"/>
    </xf>
    <xf numFmtId="170" fontId="7" fillId="0" borderId="17" xfId="0" applyNumberFormat="1" applyFont="1" applyBorder="1" applyAlignment="1">
      <alignment horizontal="right" wrapText="1" indent="1"/>
    </xf>
    <xf numFmtId="170" fontId="3" fillId="0" borderId="17" xfId="0" applyNumberFormat="1" applyFont="1" applyBorder="1" applyAlignment="1">
      <alignment horizontal="right" wrapText="1" indent="1"/>
    </xf>
    <xf numFmtId="170" fontId="3" fillId="0" borderId="26" xfId="0" applyNumberFormat="1" applyFont="1" applyBorder="1" applyAlignment="1">
      <alignment horizontal="right" wrapText="1" indent="1"/>
    </xf>
    <xf numFmtId="170" fontId="3" fillId="0" borderId="20" xfId="0" applyNumberFormat="1" applyFont="1" applyBorder="1" applyAlignment="1">
      <alignment horizontal="right" wrapText="1" indent="1"/>
    </xf>
    <xf numFmtId="170" fontId="3" fillId="0" borderId="21" xfId="0" applyNumberFormat="1" applyFont="1" applyBorder="1" applyAlignment="1">
      <alignment horizontal="right" wrapText="1" indent="1"/>
    </xf>
    <xf numFmtId="0" fontId="3" fillId="0" borderId="29" xfId="0" applyFont="1" applyBorder="1" applyAlignment="1">
      <alignment horizontal="left" vertical="top" wrapText="1"/>
    </xf>
    <xf numFmtId="171" fontId="3" fillId="40" borderId="20" xfId="0" applyNumberFormat="1" applyFont="1" applyFill="1" applyBorder="1" applyAlignment="1">
      <alignment horizontal="right" wrapText="1" indent="1"/>
    </xf>
    <xf numFmtId="169" fontId="3" fillId="47" borderId="20" xfId="0" applyNumberFormat="1" applyFont="1" applyFill="1" applyBorder="1" applyAlignment="1">
      <alignment horizontal="right" wrapText="1" indent="1"/>
    </xf>
    <xf numFmtId="169" fontId="3" fillId="47" borderId="21" xfId="0" applyNumberFormat="1" applyFont="1" applyFill="1" applyBorder="1" applyAlignment="1">
      <alignment horizontal="right" wrapText="1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 wrapText="1"/>
    </xf>
    <xf numFmtId="173" fontId="7" fillId="0" borderId="0" xfId="0" applyNumberFormat="1" applyFont="1" applyAlignment="1">
      <alignment horizontal="left" vertical="top" wrapText="1"/>
    </xf>
    <xf numFmtId="173" fontId="7" fillId="0" borderId="0" xfId="0" applyNumberFormat="1" applyFont="1" applyBorder="1" applyAlignment="1">
      <alignment horizontal="left" vertical="top" wrapText="1"/>
    </xf>
    <xf numFmtId="174" fontId="3" fillId="0" borderId="0" xfId="0" applyNumberFormat="1" applyFont="1" applyBorder="1" applyAlignment="1">
      <alignment horizontal="center" wrapText="1"/>
    </xf>
    <xf numFmtId="174" fontId="3" fillId="0" borderId="17" xfId="0" applyNumberFormat="1" applyFont="1" applyBorder="1" applyAlignment="1">
      <alignment horizontal="center" wrapText="1"/>
    </xf>
    <xf numFmtId="174" fontId="7" fillId="0" borderId="0" xfId="0" applyNumberFormat="1" applyFont="1" applyBorder="1" applyAlignment="1">
      <alignment horizontal="center" wrapText="1"/>
    </xf>
    <xf numFmtId="174" fontId="7" fillId="0" borderId="17" xfId="0" applyNumberFormat="1" applyFont="1" applyBorder="1" applyAlignment="1">
      <alignment horizontal="center" wrapText="1"/>
    </xf>
    <xf numFmtId="175" fontId="7" fillId="0" borderId="0" xfId="0" applyNumberFormat="1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 wrapText="1"/>
    </xf>
    <xf numFmtId="174" fontId="3" fillId="0" borderId="20" xfId="0" applyNumberFormat="1" applyFont="1" applyBorder="1" applyAlignment="1">
      <alignment horizontal="center" wrapText="1"/>
    </xf>
    <xf numFmtId="174" fontId="3" fillId="0" borderId="21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174" fontId="3" fillId="0" borderId="0" xfId="0" applyNumberFormat="1" applyFont="1" applyBorder="1" applyAlignment="1">
      <alignment horizontal="left" vertical="top" wrapText="1"/>
    </xf>
    <xf numFmtId="174" fontId="3" fillId="0" borderId="17" xfId="0" applyNumberFormat="1" applyFont="1" applyBorder="1" applyAlignment="1">
      <alignment horizontal="left" vertical="top" wrapText="1"/>
    </xf>
    <xf numFmtId="0" fontId="4" fillId="40" borderId="28" xfId="0" applyFont="1" applyFill="1" applyBorder="1" applyAlignment="1">
      <alignment horizontal="left" wrapText="1"/>
    </xf>
    <xf numFmtId="174" fontId="3" fillId="40" borderId="20" xfId="0" applyNumberFormat="1" applyFont="1" applyFill="1" applyBorder="1" applyAlignment="1">
      <alignment horizontal="center" wrapText="1"/>
    </xf>
    <xf numFmtId="174" fontId="3" fillId="40" borderId="2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176" fontId="3" fillId="0" borderId="29" xfId="0" applyNumberFormat="1" applyFont="1" applyBorder="1" applyAlignment="1">
      <alignment wrapText="1"/>
    </xf>
    <xf numFmtId="176" fontId="3" fillId="0" borderId="30" xfId="0" applyNumberFormat="1" applyFont="1" applyBorder="1" applyAlignment="1">
      <alignment wrapText="1"/>
    </xf>
    <xf numFmtId="176" fontId="7" fillId="0" borderId="0" xfId="0" applyNumberFormat="1" applyFont="1" applyBorder="1" applyAlignment="1">
      <alignment wrapText="1"/>
    </xf>
    <xf numFmtId="176" fontId="7" fillId="0" borderId="17" xfId="0" applyNumberFormat="1" applyFont="1" applyBorder="1" applyAlignment="1">
      <alignment wrapText="1"/>
    </xf>
    <xf numFmtId="177" fontId="10" fillId="0" borderId="0" xfId="0" applyNumberFormat="1" applyFont="1" applyBorder="1" applyAlignment="1">
      <alignment wrapText="1"/>
    </xf>
    <xf numFmtId="177" fontId="10" fillId="0" borderId="17" xfId="0" applyNumberFormat="1" applyFont="1" applyBorder="1" applyAlignment="1">
      <alignment wrapText="1"/>
    </xf>
    <xf numFmtId="176" fontId="3" fillId="0" borderId="0" xfId="0" applyNumberFormat="1" applyFont="1" applyBorder="1" applyAlignment="1">
      <alignment wrapText="1"/>
    </xf>
    <xf numFmtId="176" fontId="3" fillId="0" borderId="17" xfId="0" applyNumberFormat="1" applyFont="1" applyBorder="1" applyAlignment="1">
      <alignment wrapText="1"/>
    </xf>
    <xf numFmtId="165" fontId="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176" fontId="0" fillId="0" borderId="0" xfId="0" applyNumberFormat="1" applyAlignment="1">
      <alignment horizontal="left" vertical="top" wrapText="1"/>
    </xf>
    <xf numFmtId="0" fontId="10" fillId="0" borderId="23" xfId="0" applyFont="1" applyBorder="1" applyAlignment="1">
      <alignment horizontal="left" indent="7"/>
    </xf>
    <xf numFmtId="176" fontId="10" fillId="0" borderId="0" xfId="0" applyNumberFormat="1" applyFont="1" applyBorder="1" applyAlignment="1">
      <alignment wrapText="1"/>
    </xf>
    <xf numFmtId="176" fontId="10" fillId="0" borderId="17" xfId="0" applyNumberFormat="1" applyFont="1" applyBorder="1" applyAlignment="1">
      <alignment wrapText="1"/>
    </xf>
    <xf numFmtId="0" fontId="3" fillId="0" borderId="28" xfId="0" applyFont="1" applyBorder="1" applyAlignment="1">
      <alignment horizontal="left"/>
    </xf>
    <xf numFmtId="176" fontId="3" fillId="0" borderId="20" xfId="0" applyNumberFormat="1" applyFont="1" applyBorder="1" applyAlignment="1">
      <alignment wrapText="1"/>
    </xf>
    <xf numFmtId="176" fontId="3" fillId="0" borderId="21" xfId="0" applyNumberFormat="1" applyFont="1" applyBorder="1" applyAlignment="1">
      <alignment wrapText="1"/>
    </xf>
    <xf numFmtId="171" fontId="3" fillId="0" borderId="30" xfId="0" applyNumberFormat="1" applyFont="1" applyBorder="1" applyAlignment="1">
      <alignment horizontal="right"/>
    </xf>
    <xf numFmtId="176" fontId="7" fillId="0" borderId="23" xfId="0" applyNumberFormat="1" applyFont="1" applyFill="1" applyBorder="1" applyAlignment="1">
      <alignment wrapText="1"/>
    </xf>
    <xf numFmtId="0" fontId="7" fillId="0" borderId="25" xfId="0" applyFont="1" applyBorder="1" applyAlignment="1" quotePrefix="1">
      <alignment horizontal="left"/>
    </xf>
    <xf numFmtId="171" fontId="7" fillId="0" borderId="26" xfId="0" applyNumberFormat="1" applyFont="1" applyBorder="1" applyAlignment="1">
      <alignment horizontal="right"/>
    </xf>
    <xf numFmtId="171" fontId="7" fillId="0" borderId="27" xfId="0" applyNumberFormat="1" applyFont="1" applyBorder="1" applyAlignment="1">
      <alignment horizontal="right"/>
    </xf>
    <xf numFmtId="0" fontId="0" fillId="0" borderId="26" xfId="0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3" fillId="0" borderId="30" xfId="0" applyNumberFormat="1" applyFont="1" applyBorder="1" applyAlignment="1">
      <alignment/>
    </xf>
    <xf numFmtId="165" fontId="3" fillId="0" borderId="0" xfId="0" applyNumberFormat="1" applyFont="1" applyAlignment="1">
      <alignment horizontal="left" vertical="top" wrapText="1"/>
    </xf>
    <xf numFmtId="0" fontId="7" fillId="0" borderId="23" xfId="0" applyFont="1" applyFill="1" applyBorder="1" applyAlignment="1" quotePrefix="1">
      <alignment horizontal="left"/>
    </xf>
    <xf numFmtId="178" fontId="7" fillId="0" borderId="0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0" fontId="3" fillId="0" borderId="23" xfId="0" applyFont="1" applyBorder="1" applyAlignment="1" quotePrefix="1">
      <alignment horizontal="left"/>
    </xf>
    <xf numFmtId="0" fontId="3" fillId="0" borderId="0" xfId="0" applyFont="1" applyAlignment="1">
      <alignment vertical="center"/>
    </xf>
    <xf numFmtId="178" fontId="7" fillId="0" borderId="17" xfId="0" applyNumberFormat="1" applyFont="1" applyBorder="1" applyAlignment="1">
      <alignment/>
    </xf>
    <xf numFmtId="178" fontId="3" fillId="0" borderId="0" xfId="0" applyNumberFormat="1" applyFont="1" applyFill="1" applyAlignment="1">
      <alignment horizontal="left" vertical="top" wrapText="1"/>
    </xf>
    <xf numFmtId="0" fontId="3" fillId="0" borderId="28" xfId="0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7" fillId="0" borderId="23" xfId="0" applyFont="1" applyBorder="1" applyAlignment="1">
      <alignment horizontal="left" indent="4"/>
    </xf>
    <xf numFmtId="179" fontId="7" fillId="0" borderId="0" xfId="0" applyNumberFormat="1" applyFont="1" applyBorder="1" applyAlignment="1">
      <alignment/>
    </xf>
    <xf numFmtId="179" fontId="7" fillId="0" borderId="17" xfId="0" applyNumberFormat="1" applyFont="1" applyBorder="1" applyAlignment="1">
      <alignment/>
    </xf>
    <xf numFmtId="0" fontId="7" fillId="0" borderId="25" xfId="0" applyFont="1" applyBorder="1" applyAlignment="1">
      <alignment horizontal="left" indent="4"/>
    </xf>
    <xf numFmtId="178" fontId="7" fillId="0" borderId="26" xfId="0" applyNumberFormat="1" applyFont="1" applyBorder="1" applyAlignment="1">
      <alignment/>
    </xf>
    <xf numFmtId="178" fontId="7" fillId="0" borderId="27" xfId="0" applyNumberFormat="1" applyFont="1" applyBorder="1" applyAlignment="1">
      <alignment/>
    </xf>
    <xf numFmtId="3" fontId="3" fillId="0" borderId="28" xfId="0" applyNumberFormat="1" applyFont="1" applyBorder="1" applyAlignment="1" quotePrefix="1">
      <alignment horizontal="left"/>
    </xf>
    <xf numFmtId="180" fontId="3" fillId="0" borderId="29" xfId="0" applyNumberFormat="1" applyFont="1" applyBorder="1" applyAlignment="1">
      <alignment/>
    </xf>
    <xf numFmtId="180" fontId="3" fillId="0" borderId="30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7" fillId="0" borderId="22" xfId="0" applyFont="1" applyBorder="1" applyAlignment="1">
      <alignment horizontal="left" indent="4"/>
    </xf>
    <xf numFmtId="180" fontId="7" fillId="0" borderId="2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0" fontId="7" fillId="0" borderId="24" xfId="0" applyFont="1" applyBorder="1" applyAlignment="1">
      <alignment horizontal="left" indent="4"/>
    </xf>
    <xf numFmtId="180" fontId="7" fillId="0" borderId="24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" fontId="7" fillId="0" borderId="0" xfId="0" applyNumberFormat="1" applyFont="1" applyAlignment="1">
      <alignment horizontal="left" wrapText="1"/>
    </xf>
    <xf numFmtId="164" fontId="7" fillId="0" borderId="0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5" fontId="7" fillId="0" borderId="0" xfId="0" applyNumberFormat="1" applyFont="1" applyAlignment="1">
      <alignment horizontal="left" wrapText="1"/>
    </xf>
    <xf numFmtId="0" fontId="10" fillId="48" borderId="23" xfId="0" applyFont="1" applyFill="1" applyBorder="1" applyAlignment="1" quotePrefix="1">
      <alignment horizontal="left"/>
    </xf>
    <xf numFmtId="0" fontId="7" fillId="48" borderId="0" xfId="0" applyFont="1" applyFill="1" applyAlignment="1">
      <alignment horizontal="left" wrapText="1"/>
    </xf>
    <xf numFmtId="1" fontId="7" fillId="48" borderId="0" xfId="0" applyNumberFormat="1" applyFont="1" applyFill="1" applyAlignment="1">
      <alignment horizontal="left" wrapText="1"/>
    </xf>
    <xf numFmtId="164" fontId="3" fillId="0" borderId="2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10" fillId="0" borderId="23" xfId="0" applyFont="1" applyFill="1" applyBorder="1" applyAlignment="1" quotePrefix="1">
      <alignment horizontal="left"/>
    </xf>
    <xf numFmtId="164" fontId="10" fillId="0" borderId="0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165" fontId="7" fillId="0" borderId="0" xfId="0" applyNumberFormat="1" applyFont="1" applyFill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10" fillId="0" borderId="23" xfId="0" applyFont="1" applyBorder="1" applyAlignment="1" quotePrefix="1">
      <alignment horizontal="left"/>
    </xf>
    <xf numFmtId="164" fontId="7" fillId="0" borderId="26" xfId="0" applyNumberFormat="1" applyFont="1" applyFill="1" applyBorder="1" applyAlignment="1">
      <alignment/>
    </xf>
    <xf numFmtId="0" fontId="7" fillId="0" borderId="23" xfId="0" applyFont="1" applyBorder="1" applyAlignment="1" quotePrefix="1">
      <alignment horizontal="left" wrapText="1"/>
    </xf>
    <xf numFmtId="164" fontId="7" fillId="0" borderId="27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181" fontId="3" fillId="0" borderId="20" xfId="0" applyNumberFormat="1" applyFont="1" applyFill="1" applyBorder="1" applyAlignment="1">
      <alignment horizontal="right"/>
    </xf>
    <xf numFmtId="181" fontId="3" fillId="0" borderId="2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 wrapText="1"/>
    </xf>
    <xf numFmtId="0" fontId="3" fillId="0" borderId="28" xfId="0" applyFont="1" applyFill="1" applyBorder="1" applyAlignment="1" applyProtection="1">
      <alignment horizontal="centerContinuous"/>
      <protection/>
    </xf>
    <xf numFmtId="0" fontId="7" fillId="0" borderId="2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171" fontId="3" fillId="0" borderId="0" xfId="0" applyNumberFormat="1" applyFont="1" applyFill="1" applyBorder="1" applyAlignment="1">
      <alignment horizontal="right"/>
    </xf>
    <xf numFmtId="171" fontId="3" fillId="0" borderId="17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left" vertical="top" wrapText="1"/>
    </xf>
    <xf numFmtId="171" fontId="7" fillId="0" borderId="0" xfId="0" applyNumberFormat="1" applyFont="1" applyFill="1" applyBorder="1" applyAlignment="1">
      <alignment horizontal="right"/>
    </xf>
    <xf numFmtId="171" fontId="7" fillId="0" borderId="17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165" fontId="10" fillId="0" borderId="0" xfId="0" applyNumberFormat="1" applyFont="1" applyFill="1" applyAlignment="1">
      <alignment horizontal="left" vertical="top" wrapText="1"/>
    </xf>
    <xf numFmtId="171" fontId="3" fillId="0" borderId="20" xfId="0" applyNumberFormat="1" applyFont="1" applyFill="1" applyBorder="1" applyAlignment="1">
      <alignment horizontal="right"/>
    </xf>
    <xf numFmtId="171" fontId="3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 wrapText="1"/>
    </xf>
    <xf numFmtId="171" fontId="10" fillId="0" borderId="17" xfId="0" applyNumberFormat="1" applyFont="1" applyFill="1" applyBorder="1" applyAlignment="1">
      <alignment horizontal="right"/>
    </xf>
    <xf numFmtId="0" fontId="7" fillId="0" borderId="23" xfId="0" applyFont="1" applyFill="1" applyBorder="1" applyAlignment="1" quotePrefix="1">
      <alignment horizontal="left" wrapText="1"/>
    </xf>
    <xf numFmtId="0" fontId="3" fillId="0" borderId="0" xfId="0" applyFont="1" applyFill="1" applyBorder="1" applyAlignment="1" quotePrefix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 quotePrefix="1">
      <alignment horizontal="left"/>
    </xf>
    <xf numFmtId="0" fontId="3" fillId="0" borderId="19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166" fontId="3" fillId="0" borderId="20" xfId="0" applyNumberFormat="1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 quotePrefix="1">
      <alignment horizontal="left" wrapText="1"/>
    </xf>
    <xf numFmtId="0" fontId="3" fillId="0" borderId="0" xfId="0" applyFont="1" applyBorder="1" applyAlignment="1" quotePrefix="1">
      <alignment horizontal="left" wrapText="1"/>
    </xf>
    <xf numFmtId="169" fontId="3" fillId="0" borderId="26" xfId="0" applyNumberFormat="1" applyFont="1" applyBorder="1" applyAlignment="1">
      <alignment horizontal="right" wrapText="1" indent="1"/>
    </xf>
    <xf numFmtId="169" fontId="3" fillId="0" borderId="27" xfId="0" applyNumberFormat="1" applyFont="1" applyBorder="1" applyAlignment="1">
      <alignment horizontal="right" wrapText="1" indent="1"/>
    </xf>
    <xf numFmtId="182" fontId="7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7" fillId="0" borderId="0" xfId="0" applyFont="1" applyFill="1" applyBorder="1" applyAlignment="1">
      <alignment horizontal="center" vertical="center" textRotation="180" wrapText="1"/>
    </xf>
    <xf numFmtId="0" fontId="2" fillId="0" borderId="0" xfId="0" applyNumberFormat="1" applyFont="1" applyAlignment="1" quotePrefix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 quotePrefix="1">
      <alignment horizontal="left" wrapText="1"/>
    </xf>
    <xf numFmtId="0" fontId="2" fillId="0" borderId="0" xfId="0" applyFont="1" applyFill="1" applyAlignment="1" quotePrefix="1">
      <alignment horizontal="left" wrapText="1"/>
    </xf>
    <xf numFmtId="0" fontId="2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horizontal="center" vertical="center" textRotation="180" wrapText="1"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6" xfId="34"/>
    <cellStyle name="40% - Accent6 2" xfId="35"/>
    <cellStyle name="60% - Accent1" xfId="36"/>
    <cellStyle name="60% - Accent1 2" xfId="37"/>
    <cellStyle name="60% - Accent2" xfId="38"/>
    <cellStyle name="60% - Accent3" xfId="39"/>
    <cellStyle name="60% - Accent3 2" xfId="40"/>
    <cellStyle name="60% - Accent4" xfId="41"/>
    <cellStyle name="60% - Accent4 2" xfId="42"/>
    <cellStyle name="60% - Accent5" xfId="43"/>
    <cellStyle name="60% - Accent6" xfId="44"/>
    <cellStyle name="60% - Accent6 2" xfId="45"/>
    <cellStyle name="Accent1" xfId="46"/>
    <cellStyle name="Accent1 2" xfId="47"/>
    <cellStyle name="Accent2" xfId="48"/>
    <cellStyle name="Accent3" xfId="49"/>
    <cellStyle name="Accent4" xfId="50"/>
    <cellStyle name="Accent4 2" xfId="51"/>
    <cellStyle name="Accent5" xfId="52"/>
    <cellStyle name="Accent6" xfId="53"/>
    <cellStyle name="Bad" xfId="54"/>
    <cellStyle name="Calculation" xfId="55"/>
    <cellStyle name="Calculation 2" xfId="56"/>
    <cellStyle name="Check Cell" xfId="57"/>
    <cellStyle name="Comma" xfId="58"/>
    <cellStyle name="Comma [0]" xfId="59"/>
    <cellStyle name="Comma 2" xfId="60"/>
    <cellStyle name="Currency" xfId="61"/>
    <cellStyle name="Currency [0]" xfId="62"/>
    <cellStyle name="Explanatory Text" xfId="63"/>
    <cellStyle name="Good" xfId="64"/>
    <cellStyle name="Heading 1" xfId="65"/>
    <cellStyle name="Heading 1 2" xfId="66"/>
    <cellStyle name="Heading 2" xfId="67"/>
    <cellStyle name="Heading 2 2" xfId="68"/>
    <cellStyle name="Heading 3" xfId="69"/>
    <cellStyle name="Heading 3 2" xfId="70"/>
    <cellStyle name="Heading 4" xfId="71"/>
    <cellStyle name="Heading 4 2" xfId="72"/>
    <cellStyle name="Hyperlink 2" xfId="73"/>
    <cellStyle name="Input" xfId="74"/>
    <cellStyle name="Input 2" xfId="75"/>
    <cellStyle name="Linked Cell" xfId="76"/>
    <cellStyle name="Neutral" xfId="77"/>
    <cellStyle name="Normal 10" xfId="78"/>
    <cellStyle name="Normal 11" xfId="79"/>
    <cellStyle name="Normal 12" xfId="80"/>
    <cellStyle name="Normal 2" xfId="81"/>
    <cellStyle name="Normal 2 2" xfId="82"/>
    <cellStyle name="Normal 2 2 2" xfId="83"/>
    <cellStyle name="Normal 2 3" xfId="84"/>
    <cellStyle name="Normal 3" xfId="85"/>
    <cellStyle name="Normal 3 2" xfId="86"/>
    <cellStyle name="Normal 3 3" xfId="87"/>
    <cellStyle name="Normal 3 4" xfId="88"/>
    <cellStyle name="Normal 4" xfId="89"/>
    <cellStyle name="Normal 4 2" xfId="90"/>
    <cellStyle name="Normal 4 3" xfId="91"/>
    <cellStyle name="Normal 4 4" xfId="92"/>
    <cellStyle name="Normal 4 5" xfId="93"/>
    <cellStyle name="Normal 4 6" xfId="94"/>
    <cellStyle name="Normal 4 7" xfId="95"/>
    <cellStyle name="Normal 5" xfId="96"/>
    <cellStyle name="Normal 5 2" xfId="97"/>
    <cellStyle name="Normal 5 3" xfId="98"/>
    <cellStyle name="Normal 5 4" xfId="99"/>
    <cellStyle name="Normal 5 5" xfId="100"/>
    <cellStyle name="Normal 5 6" xfId="101"/>
    <cellStyle name="Normal 6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 8" xfId="109"/>
    <cellStyle name="Normal 7" xfId="110"/>
    <cellStyle name="Normal 8" xfId="111"/>
    <cellStyle name="Normal 9" xfId="112"/>
    <cellStyle name="Note" xfId="113"/>
    <cellStyle name="Note 2" xfId="114"/>
    <cellStyle name="Note 2 2" xfId="115"/>
    <cellStyle name="Note 2 3" xfId="116"/>
    <cellStyle name="Note 2 4" xfId="117"/>
    <cellStyle name="Note 2 5" xfId="118"/>
    <cellStyle name="Note 3" xfId="119"/>
    <cellStyle name="Note 3 2" xfId="120"/>
    <cellStyle name="Note 3 3" xfId="121"/>
    <cellStyle name="Note 3 4" xfId="122"/>
    <cellStyle name="Note 3 5" xfId="123"/>
    <cellStyle name="Note 4" xfId="124"/>
    <cellStyle name="Output" xfId="125"/>
    <cellStyle name="Output 2" xfId="126"/>
    <cellStyle name="Percent" xfId="127"/>
    <cellStyle name="Title" xfId="128"/>
    <cellStyle name="Title 2" xfId="129"/>
    <cellStyle name="Total" xfId="130"/>
    <cellStyle name="Total 2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7"/>
        <xdr:cNvSpPr txBox="1">
          <a:spLocks noChangeArrowheads="1"/>
        </xdr:cNvSpPr>
      </xdr:nvSpPr>
      <xdr:spPr>
        <a:xfrm>
          <a:off x="3438525" y="5619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2" name="Text 7"/>
        <xdr:cNvSpPr txBox="1">
          <a:spLocks noChangeArrowheads="1"/>
        </xdr:cNvSpPr>
      </xdr:nvSpPr>
      <xdr:spPr>
        <a:xfrm>
          <a:off x="3438525" y="5619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2n\National%20Accounts%20Estimates\N.%20Accounts%20issues%20as%20from%20Sept%202015\2016\June%202016\REsemp%20June%202016%20Issu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mp"/>
      <sheetName val="RESEMP"/>
      <sheetName val="Charts 1-2"/>
      <sheetName val="Charts 3-4-5"/>
      <sheetName val="Chart 6"/>
      <sheetName val="Chart 7 new"/>
      <sheetName val="Comp growth rate NSIC2 "/>
      <sheetName val="Comp Indv NSIC1"/>
      <sheetName val="nagr(I) Wking"/>
      <sheetName val="nagr(I)"/>
      <sheetName val="ratio(I) T2"/>
      <sheetName val="pcrt(I) T3"/>
      <sheetName val="govt(I) T4"/>
      <sheetName val="pcrt%(I) T5"/>
      <sheetName val="indv(I) T6"/>
      <sheetName val="T7 WORKINGS"/>
      <sheetName val="GDP growth(I) T7"/>
      <sheetName val="price(I) T8"/>
      <sheetName val="exp(I) T9&amp;10"/>
      <sheetName val="Income(I) T11"/>
      <sheetName val="nagr(I) publish"/>
      <sheetName val="ratio(I) T2 PUBLISH"/>
      <sheetName val="pcrt(I) T3 PUBLISH"/>
      <sheetName val="govt(I) T4 PUBLISH"/>
      <sheetName val="pcrt%(I) T5 PUBLISH"/>
      <sheetName val="indv(I) T6 PUBLISH"/>
      <sheetName val="Cont GVA growth(I) T7 PUBLISH"/>
      <sheetName val="price(I) T8 PUBLISH"/>
      <sheetName val="exp(I) T9&amp;10 PUBLISH"/>
      <sheetName val="Income(I) T11 PUBLISH"/>
      <sheetName val="GDFCFcrt(I) T12"/>
      <sheetName val="GDFCFvol(I) T13"/>
      <sheetName val="GDFCFprice(I) T14"/>
      <sheetName val="COVER NA"/>
      <sheetName val="Contents(NA)"/>
      <sheetName val="nagr(I) Tab 1"/>
      <sheetName val="nagr(I) Tab1 PUBLISH"/>
      <sheetName val="ratio(S)tab2a"/>
      <sheetName val="ratio(S)tab2a PUBLISH"/>
      <sheetName val="ratio(I) Tab2b"/>
      <sheetName val="ratio(I) Tab2b PUBLISH"/>
      <sheetName val="pcrt(S)tab3&amp;3a"/>
      <sheetName val="pcrt(S)tab3&amp;3a&amp;3b PUBLISH"/>
      <sheetName val="pcrt%(S)tab3c"/>
      <sheetName val="TAB 3d"/>
      <sheetName val="Govt(S)tab4"/>
      <sheetName val="indv(S)tab5"/>
      <sheetName val="Price(S)tab6"/>
      <sheetName val=" GDPGR(s) tab 7"/>
      <sheetName val="GDPcons2006tab8  "/>
      <sheetName val="exp(S)tab9,10 &amp;11"/>
      <sheetName val="expcons2006tab12 "/>
      <sheetName val="Income(S)tab13"/>
      <sheetName val="GDFCF(S)tab14(a)"/>
      <sheetName val="GDFCFcrt(S)tab14"/>
      <sheetName val="GDFCFvol(S)tab15"/>
      <sheetName val="GDFCFgrowth(S)tab16"/>
      <sheetName val="GDFCFcons2006 tab16a  "/>
      <sheetName val="GDFCFprice(S)tab16b"/>
      <sheetName val="GDFCFmanu(S)tab17"/>
      <sheetName val="GDFCFpur(S)tab18"/>
      <sheetName val="GDFCFtype(S)tab19"/>
      <sheetName val="GDFCFpub(S)tab20"/>
      <sheetName val="ForeignEx(S)tab21"/>
      <sheetName val="Permit2(S)tab22 main"/>
      <sheetName val="Permit2(S)tab22"/>
      <sheetName val="Permit2(S)tab22contd"/>
      <sheetName val="Permit2(S)23main"/>
      <sheetName val="Permit2(S)23"/>
      <sheetName val="Permit2(S)23contd"/>
      <sheetName val="Permit1(S)tab24 New main"/>
      <sheetName val="Permit1(S)tab24 New Nsic"/>
      <sheetName val="Permit3(S)tab25main"/>
      <sheetName val="Permit3(S)tab25"/>
      <sheetName val="Permit3(S)tab25(contd1)"/>
      <sheetName val="Permit3(S)tab25(contd2)"/>
      <sheetName val="assumptionsworkings"/>
      <sheetName val="assumptions"/>
      <sheetName val="T1forecastcurrent"/>
      <sheetName val="T2forecastgrowth rate"/>
      <sheetName val="Deflator forecast"/>
      <sheetName val="T22forecast"/>
      <sheetName val="nagr(S)tab1"/>
      <sheetName val="ratio(S)tab2b"/>
    </sheetNames>
    <sheetDataSet>
      <sheetData sheetId="11">
        <row r="37">
          <cell r="Y37">
            <v>371046.6553515756</v>
          </cell>
          <cell r="Z37">
            <v>390692.09135335597</v>
          </cell>
          <cell r="AA37">
            <v>408307.5475205045</v>
          </cell>
          <cell r="AB37">
            <v>436848.0561014462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0" customWidth="1"/>
    <col min="2" max="2" width="6.140625" style="28" customWidth="1"/>
    <col min="4" max="5" width="9.140625" style="3" customWidth="1"/>
    <col min="6" max="6" width="9.140625" style="0" customWidth="1"/>
  </cols>
  <sheetData>
    <row r="1" spans="1:2" ht="25.5" customHeight="1">
      <c r="A1" s="1" t="s">
        <v>0</v>
      </c>
      <c r="B1" s="2"/>
    </row>
    <row r="2" spans="1:6" ht="15.75" customHeight="1">
      <c r="A2" s="4"/>
      <c r="B2" s="2"/>
      <c r="F2" s="5"/>
    </row>
    <row r="3" spans="1:6" ht="20.25" customHeight="1">
      <c r="A3" s="6"/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9" ht="23.25" customHeight="1">
      <c r="A4" s="10" t="s">
        <v>6</v>
      </c>
      <c r="B4" s="11" t="s">
        <v>7</v>
      </c>
      <c r="C4" s="12">
        <v>327659</v>
      </c>
      <c r="D4" s="12">
        <v>346642</v>
      </c>
      <c r="E4" s="12">
        <v>361962</v>
      </c>
      <c r="F4" s="13">
        <v>387973</v>
      </c>
      <c r="H4" s="14"/>
      <c r="I4" s="14"/>
    </row>
    <row r="5" spans="1:6" ht="23.25" customHeight="1">
      <c r="A5" s="15" t="s">
        <v>8</v>
      </c>
      <c r="B5" s="11" t="s">
        <v>7</v>
      </c>
      <c r="C5" s="12">
        <v>43388</v>
      </c>
      <c r="D5" s="12">
        <v>44051</v>
      </c>
      <c r="E5" s="12">
        <v>46346</v>
      </c>
      <c r="F5" s="13">
        <v>48875</v>
      </c>
    </row>
    <row r="6" spans="1:9" ht="35.25" customHeight="1">
      <c r="A6" s="16" t="s">
        <v>9</v>
      </c>
      <c r="B6" s="11" t="s">
        <v>7</v>
      </c>
      <c r="C6" s="12">
        <v>371047</v>
      </c>
      <c r="D6" s="12">
        <v>390692</v>
      </c>
      <c r="E6" s="12">
        <v>408308</v>
      </c>
      <c r="F6" s="13">
        <v>436848</v>
      </c>
      <c r="H6" s="14"/>
      <c r="I6" s="14"/>
    </row>
    <row r="7" spans="1:6" ht="33" customHeight="1">
      <c r="A7" s="16" t="s">
        <v>10</v>
      </c>
      <c r="B7" s="11"/>
      <c r="C7" s="12"/>
      <c r="D7" s="12"/>
      <c r="E7" s="12"/>
      <c r="F7" s="13"/>
    </row>
    <row r="8" spans="1:6" ht="23.25" customHeight="1">
      <c r="A8" s="17" t="s">
        <v>11</v>
      </c>
      <c r="B8" s="11" t="s">
        <v>7</v>
      </c>
      <c r="C8" s="18">
        <v>371777</v>
      </c>
      <c r="D8" s="18">
        <v>380762</v>
      </c>
      <c r="E8" s="18">
        <v>405311</v>
      </c>
      <c r="F8" s="19">
        <v>433314</v>
      </c>
    </row>
    <row r="9" spans="1:6" ht="23.25" customHeight="1">
      <c r="A9" s="17" t="s">
        <v>12</v>
      </c>
      <c r="B9" s="11" t="s">
        <v>7</v>
      </c>
      <c r="C9" s="18">
        <v>399668</v>
      </c>
      <c r="D9" s="18">
        <v>419101</v>
      </c>
      <c r="E9" s="18">
        <v>436935</v>
      </c>
      <c r="F9" s="19">
        <v>465000</v>
      </c>
    </row>
    <row r="10" spans="1:6" ht="23.25" customHeight="1">
      <c r="A10" s="15" t="s">
        <v>13</v>
      </c>
      <c r="B10" s="11"/>
      <c r="C10" s="18"/>
      <c r="D10" s="18"/>
      <c r="E10" s="18"/>
      <c r="F10" s="19"/>
    </row>
    <row r="11" spans="1:6" ht="23.25" customHeight="1">
      <c r="A11" s="17" t="s">
        <v>14</v>
      </c>
      <c r="B11" s="11" t="s">
        <v>7</v>
      </c>
      <c r="C11" s="18">
        <v>375831</v>
      </c>
      <c r="D11" s="18">
        <v>383951</v>
      </c>
      <c r="E11" s="18">
        <v>408011</v>
      </c>
      <c r="F11" s="19">
        <v>435030</v>
      </c>
    </row>
    <row r="12" spans="1:6" ht="23.25" customHeight="1">
      <c r="A12" s="17" t="s">
        <v>15</v>
      </c>
      <c r="B12" s="11" t="s">
        <v>7</v>
      </c>
      <c r="C12" s="18">
        <v>396836</v>
      </c>
      <c r="D12" s="18">
        <v>412650</v>
      </c>
      <c r="E12" s="18">
        <v>429018</v>
      </c>
      <c r="F12" s="19">
        <v>454311</v>
      </c>
    </row>
    <row r="13" spans="1:6" ht="23.25" customHeight="1">
      <c r="A13" s="15" t="s">
        <v>16</v>
      </c>
      <c r="B13" s="11" t="s">
        <v>17</v>
      </c>
      <c r="C13" s="12">
        <v>294519</v>
      </c>
      <c r="D13" s="12">
        <v>309776</v>
      </c>
      <c r="E13" s="12">
        <v>323315</v>
      </c>
      <c r="F13" s="13">
        <v>345998</v>
      </c>
    </row>
    <row r="14" spans="1:6" ht="23.25" customHeight="1">
      <c r="A14" s="15" t="s">
        <v>18</v>
      </c>
      <c r="B14" s="11"/>
      <c r="C14" s="12"/>
      <c r="D14" s="12"/>
      <c r="E14" s="12"/>
      <c r="F14" s="13"/>
    </row>
    <row r="15" spans="1:6" ht="23.25" customHeight="1">
      <c r="A15" s="17" t="s">
        <v>11</v>
      </c>
      <c r="B15" s="11" t="s">
        <v>19</v>
      </c>
      <c r="C15" s="18">
        <v>295099</v>
      </c>
      <c r="D15" s="18">
        <v>301903</v>
      </c>
      <c r="E15" s="18">
        <v>320942</v>
      </c>
      <c r="F15" s="19">
        <v>343199</v>
      </c>
    </row>
    <row r="16" spans="1:6" ht="23.25" customHeight="1">
      <c r="A16" s="17" t="s">
        <v>12</v>
      </c>
      <c r="B16" s="11" t="s">
        <v>19</v>
      </c>
      <c r="C16" s="18">
        <v>317238</v>
      </c>
      <c r="D16" s="18">
        <v>332301</v>
      </c>
      <c r="E16" s="18">
        <v>345983</v>
      </c>
      <c r="F16" s="19">
        <v>368295</v>
      </c>
    </row>
    <row r="17" spans="1:6" ht="23.25" customHeight="1">
      <c r="A17" s="15" t="s">
        <v>20</v>
      </c>
      <c r="B17" s="11" t="s">
        <v>7</v>
      </c>
      <c r="C17" s="12">
        <v>136685</v>
      </c>
      <c r="D17" s="12">
        <v>141394</v>
      </c>
      <c r="E17" s="12">
        <v>146716</v>
      </c>
      <c r="F17" s="13">
        <v>158945</v>
      </c>
    </row>
    <row r="18" spans="1:6" ht="23.25" customHeight="1">
      <c r="A18" s="15" t="s">
        <v>21</v>
      </c>
      <c r="B18" s="11" t="s">
        <v>7</v>
      </c>
      <c r="C18" s="12">
        <v>330290</v>
      </c>
      <c r="D18" s="12">
        <v>349552</v>
      </c>
      <c r="E18" s="12">
        <v>365766</v>
      </c>
      <c r="F18" s="13">
        <v>388106</v>
      </c>
    </row>
    <row r="19" spans="1:6" ht="23.25" customHeight="1">
      <c r="A19" s="20" t="s">
        <v>22</v>
      </c>
      <c r="B19" s="11" t="s">
        <v>7</v>
      </c>
      <c r="C19" s="18">
        <v>276507</v>
      </c>
      <c r="D19" s="18">
        <v>292343</v>
      </c>
      <c r="E19" s="18">
        <v>306206</v>
      </c>
      <c r="F19" s="19">
        <v>321238</v>
      </c>
    </row>
    <row r="20" spans="1:6" ht="23.25" customHeight="1">
      <c r="A20" s="20" t="s">
        <v>23</v>
      </c>
      <c r="B20" s="11" t="s">
        <v>7</v>
      </c>
      <c r="C20" s="18">
        <v>53782</v>
      </c>
      <c r="D20" s="18">
        <v>57210</v>
      </c>
      <c r="E20" s="18">
        <v>59560</v>
      </c>
      <c r="F20" s="19">
        <v>66868</v>
      </c>
    </row>
    <row r="21" spans="1:6" ht="23.25" customHeight="1">
      <c r="A21" s="10" t="s">
        <v>24</v>
      </c>
      <c r="B21" s="11" t="s">
        <v>7</v>
      </c>
      <c r="C21" s="12">
        <v>77618</v>
      </c>
      <c r="D21" s="12">
        <v>73989</v>
      </c>
      <c r="E21" s="12">
        <v>71306</v>
      </c>
      <c r="F21" s="13">
        <v>78133</v>
      </c>
    </row>
    <row r="22" spans="1:6" ht="23.25" customHeight="1">
      <c r="A22" s="21" t="s">
        <v>25</v>
      </c>
      <c r="B22" s="11" t="s">
        <v>7</v>
      </c>
      <c r="C22" s="18">
        <v>59267</v>
      </c>
      <c r="D22" s="18">
        <v>55048</v>
      </c>
      <c r="E22" s="18">
        <v>51886</v>
      </c>
      <c r="F22" s="19">
        <v>55196</v>
      </c>
    </row>
    <row r="23" spans="1:6" ht="23.25" customHeight="1">
      <c r="A23" s="21" t="s">
        <v>26</v>
      </c>
      <c r="B23" s="11" t="s">
        <v>7</v>
      </c>
      <c r="C23" s="18">
        <v>18351</v>
      </c>
      <c r="D23" s="18">
        <v>18941</v>
      </c>
      <c r="E23" s="18">
        <v>19420</v>
      </c>
      <c r="F23" s="19">
        <v>22937</v>
      </c>
    </row>
    <row r="24" spans="1:6" ht="23.25" customHeight="1">
      <c r="A24" s="10" t="s">
        <v>27</v>
      </c>
      <c r="B24" s="11" t="s">
        <v>7</v>
      </c>
      <c r="C24" s="12">
        <v>40757</v>
      </c>
      <c r="D24" s="12">
        <v>41140</v>
      </c>
      <c r="E24" s="12">
        <v>42541</v>
      </c>
      <c r="F24" s="13">
        <v>48742</v>
      </c>
    </row>
    <row r="25" spans="1:6" ht="23.25" customHeight="1">
      <c r="A25" s="10" t="s">
        <v>28</v>
      </c>
      <c r="B25" s="11"/>
      <c r="C25" s="12"/>
      <c r="D25" s="12"/>
      <c r="E25" s="12"/>
      <c r="F25" s="13"/>
    </row>
    <row r="26" spans="1:6" ht="23.25" customHeight="1">
      <c r="A26" s="17" t="s">
        <v>29</v>
      </c>
      <c r="B26" s="11" t="s">
        <v>7</v>
      </c>
      <c r="C26" s="18">
        <v>45541</v>
      </c>
      <c r="D26" s="18">
        <v>34399</v>
      </c>
      <c r="E26" s="18">
        <v>42244</v>
      </c>
      <c r="F26" s="19">
        <v>46924</v>
      </c>
    </row>
    <row r="27" spans="1:6" ht="23.25" customHeight="1">
      <c r="A27" s="17" t="s">
        <v>30</v>
      </c>
      <c r="B27" s="11" t="s">
        <v>7</v>
      </c>
      <c r="C27" s="18">
        <v>66546</v>
      </c>
      <c r="D27" s="18">
        <v>63098</v>
      </c>
      <c r="E27" s="18">
        <v>63251</v>
      </c>
      <c r="F27" s="19">
        <v>66205</v>
      </c>
    </row>
    <row r="28" spans="1:6" ht="23.25" customHeight="1">
      <c r="A28" s="10" t="s">
        <v>31</v>
      </c>
      <c r="B28" s="11" t="s">
        <v>7</v>
      </c>
      <c r="C28" s="12">
        <v>-48914</v>
      </c>
      <c r="D28" s="12">
        <v>-43782</v>
      </c>
      <c r="E28" s="12">
        <v>-40414</v>
      </c>
      <c r="F28" s="13">
        <v>-35732</v>
      </c>
    </row>
    <row r="29" spans="1:6" ht="23.25" customHeight="1">
      <c r="A29" s="20" t="s">
        <v>32</v>
      </c>
      <c r="B29" s="11" t="s">
        <v>7</v>
      </c>
      <c r="C29" s="18">
        <v>180305</v>
      </c>
      <c r="D29" s="18">
        <v>200198</v>
      </c>
      <c r="E29" s="18">
        <v>200825</v>
      </c>
      <c r="F29" s="19">
        <v>212229</v>
      </c>
    </row>
    <row r="30" spans="1:8" ht="23.25" customHeight="1">
      <c r="A30" s="22" t="s">
        <v>33</v>
      </c>
      <c r="B30" s="23" t="s">
        <v>7</v>
      </c>
      <c r="C30" s="24">
        <v>229219</v>
      </c>
      <c r="D30" s="24">
        <v>243980</v>
      </c>
      <c r="E30" s="24">
        <v>241239</v>
      </c>
      <c r="F30" s="25">
        <v>247962</v>
      </c>
      <c r="H30" s="26"/>
    </row>
    <row r="31" spans="1:5" ht="8.25" customHeight="1">
      <c r="A31" s="27"/>
      <c r="C31" s="27"/>
      <c r="D31" s="29"/>
      <c r="E31" s="29"/>
    </row>
    <row r="32" spans="1:5" ht="7.5" customHeight="1">
      <c r="A32" s="27"/>
      <c r="C32" s="27"/>
      <c r="D32" s="29"/>
      <c r="E32" s="29"/>
    </row>
    <row r="33" spans="1:5" ht="12.75">
      <c r="A33" s="30" t="s">
        <v>34</v>
      </c>
      <c r="C33" s="27"/>
      <c r="D33" s="29"/>
      <c r="E33" s="29"/>
    </row>
    <row r="34" spans="1:5" ht="12.75">
      <c r="A34" s="27"/>
      <c r="C34" s="27"/>
      <c r="D34" s="29"/>
      <c r="E34" s="29"/>
    </row>
    <row r="35" spans="1:5" ht="12.75">
      <c r="A35" s="31" t="s">
        <v>35</v>
      </c>
      <c r="C35" s="27"/>
      <c r="D35" s="29"/>
      <c r="E35" s="29"/>
    </row>
  </sheetData>
  <sheetProtection/>
  <printOptions/>
  <pageMargins left="0.52" right="0.48" top="0.64" bottom="0.75" header="0.3" footer="0.3"/>
  <pageSetup horizontalDpi="600" verticalDpi="600" orientation="portrait" paperSize="9" r:id="rId1"/>
  <headerFooter>
    <oddHeader>&amp;C15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1.421875" style="2" customWidth="1"/>
    <col min="2" max="2" width="11.00390625" style="2" customWidth="1"/>
    <col min="3" max="4" width="11.00390625" style="4" customWidth="1"/>
    <col min="5" max="5" width="11.00390625" style="2" customWidth="1"/>
    <col min="6" max="6" width="9.421875" style="2" bestFit="1" customWidth="1"/>
    <col min="7" max="8" width="11.57421875" style="2" bestFit="1" customWidth="1"/>
    <col min="9" max="16384" width="9.140625" style="2" customWidth="1"/>
  </cols>
  <sheetData>
    <row r="1" ht="18.75" customHeight="1">
      <c r="A1" s="32" t="s">
        <v>165</v>
      </c>
    </row>
    <row r="2" ht="6" customHeight="1">
      <c r="A2" s="4"/>
    </row>
    <row r="3" spans="1:5" ht="12.75" customHeight="1">
      <c r="A3" s="4"/>
      <c r="B3" s="211"/>
      <c r="C3" s="5"/>
      <c r="E3" s="5" t="s">
        <v>64</v>
      </c>
    </row>
    <row r="4" spans="1:5" s="238" customFormat="1" ht="21.75" customHeight="1">
      <c r="A4" s="237"/>
      <c r="B4" s="8" t="s">
        <v>2</v>
      </c>
      <c r="C4" s="8" t="s">
        <v>3</v>
      </c>
      <c r="D4" s="8" t="s">
        <v>4</v>
      </c>
      <c r="E4" s="9" t="s">
        <v>5</v>
      </c>
    </row>
    <row r="5" spans="1:7" ht="21.75" customHeight="1">
      <c r="A5" s="37" t="s">
        <v>166</v>
      </c>
      <c r="B5" s="239">
        <v>136685</v>
      </c>
      <c r="C5" s="240">
        <v>141394</v>
      </c>
      <c r="D5" s="240">
        <v>146716</v>
      </c>
      <c r="E5" s="241">
        <v>158945</v>
      </c>
      <c r="G5" s="242"/>
    </row>
    <row r="6" spans="1:5" s="168" customFormat="1" ht="21.75" customHeight="1">
      <c r="A6" s="243" t="s">
        <v>167</v>
      </c>
      <c r="B6" s="244">
        <v>33676</v>
      </c>
      <c r="C6" s="244">
        <v>35889</v>
      </c>
      <c r="D6" s="244">
        <v>37262</v>
      </c>
      <c r="E6" s="248">
        <v>42780</v>
      </c>
    </row>
    <row r="7" spans="1:7" ht="17.25" customHeight="1">
      <c r="A7" s="246" t="s">
        <v>168</v>
      </c>
      <c r="B7" s="239">
        <v>46321</v>
      </c>
      <c r="C7" s="239">
        <v>47011</v>
      </c>
      <c r="D7" s="239">
        <v>49388</v>
      </c>
      <c r="E7" s="245">
        <v>52025</v>
      </c>
      <c r="G7" s="242"/>
    </row>
    <row r="8" spans="1:5" s="168" customFormat="1" ht="21.75" customHeight="1">
      <c r="A8" s="243" t="s">
        <v>169</v>
      </c>
      <c r="B8" s="244">
        <v>44502</v>
      </c>
      <c r="C8" s="244">
        <v>45371</v>
      </c>
      <c r="D8" s="244">
        <v>47700</v>
      </c>
      <c r="E8" s="248">
        <v>50260</v>
      </c>
    </row>
    <row r="9" spans="1:9" s="168" customFormat="1" ht="21.75" customHeight="1">
      <c r="A9" s="243" t="s">
        <v>170</v>
      </c>
      <c r="B9" s="244">
        <v>1115</v>
      </c>
      <c r="C9" s="244">
        <v>1320</v>
      </c>
      <c r="D9" s="244">
        <v>1354</v>
      </c>
      <c r="E9" s="248">
        <v>1382</v>
      </c>
      <c r="F9" s="249"/>
      <c r="G9" s="249"/>
      <c r="H9" s="249"/>
      <c r="I9" s="249"/>
    </row>
    <row r="10" spans="1:5" s="168" customFormat="1" ht="21.75" customHeight="1">
      <c r="A10" s="243" t="s">
        <v>171</v>
      </c>
      <c r="B10" s="244">
        <v>2933</v>
      </c>
      <c r="C10" s="244">
        <v>2960</v>
      </c>
      <c r="D10" s="244">
        <v>3042</v>
      </c>
      <c r="E10" s="248">
        <v>3150</v>
      </c>
    </row>
    <row r="11" spans="1:7" ht="21.75" customHeight="1">
      <c r="A11" s="37" t="s">
        <v>172</v>
      </c>
      <c r="B11" s="239">
        <v>188040</v>
      </c>
      <c r="C11" s="239">
        <v>202287</v>
      </c>
      <c r="D11" s="239">
        <v>212203</v>
      </c>
      <c r="E11" s="245">
        <v>225878</v>
      </c>
      <c r="G11" s="242"/>
    </row>
    <row r="12" spans="1:5" s="247" customFormat="1" ht="21.75" customHeight="1">
      <c r="A12" s="250" t="s">
        <v>138</v>
      </c>
      <c r="B12" s="251">
        <v>371047</v>
      </c>
      <c r="C12" s="251">
        <v>390692</v>
      </c>
      <c r="D12" s="251">
        <v>408308</v>
      </c>
      <c r="E12" s="252">
        <v>436848</v>
      </c>
    </row>
    <row r="13" spans="1:5" s="247" customFormat="1" ht="21.75" customHeight="1">
      <c r="A13" s="246" t="s">
        <v>173</v>
      </c>
      <c r="B13" s="239"/>
      <c r="C13" s="239"/>
      <c r="D13" s="239"/>
      <c r="E13" s="245"/>
    </row>
    <row r="14" spans="1:5" s="160" customFormat="1" ht="21.75" customHeight="1">
      <c r="A14" s="253" t="s">
        <v>174</v>
      </c>
      <c r="B14" s="254">
        <v>731</v>
      </c>
      <c r="C14" s="244">
        <v>-9930</v>
      </c>
      <c r="D14" s="244">
        <v>-2997</v>
      </c>
      <c r="E14" s="248">
        <v>-3535</v>
      </c>
    </row>
    <row r="15" spans="1:5" s="160" customFormat="1" ht="21.75" customHeight="1">
      <c r="A15" s="253" t="s">
        <v>175</v>
      </c>
      <c r="B15" s="254">
        <v>28622</v>
      </c>
      <c r="C15" s="254">
        <v>28409</v>
      </c>
      <c r="D15" s="254">
        <v>28627</v>
      </c>
      <c r="E15" s="255">
        <v>28151</v>
      </c>
    </row>
    <row r="16" spans="1:5" ht="21.75" customHeight="1">
      <c r="A16" s="246" t="s">
        <v>176</v>
      </c>
      <c r="B16" s="244"/>
      <c r="C16" s="244"/>
      <c r="D16" s="244"/>
      <c r="E16" s="248"/>
    </row>
    <row r="17" spans="1:5" s="160" customFormat="1" ht="21.75" customHeight="1">
      <c r="A17" s="253" t="s">
        <v>174</v>
      </c>
      <c r="B17" s="254">
        <v>4054</v>
      </c>
      <c r="C17" s="254">
        <v>3189</v>
      </c>
      <c r="D17" s="254">
        <v>2700</v>
      </c>
      <c r="E17" s="255">
        <v>1716</v>
      </c>
    </row>
    <row r="18" spans="1:5" s="160" customFormat="1" ht="21.75" customHeight="1">
      <c r="A18" s="256" t="s">
        <v>175</v>
      </c>
      <c r="B18" s="257">
        <v>-2832</v>
      </c>
      <c r="C18" s="257">
        <v>-6451</v>
      </c>
      <c r="D18" s="257">
        <v>-7917</v>
      </c>
      <c r="E18" s="258">
        <v>-10689</v>
      </c>
    </row>
    <row r="19" spans="1:5" ht="21.75" customHeight="1">
      <c r="A19" s="246" t="s">
        <v>177</v>
      </c>
      <c r="B19" s="240"/>
      <c r="C19" s="240"/>
      <c r="D19" s="240"/>
      <c r="E19" s="241"/>
    </row>
    <row r="20" spans="1:5" s="160" customFormat="1" ht="21.75" customHeight="1">
      <c r="A20" s="253" t="s">
        <v>174</v>
      </c>
      <c r="B20" s="244">
        <v>371777</v>
      </c>
      <c r="C20" s="244">
        <v>380762</v>
      </c>
      <c r="D20" s="244">
        <v>405311</v>
      </c>
      <c r="E20" s="248">
        <v>433314</v>
      </c>
    </row>
    <row r="21" spans="1:5" s="160" customFormat="1" ht="21.75" customHeight="1">
      <c r="A21" s="253" t="s">
        <v>175</v>
      </c>
      <c r="B21" s="244">
        <v>399668</v>
      </c>
      <c r="C21" s="244">
        <v>419101</v>
      </c>
      <c r="D21" s="244">
        <v>436935</v>
      </c>
      <c r="E21" s="248">
        <v>465000</v>
      </c>
    </row>
    <row r="22" spans="1:5" ht="21.75" customHeight="1">
      <c r="A22" s="246" t="s">
        <v>178</v>
      </c>
      <c r="B22" s="239"/>
      <c r="C22" s="239"/>
      <c r="D22" s="239"/>
      <c r="E22" s="245"/>
    </row>
    <row r="23" spans="1:5" s="160" customFormat="1" ht="21.75" customHeight="1">
      <c r="A23" s="253" t="s">
        <v>174</v>
      </c>
      <c r="B23" s="244">
        <v>375831</v>
      </c>
      <c r="C23" s="244">
        <v>383951</v>
      </c>
      <c r="D23" s="244">
        <v>408011</v>
      </c>
      <c r="E23" s="248">
        <v>435030</v>
      </c>
    </row>
    <row r="24" spans="1:5" s="160" customFormat="1" ht="21.75" customHeight="1">
      <c r="A24" s="256" t="s">
        <v>175</v>
      </c>
      <c r="B24" s="244">
        <v>396836</v>
      </c>
      <c r="C24" s="244">
        <v>412650</v>
      </c>
      <c r="D24" s="244">
        <v>429018</v>
      </c>
      <c r="E24" s="248">
        <v>454311</v>
      </c>
    </row>
    <row r="25" spans="1:5" ht="21.75" customHeight="1">
      <c r="A25" s="259" t="s">
        <v>144</v>
      </c>
      <c r="B25" s="251">
        <v>330290</v>
      </c>
      <c r="C25" s="251">
        <v>349552</v>
      </c>
      <c r="D25" s="251">
        <v>365766</v>
      </c>
      <c r="E25" s="252">
        <v>388106</v>
      </c>
    </row>
    <row r="26" spans="1:7" ht="21.75" customHeight="1">
      <c r="A26" s="37" t="s">
        <v>179</v>
      </c>
      <c r="B26" s="239">
        <v>40757</v>
      </c>
      <c r="C26" s="239">
        <v>41140</v>
      </c>
      <c r="D26" s="239">
        <v>42541</v>
      </c>
      <c r="E26" s="245">
        <v>48742</v>
      </c>
      <c r="G26" s="160"/>
    </row>
    <row r="27" spans="1:5" ht="21.75" customHeight="1">
      <c r="A27" s="246" t="s">
        <v>180</v>
      </c>
      <c r="B27" s="239"/>
      <c r="C27" s="239"/>
      <c r="D27" s="239"/>
      <c r="E27" s="245"/>
    </row>
    <row r="28" spans="1:5" ht="21.75" customHeight="1">
      <c r="A28" s="253" t="s">
        <v>174</v>
      </c>
      <c r="B28" s="244">
        <v>45541</v>
      </c>
      <c r="C28" s="244">
        <v>34399</v>
      </c>
      <c r="D28" s="244">
        <v>42244</v>
      </c>
      <c r="E28" s="248">
        <v>46924</v>
      </c>
    </row>
    <row r="29" spans="1:5" ht="21.75" customHeight="1">
      <c r="A29" s="256" t="s">
        <v>175</v>
      </c>
      <c r="B29" s="244">
        <v>66546</v>
      </c>
      <c r="C29" s="244">
        <v>63098</v>
      </c>
      <c r="D29" s="244">
        <v>63251</v>
      </c>
      <c r="E29" s="248">
        <v>66205</v>
      </c>
    </row>
    <row r="30" spans="1:5" ht="21.75" customHeight="1">
      <c r="A30" s="37" t="s">
        <v>181</v>
      </c>
      <c r="B30" s="260">
        <v>11</v>
      </c>
      <c r="C30" s="260">
        <v>10.5</v>
      </c>
      <c r="D30" s="260">
        <v>10.4</v>
      </c>
      <c r="E30" s="261">
        <v>11.2</v>
      </c>
    </row>
    <row r="31" spans="1:5" s="128" customFormat="1" ht="21.75" customHeight="1">
      <c r="A31" s="246" t="s">
        <v>182</v>
      </c>
      <c r="B31" s="262"/>
      <c r="C31" s="263"/>
      <c r="D31" s="263"/>
      <c r="E31" s="264"/>
    </row>
    <row r="32" spans="1:5" s="128" customFormat="1" ht="21.75" customHeight="1">
      <c r="A32" s="265" t="s">
        <v>174</v>
      </c>
      <c r="B32" s="266">
        <v>12.1</v>
      </c>
      <c r="C32" s="267">
        <v>9</v>
      </c>
      <c r="D32" s="267">
        <v>10.4</v>
      </c>
      <c r="E32" s="268">
        <v>10.8</v>
      </c>
    </row>
    <row r="33" spans="1:5" s="128" customFormat="1" ht="21.75" customHeight="1">
      <c r="A33" s="269" t="s">
        <v>175</v>
      </c>
      <c r="B33" s="270">
        <v>16.8</v>
      </c>
      <c r="C33" s="271">
        <v>15.3</v>
      </c>
      <c r="D33" s="271">
        <v>14.7</v>
      </c>
      <c r="E33" s="272">
        <v>14.6</v>
      </c>
    </row>
    <row r="34" ht="6" customHeight="1">
      <c r="A34" s="140"/>
    </row>
    <row r="35" ht="6" customHeight="1">
      <c r="A35" s="140"/>
    </row>
    <row r="36" ht="15" customHeight="1">
      <c r="A36" s="30" t="s">
        <v>62</v>
      </c>
    </row>
    <row r="37" ht="16.5" customHeight="1">
      <c r="A37" s="30" t="s">
        <v>183</v>
      </c>
    </row>
    <row r="38" ht="17.25" customHeight="1">
      <c r="A38" s="273" t="s">
        <v>184</v>
      </c>
    </row>
    <row r="39" ht="17.25" customHeight="1">
      <c r="A39" s="273" t="s">
        <v>185</v>
      </c>
    </row>
    <row r="40" ht="18.75" customHeight="1">
      <c r="A40" s="273" t="s">
        <v>186</v>
      </c>
    </row>
    <row r="41" ht="4.5" customHeight="1">
      <c r="A41" s="347"/>
    </row>
    <row r="42" ht="12.75">
      <c r="A42" s="274" t="s">
        <v>187</v>
      </c>
    </row>
  </sheetData>
  <sheetProtection/>
  <printOptions/>
  <pageMargins left="0.511811023622047" right="0.3" top="0.511811023622047" bottom="0" header="0.236220472440945" footer="0.196850393700787"/>
  <pageSetup horizontalDpi="300" verticalDpi="300" orientation="portrait" paperSize="9" r:id="rId1"/>
  <headerFooter alignWithMargins="0">
    <oddHeader>&amp;C&amp;"Arial,Regular"24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50.7109375" style="160" customWidth="1"/>
    <col min="2" max="2" width="9.8515625" style="160" bestFit="1" customWidth="1"/>
    <col min="3" max="3" width="10.00390625" style="50" customWidth="1"/>
    <col min="4" max="4" width="10.00390625" style="108" customWidth="1"/>
    <col min="5" max="5" width="10.00390625" style="111" customWidth="1"/>
    <col min="6" max="6" width="9.57421875" style="160" bestFit="1" customWidth="1"/>
    <col min="7" max="7" width="10.57421875" style="160" bestFit="1" customWidth="1"/>
    <col min="8" max="8" width="9.57421875" style="160" bestFit="1" customWidth="1"/>
    <col min="9" max="16384" width="9.140625" style="160" customWidth="1"/>
  </cols>
  <sheetData>
    <row r="1" spans="1:5" s="111" customFormat="1" ht="32.25" customHeight="1">
      <c r="A1" s="361" t="s">
        <v>188</v>
      </c>
      <c r="B1" s="361"/>
      <c r="C1" s="361"/>
      <c r="D1" s="361"/>
      <c r="E1" s="361"/>
    </row>
    <row r="2" spans="1:5" s="2" customFormat="1" ht="6" customHeight="1">
      <c r="A2" s="4"/>
      <c r="C2" s="4"/>
      <c r="D2" s="150"/>
      <c r="E2" s="168"/>
    </row>
    <row r="3" spans="1:5" s="2" customFormat="1" ht="15" customHeight="1">
      <c r="A3" s="275"/>
      <c r="C3" s="4"/>
      <c r="E3" s="150" t="s">
        <v>64</v>
      </c>
    </row>
    <row r="4" spans="1:8" s="176" customFormat="1" ht="21.75" customHeight="1">
      <c r="A4" s="276"/>
      <c r="B4" s="151" t="s">
        <v>2</v>
      </c>
      <c r="C4" s="151" t="s">
        <v>3</v>
      </c>
      <c r="D4" s="151" t="s">
        <v>4</v>
      </c>
      <c r="E4" s="152" t="s">
        <v>5</v>
      </c>
      <c r="H4" s="277"/>
    </row>
    <row r="5" spans="1:8" s="176" customFormat="1" ht="17.25" customHeight="1">
      <c r="A5" s="246" t="s">
        <v>189</v>
      </c>
      <c r="B5" s="278"/>
      <c r="C5" s="278"/>
      <c r="D5" s="279"/>
      <c r="E5" s="280"/>
      <c r="H5" s="277"/>
    </row>
    <row r="6" spans="1:10" s="176" customFormat="1" ht="19.5" customHeight="1">
      <c r="A6" s="37" t="s">
        <v>190</v>
      </c>
      <c r="B6" s="281">
        <f>B7+B8+B9</f>
        <v>50111.245028985504</v>
      </c>
      <c r="C6" s="281">
        <f>C7+C8+C9</f>
        <v>47016.00202898551</v>
      </c>
      <c r="D6" s="281">
        <f>D7+D8+D9</f>
        <v>45867.6</v>
      </c>
      <c r="E6" s="282">
        <f>E7+E8+E9</f>
        <v>47980.3</v>
      </c>
      <c r="G6" s="283"/>
      <c r="H6" s="283"/>
      <c r="I6" s="283"/>
      <c r="J6" s="283"/>
    </row>
    <row r="7" spans="1:10" s="176" customFormat="1" ht="17.25" customHeight="1">
      <c r="A7" s="51" t="s">
        <v>191</v>
      </c>
      <c r="B7" s="284">
        <v>23286</v>
      </c>
      <c r="C7" s="284">
        <v>21532</v>
      </c>
      <c r="D7" s="284">
        <v>21925</v>
      </c>
      <c r="E7" s="285">
        <v>24211</v>
      </c>
      <c r="F7" s="277"/>
      <c r="G7" s="286"/>
      <c r="H7" s="283"/>
      <c r="I7" s="283"/>
      <c r="J7" s="283"/>
    </row>
    <row r="8" spans="1:10" s="176" customFormat="1" ht="17.25" customHeight="1">
      <c r="A8" s="51" t="s">
        <v>192</v>
      </c>
      <c r="B8" s="284">
        <v>15925.245028985508</v>
      </c>
      <c r="C8" s="284">
        <v>12877.002028985507</v>
      </c>
      <c r="D8" s="284">
        <v>10875.6</v>
      </c>
      <c r="E8" s="285">
        <v>10049.3</v>
      </c>
      <c r="F8" s="277"/>
      <c r="G8" s="286"/>
      <c r="H8" s="283"/>
      <c r="I8" s="283"/>
      <c r="J8" s="283"/>
    </row>
    <row r="9" spans="1:10" s="176" customFormat="1" ht="16.5" customHeight="1">
      <c r="A9" s="51" t="s">
        <v>193</v>
      </c>
      <c r="B9" s="284">
        <v>10900</v>
      </c>
      <c r="C9" s="284">
        <v>12607</v>
      </c>
      <c r="D9" s="284">
        <v>13067</v>
      </c>
      <c r="E9" s="285">
        <v>13720</v>
      </c>
      <c r="F9" s="277"/>
      <c r="G9" s="286"/>
      <c r="H9" s="283"/>
      <c r="I9" s="283"/>
      <c r="J9" s="283"/>
    </row>
    <row r="10" spans="1:10" s="176" customFormat="1" ht="18" customHeight="1">
      <c r="A10" s="37" t="s">
        <v>194</v>
      </c>
      <c r="B10" s="281">
        <f>B12+B13+B14+B16+B11</f>
        <v>27507</v>
      </c>
      <c r="C10" s="281">
        <f>C12+C13+C14+C16+C11</f>
        <v>26973.048</v>
      </c>
      <c r="D10" s="281">
        <f>D12+D13+D14+D16+D11</f>
        <v>25438.190000000002</v>
      </c>
      <c r="E10" s="282">
        <f>E12+E13+E14+E16+E11</f>
        <v>30153.015</v>
      </c>
      <c r="G10" s="283"/>
      <c r="H10" s="283"/>
      <c r="I10" s="283"/>
      <c r="J10" s="283"/>
    </row>
    <row r="11" spans="1:10" s="176" customFormat="1" ht="17.25" customHeight="1">
      <c r="A11" s="51" t="s">
        <v>195</v>
      </c>
      <c r="B11" s="284">
        <v>0</v>
      </c>
      <c r="C11" s="284">
        <v>0</v>
      </c>
      <c r="D11" s="284">
        <v>0</v>
      </c>
      <c r="E11" s="285">
        <v>467</v>
      </c>
      <c r="G11" s="283"/>
      <c r="H11" s="283"/>
      <c r="I11" s="283"/>
      <c r="J11" s="283"/>
    </row>
    <row r="12" spans="1:10" s="176" customFormat="1" ht="17.25" customHeight="1">
      <c r="A12" s="51" t="s">
        <v>196</v>
      </c>
      <c r="B12" s="284">
        <v>2630</v>
      </c>
      <c r="C12" s="284">
        <v>2013</v>
      </c>
      <c r="D12" s="284">
        <v>0</v>
      </c>
      <c r="E12" s="285">
        <v>1026</v>
      </c>
      <c r="F12" s="277"/>
      <c r="G12" s="283"/>
      <c r="H12" s="283"/>
      <c r="I12" s="283"/>
      <c r="J12" s="283"/>
    </row>
    <row r="13" spans="1:10" s="176" customFormat="1" ht="17.25" customHeight="1">
      <c r="A13" s="51" t="s">
        <v>197</v>
      </c>
      <c r="B13" s="284">
        <v>3714</v>
      </c>
      <c r="C13" s="284">
        <v>3630.025</v>
      </c>
      <c r="D13" s="284">
        <v>3780.1</v>
      </c>
      <c r="E13" s="285">
        <v>4080.015</v>
      </c>
      <c r="F13" s="277"/>
      <c r="G13" s="283"/>
      <c r="H13" s="283"/>
      <c r="I13" s="283"/>
      <c r="J13" s="283"/>
    </row>
    <row r="14" spans="1:10" s="176" customFormat="1" ht="17.25" customHeight="1">
      <c r="A14" s="51" t="s">
        <v>198</v>
      </c>
      <c r="B14" s="284">
        <v>2618</v>
      </c>
      <c r="C14" s="284">
        <v>2645.023</v>
      </c>
      <c r="D14" s="284">
        <v>2216.09</v>
      </c>
      <c r="E14" s="285">
        <v>2830</v>
      </c>
      <c r="F14" s="277"/>
      <c r="G14" s="283"/>
      <c r="H14" s="283"/>
      <c r="I14" s="283"/>
      <c r="J14" s="283"/>
    </row>
    <row r="15" spans="1:10" s="288" customFormat="1" ht="19.5" customHeight="1" hidden="1">
      <c r="A15" s="287" t="s">
        <v>199</v>
      </c>
      <c r="B15" s="284">
        <v>18545</v>
      </c>
      <c r="C15" s="284">
        <v>18685</v>
      </c>
      <c r="D15" s="284">
        <v>20042.001</v>
      </c>
      <c r="E15" s="285"/>
      <c r="G15" s="289"/>
      <c r="H15" s="289"/>
      <c r="I15" s="289"/>
      <c r="J15" s="289"/>
    </row>
    <row r="16" spans="1:10" s="176" customFormat="1" ht="15.75" customHeight="1">
      <c r="A16" s="51" t="s">
        <v>200</v>
      </c>
      <c r="B16" s="284">
        <v>18545</v>
      </c>
      <c r="C16" s="284">
        <v>18685</v>
      </c>
      <c r="D16" s="284">
        <v>19442</v>
      </c>
      <c r="E16" s="285">
        <v>21750</v>
      </c>
      <c r="F16" s="277"/>
      <c r="G16" s="283"/>
      <c r="H16" s="283"/>
      <c r="I16" s="283"/>
      <c r="J16" s="283"/>
    </row>
    <row r="17" spans="1:10" s="176" customFormat="1" ht="9" customHeight="1">
      <c r="A17" s="39"/>
      <c r="B17" s="278"/>
      <c r="C17" s="278"/>
      <c r="D17" s="279"/>
      <c r="E17" s="280"/>
      <c r="G17" s="283"/>
      <c r="H17" s="283"/>
      <c r="I17" s="283"/>
      <c r="J17" s="283"/>
    </row>
    <row r="18" spans="1:10" s="176" customFormat="1" ht="19.5" customHeight="1">
      <c r="A18" s="226" t="s">
        <v>201</v>
      </c>
      <c r="B18" s="290">
        <f>B6+B10</f>
        <v>77618.2450289855</v>
      </c>
      <c r="C18" s="290">
        <f>C6+C10</f>
        <v>73989.05002898551</v>
      </c>
      <c r="D18" s="290">
        <f>D6+D10</f>
        <v>71305.79000000001</v>
      </c>
      <c r="E18" s="291">
        <f>E6+E10</f>
        <v>78133.315</v>
      </c>
      <c r="F18" s="283"/>
      <c r="G18" s="283"/>
      <c r="H18" s="283"/>
      <c r="I18" s="283"/>
      <c r="J18" s="283"/>
    </row>
    <row r="19" spans="1:10" s="176" customFormat="1" ht="17.25" customHeight="1">
      <c r="A19" s="226" t="s">
        <v>202</v>
      </c>
      <c r="B19" s="290">
        <f>B6+B13+B14+B16</f>
        <v>74988.2450289855</v>
      </c>
      <c r="C19" s="290">
        <f>C6+C13+C14+C16</f>
        <v>71976.05002898551</v>
      </c>
      <c r="D19" s="290">
        <f>D6+D13+D14+D16</f>
        <v>71305.79</v>
      </c>
      <c r="E19" s="291">
        <f>E6+E13+E14+E16</f>
        <v>76640.315</v>
      </c>
      <c r="F19" s="283"/>
      <c r="G19" s="283"/>
      <c r="H19" s="283"/>
      <c r="I19" s="283"/>
      <c r="J19" s="283"/>
    </row>
    <row r="20" spans="1:5" s="176" customFormat="1" ht="16.5" customHeight="1">
      <c r="A20" s="246" t="s">
        <v>203</v>
      </c>
      <c r="B20" s="278"/>
      <c r="C20" s="278"/>
      <c r="D20" s="279"/>
      <c r="E20" s="280"/>
    </row>
    <row r="21" spans="1:8" s="176" customFormat="1" ht="17.25" customHeight="1">
      <c r="A21" s="39" t="s">
        <v>115</v>
      </c>
      <c r="B21" s="284">
        <v>5047.9</v>
      </c>
      <c r="C21" s="284">
        <v>2854.051</v>
      </c>
      <c r="D21" s="284">
        <v>1940.66</v>
      </c>
      <c r="E21" s="285">
        <v>1853.86</v>
      </c>
      <c r="F21" s="283"/>
      <c r="G21" s="283"/>
      <c r="H21" s="286"/>
    </row>
    <row r="22" spans="1:8" s="176" customFormat="1" ht="18.75" customHeight="1">
      <c r="A22" s="39" t="s">
        <v>204</v>
      </c>
      <c r="B22" s="284">
        <v>400</v>
      </c>
      <c r="C22" s="284">
        <v>51.592</v>
      </c>
      <c r="D22" s="284">
        <v>31</v>
      </c>
      <c r="E22" s="285">
        <v>16.5</v>
      </c>
      <c r="F22" s="283"/>
      <c r="G22" s="283"/>
      <c r="H22" s="286"/>
    </row>
    <row r="23" spans="1:8" s="176" customFormat="1" ht="16.5" customHeight="1">
      <c r="A23" s="39" t="s">
        <v>118</v>
      </c>
      <c r="B23" s="284">
        <v>4865.101</v>
      </c>
      <c r="C23" s="284">
        <v>5958.402</v>
      </c>
      <c r="D23" s="284">
        <v>3738.255</v>
      </c>
      <c r="E23" s="285">
        <v>3832.355</v>
      </c>
      <c r="F23" s="283"/>
      <c r="G23" s="283"/>
      <c r="H23" s="286"/>
    </row>
    <row r="24" spans="1:8" s="176" customFormat="1" ht="18" customHeight="1">
      <c r="A24" s="39" t="s">
        <v>205</v>
      </c>
      <c r="B24" s="284">
        <v>4119.829</v>
      </c>
      <c r="C24" s="284">
        <v>3499.176</v>
      </c>
      <c r="D24" s="284">
        <v>3984.595</v>
      </c>
      <c r="E24" s="285">
        <v>6431.5</v>
      </c>
      <c r="F24" s="283"/>
      <c r="G24" s="296"/>
      <c r="H24" s="297"/>
    </row>
    <row r="25" spans="1:8" s="176" customFormat="1" ht="27" customHeight="1">
      <c r="A25" s="298" t="s">
        <v>206</v>
      </c>
      <c r="B25" s="284">
        <v>2625.1</v>
      </c>
      <c r="C25" s="284">
        <v>3808.369</v>
      </c>
      <c r="D25" s="284">
        <v>5971.52</v>
      </c>
      <c r="E25" s="285">
        <v>5506.5</v>
      </c>
      <c r="F25" s="283"/>
      <c r="G25" s="295"/>
      <c r="H25" s="286"/>
    </row>
    <row r="26" spans="1:8" s="176" customFormat="1" ht="16.5" customHeight="1">
      <c r="A26" s="39" t="s">
        <v>122</v>
      </c>
      <c r="B26" s="284">
        <v>1817.2</v>
      </c>
      <c r="C26" s="284">
        <v>2057.048</v>
      </c>
      <c r="D26" s="284">
        <v>1863.04</v>
      </c>
      <c r="E26" s="285">
        <v>1377</v>
      </c>
      <c r="F26" s="283"/>
      <c r="G26" s="283"/>
      <c r="H26" s="286"/>
    </row>
    <row r="27" spans="1:8" s="176" customFormat="1" ht="26.25" customHeight="1">
      <c r="A27" s="298" t="s">
        <v>207</v>
      </c>
      <c r="B27" s="284">
        <v>6020.159</v>
      </c>
      <c r="C27" s="284">
        <v>5046.776</v>
      </c>
      <c r="D27" s="284">
        <v>4623.84</v>
      </c>
      <c r="E27" s="285">
        <v>4591</v>
      </c>
      <c r="F27" s="283"/>
      <c r="G27" s="283"/>
      <c r="H27" s="286"/>
    </row>
    <row r="28" spans="1:8" s="296" customFormat="1" ht="15" customHeight="1">
      <c r="A28" s="299" t="s">
        <v>208</v>
      </c>
      <c r="B28" s="293">
        <v>5643</v>
      </c>
      <c r="C28" s="293">
        <v>4660</v>
      </c>
      <c r="D28" s="293">
        <v>4152.84</v>
      </c>
      <c r="E28" s="294">
        <v>4178</v>
      </c>
      <c r="F28" s="295"/>
      <c r="G28" s="283"/>
      <c r="H28" s="286"/>
    </row>
    <row r="29" spans="1:8" s="176" customFormat="1" ht="17.25" customHeight="1">
      <c r="A29" s="39" t="s">
        <v>123</v>
      </c>
      <c r="B29" s="284">
        <v>3717.67</v>
      </c>
      <c r="C29" s="284">
        <v>4309.39</v>
      </c>
      <c r="D29" s="284">
        <v>3783.516</v>
      </c>
      <c r="E29" s="285">
        <v>4431.5</v>
      </c>
      <c r="F29" s="283"/>
      <c r="G29" s="283"/>
      <c r="H29" s="286"/>
    </row>
    <row r="30" spans="1:8" s="176" customFormat="1" ht="21" customHeight="1">
      <c r="A30" s="298" t="s">
        <v>209</v>
      </c>
      <c r="B30" s="284">
        <v>6510</v>
      </c>
      <c r="C30" s="284">
        <v>4645.263</v>
      </c>
      <c r="D30" s="284">
        <v>4375</v>
      </c>
      <c r="E30" s="285">
        <v>4235</v>
      </c>
      <c r="F30" s="283"/>
      <c r="G30" s="283"/>
      <c r="H30" s="286"/>
    </row>
    <row r="31" spans="1:8" s="176" customFormat="1" ht="16.5" customHeight="1">
      <c r="A31" s="298" t="s">
        <v>210</v>
      </c>
      <c r="B31" s="284">
        <v>2311</v>
      </c>
      <c r="C31" s="284">
        <v>2191.5</v>
      </c>
      <c r="D31" s="284">
        <v>2445.7</v>
      </c>
      <c r="E31" s="285">
        <v>2272</v>
      </c>
      <c r="F31" s="283"/>
      <c r="G31" s="283"/>
      <c r="H31" s="286"/>
    </row>
    <row r="32" spans="1:8" s="176" customFormat="1" ht="17.25" customHeight="1">
      <c r="A32" s="39" t="s">
        <v>211</v>
      </c>
      <c r="B32" s="284">
        <v>2033.434782608696</v>
      </c>
      <c r="C32" s="284">
        <v>2627.3157826086963</v>
      </c>
      <c r="D32" s="284">
        <v>2729.3</v>
      </c>
      <c r="E32" s="285">
        <v>3052</v>
      </c>
      <c r="F32" s="286"/>
      <c r="G32" s="283"/>
      <c r="H32" s="286"/>
    </row>
    <row r="33" spans="1:8" s="176" customFormat="1" ht="19.5" customHeight="1">
      <c r="A33" s="39" t="s">
        <v>212</v>
      </c>
      <c r="B33" s="284">
        <v>25539.589855072463</v>
      </c>
      <c r="C33" s="284">
        <v>24325.559855072464</v>
      </c>
      <c r="D33" s="284">
        <v>25229</v>
      </c>
      <c r="E33" s="285">
        <v>27829</v>
      </c>
      <c r="F33" s="283"/>
      <c r="G33" s="283"/>
      <c r="H33" s="283"/>
    </row>
    <row r="34" spans="1:8" s="176" customFormat="1" ht="18" customHeight="1">
      <c r="A34" s="46" t="s">
        <v>213</v>
      </c>
      <c r="B34" s="293">
        <v>23286</v>
      </c>
      <c r="C34" s="293">
        <v>21537</v>
      </c>
      <c r="D34" s="293">
        <v>21930</v>
      </c>
      <c r="E34" s="294">
        <v>24216</v>
      </c>
      <c r="F34" s="283"/>
      <c r="G34" s="283"/>
      <c r="H34" s="286"/>
    </row>
    <row r="35" spans="1:8" s="176" customFormat="1" ht="19.5" customHeight="1">
      <c r="A35" s="298" t="s">
        <v>214</v>
      </c>
      <c r="B35" s="284">
        <v>350</v>
      </c>
      <c r="C35" s="284">
        <v>455.361</v>
      </c>
      <c r="D35" s="284">
        <v>600</v>
      </c>
      <c r="E35" s="285">
        <v>396.5</v>
      </c>
      <c r="F35" s="283"/>
      <c r="G35" s="283"/>
      <c r="H35" s="286"/>
    </row>
    <row r="36" spans="1:8" s="176" customFormat="1" ht="18" customHeight="1">
      <c r="A36" s="39" t="s">
        <v>215</v>
      </c>
      <c r="B36" s="284">
        <v>320</v>
      </c>
      <c r="C36" s="284">
        <v>639.894</v>
      </c>
      <c r="D36" s="284">
        <v>579.65</v>
      </c>
      <c r="E36" s="285">
        <v>712</v>
      </c>
      <c r="F36" s="283"/>
      <c r="G36" s="283"/>
      <c r="H36" s="286"/>
    </row>
    <row r="37" spans="1:8" s="176" customFormat="1" ht="20.25" customHeight="1">
      <c r="A37" s="39" t="s">
        <v>216</v>
      </c>
      <c r="B37" s="284">
        <v>4773.789855072464</v>
      </c>
      <c r="C37" s="284">
        <v>5849.930855072464</v>
      </c>
      <c r="D37" s="284">
        <v>3924.3710300000002</v>
      </c>
      <c r="E37" s="285">
        <v>6926</v>
      </c>
      <c r="F37" s="283"/>
      <c r="G37" s="283"/>
      <c r="H37" s="286"/>
    </row>
    <row r="38" spans="1:8" s="176" customFormat="1" ht="18.75" customHeight="1">
      <c r="A38" s="39" t="s">
        <v>126</v>
      </c>
      <c r="B38" s="284">
        <v>2623.095</v>
      </c>
      <c r="C38" s="284">
        <v>1923.383</v>
      </c>
      <c r="D38" s="284">
        <v>2258.64</v>
      </c>
      <c r="E38" s="285">
        <v>1447</v>
      </c>
      <c r="F38" s="283"/>
      <c r="G38" s="283"/>
      <c r="H38" s="286"/>
    </row>
    <row r="39" spans="1:8" s="176" customFormat="1" ht="18.75" customHeight="1">
      <c r="A39" s="39" t="s">
        <v>127</v>
      </c>
      <c r="B39" s="284">
        <v>2055.35</v>
      </c>
      <c r="C39" s="284">
        <v>1891.886</v>
      </c>
      <c r="D39" s="284">
        <v>1731.2</v>
      </c>
      <c r="E39" s="285">
        <v>1557.5</v>
      </c>
      <c r="F39" s="283"/>
      <c r="G39" s="283"/>
      <c r="H39" s="286"/>
    </row>
    <row r="40" spans="1:8" s="176" customFormat="1" ht="23.25" customHeight="1">
      <c r="A40" s="298" t="s">
        <v>128</v>
      </c>
      <c r="B40" s="284">
        <v>1330</v>
      </c>
      <c r="C40" s="284">
        <v>874.639</v>
      </c>
      <c r="D40" s="284">
        <v>585.3</v>
      </c>
      <c r="E40" s="285">
        <v>720</v>
      </c>
      <c r="F40" s="283"/>
      <c r="G40" s="283"/>
      <c r="H40" s="286"/>
    </row>
    <row r="41" spans="1:8" s="176" customFormat="1" ht="22.5" customHeight="1">
      <c r="A41" s="301" t="s">
        <v>217</v>
      </c>
      <c r="B41" s="300">
        <v>1159.127536231884</v>
      </c>
      <c r="C41" s="300">
        <v>979.513536231884</v>
      </c>
      <c r="D41" s="300">
        <v>911.06</v>
      </c>
      <c r="E41" s="302">
        <v>946.1</v>
      </c>
      <c r="F41" s="283"/>
      <c r="G41" s="283"/>
      <c r="H41" s="286"/>
    </row>
    <row r="42" spans="1:9" s="176" customFormat="1" ht="18" customHeight="1">
      <c r="A42" s="226" t="s">
        <v>201</v>
      </c>
      <c r="B42" s="290">
        <f>B21+B22+B23+B24+B25+B26+B27+B29+B30+B31+B32+B33+B35+B36+B37+B38+B39+B40+B41</f>
        <v>77618.34602898551</v>
      </c>
      <c r="C42" s="290">
        <f>C21+C22+C23+C24+C25+C26+C27+C29+C30+C31+C32+C33+C35+C36+C37+C38+C39+C40+C41</f>
        <v>73989.0500289855</v>
      </c>
      <c r="D42" s="290">
        <f>D21+D22+D23+D24+D25+D26+D27+D29+D30+D31+D32+D33+D35+D36+D37+D38+D39+D40+D41</f>
        <v>71305.64703</v>
      </c>
      <c r="E42" s="291">
        <f>E21+E22+E23+E24+E25+E26+E27+E29+E30+E31+E32+E33+E35+E36+E37+E38+E39+E40+E41</f>
        <v>78133.315</v>
      </c>
      <c r="F42" s="303"/>
      <c r="G42" s="283"/>
      <c r="H42" s="303"/>
      <c r="I42" s="303"/>
    </row>
    <row r="43" spans="1:5" s="303" customFormat="1" ht="15" customHeight="1">
      <c r="A43" s="125" t="s">
        <v>218</v>
      </c>
      <c r="B43" s="304">
        <f>B42/'[1]pcrt(I) T3'!Y37*100</f>
        <v>20.918756417690997</v>
      </c>
      <c r="C43" s="304">
        <f>C42/'[1]pcrt(I) T3'!Z37*100</f>
        <v>18.93794414232643</v>
      </c>
      <c r="D43" s="304">
        <f>D42/'[1]pcrt(I) T3'!AA37*100</f>
        <v>17.463710250523633</v>
      </c>
      <c r="E43" s="305">
        <f>E42/'[1]pcrt(I) T3'!AB37*100</f>
        <v>17.88569593219287</v>
      </c>
    </row>
    <row r="44" spans="1:4" s="303" customFormat="1" ht="15" customHeight="1">
      <c r="A44" s="306"/>
      <c r="C44" s="279"/>
      <c r="D44" s="279"/>
    </row>
    <row r="45" spans="1:8" s="176" customFormat="1" ht="16.5" customHeight="1">
      <c r="A45" s="30" t="s">
        <v>34</v>
      </c>
      <c r="B45" s="308"/>
      <c r="C45" s="308"/>
      <c r="D45" s="308"/>
      <c r="E45" s="303"/>
      <c r="F45" s="308"/>
      <c r="H45" s="308"/>
    </row>
    <row r="46" spans="1:5" s="176" customFormat="1" ht="16.5" customHeight="1">
      <c r="A46" s="30"/>
      <c r="C46" s="278"/>
      <c r="D46" s="279"/>
      <c r="E46" s="303"/>
    </row>
    <row r="47" spans="3:5" s="176" customFormat="1" ht="15" customHeight="1">
      <c r="C47" s="278"/>
      <c r="D47" s="279"/>
      <c r="E47" s="303"/>
    </row>
    <row r="48" spans="1:5" s="176" customFormat="1" ht="15" customHeight="1" hidden="1">
      <c r="A48" s="30" t="s">
        <v>219</v>
      </c>
      <c r="C48" s="278"/>
      <c r="D48" s="279"/>
      <c r="E48" s="303"/>
    </row>
    <row r="49" spans="3:5" s="176" customFormat="1" ht="12.75">
      <c r="C49" s="278"/>
      <c r="D49" s="279"/>
      <c r="E49" s="303"/>
    </row>
    <row r="50" spans="3:5" s="176" customFormat="1" ht="12.75">
      <c r="C50" s="278"/>
      <c r="D50" s="279"/>
      <c r="E50" s="303"/>
    </row>
    <row r="51" spans="3:5" s="176" customFormat="1" ht="12.75">
      <c r="C51" s="278"/>
      <c r="D51" s="279"/>
      <c r="E51" s="303"/>
    </row>
    <row r="52" spans="3:5" s="176" customFormat="1" ht="12.75">
      <c r="C52" s="278"/>
      <c r="D52" s="279"/>
      <c r="E52" s="303"/>
    </row>
    <row r="53" spans="1:5" s="176" customFormat="1" ht="12.75">
      <c r="A53" s="30"/>
      <c r="C53" s="278"/>
      <c r="D53" s="279"/>
      <c r="E53" s="303"/>
    </row>
    <row r="54" spans="3:5" s="176" customFormat="1" ht="12.75">
      <c r="C54" s="278"/>
      <c r="D54" s="279"/>
      <c r="E54" s="303"/>
    </row>
    <row r="55" spans="3:5" s="176" customFormat="1" ht="12.75">
      <c r="C55" s="278"/>
      <c r="D55" s="279"/>
      <c r="E55" s="303"/>
    </row>
    <row r="56" spans="3:5" s="176" customFormat="1" ht="12.75">
      <c r="C56" s="278"/>
      <c r="D56" s="279"/>
      <c r="E56" s="303"/>
    </row>
    <row r="57" spans="3:5" s="176" customFormat="1" ht="12.75">
      <c r="C57" s="278"/>
      <c r="D57" s="279"/>
      <c r="E57" s="303"/>
    </row>
    <row r="58" spans="3:5" s="176" customFormat="1" ht="12.75">
      <c r="C58" s="278"/>
      <c r="D58" s="279"/>
      <c r="E58" s="303"/>
    </row>
    <row r="59" spans="3:5" s="176" customFormat="1" ht="12.75">
      <c r="C59" s="278"/>
      <c r="D59" s="279"/>
      <c r="E59" s="303"/>
    </row>
    <row r="60" spans="3:5" s="176" customFormat="1" ht="12.75">
      <c r="C60" s="278"/>
      <c r="D60" s="279"/>
      <c r="E60" s="303"/>
    </row>
    <row r="61" spans="3:5" s="176" customFormat="1" ht="12.75">
      <c r="C61" s="278"/>
      <c r="D61" s="279"/>
      <c r="E61" s="303"/>
    </row>
    <row r="62" spans="3:5" s="176" customFormat="1" ht="12.75">
      <c r="C62" s="278"/>
      <c r="D62" s="279"/>
      <c r="E62" s="303"/>
    </row>
    <row r="63" spans="3:5" s="176" customFormat="1" ht="12.75">
      <c r="C63" s="278"/>
      <c r="D63" s="279"/>
      <c r="E63" s="303"/>
    </row>
    <row r="64" spans="3:5" s="176" customFormat="1" ht="12.75">
      <c r="C64" s="278"/>
      <c r="D64" s="279"/>
      <c r="E64" s="303"/>
    </row>
    <row r="65" spans="3:5" s="176" customFormat="1" ht="12.75">
      <c r="C65" s="278"/>
      <c r="D65" s="279"/>
      <c r="E65" s="303"/>
    </row>
    <row r="66" spans="3:5" s="176" customFormat="1" ht="12.75">
      <c r="C66" s="278"/>
      <c r="D66" s="279"/>
      <c r="E66" s="303"/>
    </row>
    <row r="67" spans="3:5" s="176" customFormat="1" ht="12.75">
      <c r="C67" s="278"/>
      <c r="D67" s="279"/>
      <c r="E67" s="303"/>
    </row>
    <row r="68" spans="3:5" s="176" customFormat="1" ht="12.75">
      <c r="C68" s="278"/>
      <c r="D68" s="279"/>
      <c r="E68" s="303"/>
    </row>
    <row r="69" spans="3:5" s="176" customFormat="1" ht="12.75">
      <c r="C69" s="278"/>
      <c r="D69" s="279"/>
      <c r="E69" s="303"/>
    </row>
    <row r="70" spans="3:5" s="176" customFormat="1" ht="12.75">
      <c r="C70" s="278"/>
      <c r="D70" s="279"/>
      <c r="E70" s="303"/>
    </row>
    <row r="71" spans="3:5" s="176" customFormat="1" ht="12.75">
      <c r="C71" s="278"/>
      <c r="D71" s="279"/>
      <c r="E71" s="303"/>
    </row>
    <row r="72" spans="3:5" s="176" customFormat="1" ht="12.75">
      <c r="C72" s="278"/>
      <c r="D72" s="279"/>
      <c r="E72" s="303"/>
    </row>
    <row r="73" spans="3:5" s="176" customFormat="1" ht="12.75">
      <c r="C73" s="278"/>
      <c r="D73" s="279"/>
      <c r="E73" s="303"/>
    </row>
    <row r="74" spans="3:5" s="176" customFormat="1" ht="12.75">
      <c r="C74" s="278"/>
      <c r="D74" s="279"/>
      <c r="E74" s="303"/>
    </row>
    <row r="75" spans="3:5" s="176" customFormat="1" ht="12.75">
      <c r="C75" s="278"/>
      <c r="D75" s="279"/>
      <c r="E75" s="303"/>
    </row>
    <row r="76" spans="3:5" s="176" customFormat="1" ht="12.75">
      <c r="C76" s="278"/>
      <c r="D76" s="279"/>
      <c r="E76" s="303"/>
    </row>
    <row r="77" spans="3:5" s="176" customFormat="1" ht="12.75">
      <c r="C77" s="278"/>
      <c r="D77" s="279"/>
      <c r="E77" s="303"/>
    </row>
    <row r="78" spans="3:5" s="176" customFormat="1" ht="12.75">
      <c r="C78" s="278"/>
      <c r="D78" s="279"/>
      <c r="E78" s="303"/>
    </row>
    <row r="79" spans="3:5" s="176" customFormat="1" ht="12.75">
      <c r="C79" s="278"/>
      <c r="D79" s="279"/>
      <c r="E79" s="303"/>
    </row>
    <row r="80" spans="3:5" s="176" customFormat="1" ht="12.75">
      <c r="C80" s="278"/>
      <c r="D80" s="279"/>
      <c r="E80" s="303"/>
    </row>
    <row r="81" spans="3:5" s="176" customFormat="1" ht="12.75">
      <c r="C81" s="278"/>
      <c r="D81" s="279"/>
      <c r="E81" s="303"/>
    </row>
    <row r="82" spans="3:5" s="176" customFormat="1" ht="12.75">
      <c r="C82" s="278"/>
      <c r="D82" s="279"/>
      <c r="E82" s="303"/>
    </row>
    <row r="83" spans="3:5" s="176" customFormat="1" ht="12.75">
      <c r="C83" s="278"/>
      <c r="D83" s="279"/>
      <c r="E83" s="303"/>
    </row>
    <row r="84" spans="3:5" s="176" customFormat="1" ht="12.75">
      <c r="C84" s="278"/>
      <c r="D84" s="279"/>
      <c r="E84" s="303"/>
    </row>
    <row r="85" spans="3:5" s="176" customFormat="1" ht="12.75">
      <c r="C85" s="278"/>
      <c r="D85" s="279"/>
      <c r="E85" s="303"/>
    </row>
    <row r="86" spans="3:5" s="176" customFormat="1" ht="12.75">
      <c r="C86" s="278"/>
      <c r="D86" s="279"/>
      <c r="E86" s="303"/>
    </row>
    <row r="87" spans="3:5" s="176" customFormat="1" ht="12.75">
      <c r="C87" s="278"/>
      <c r="D87" s="279"/>
      <c r="E87" s="303"/>
    </row>
    <row r="88" spans="3:5" s="176" customFormat="1" ht="12.75">
      <c r="C88" s="278"/>
      <c r="D88" s="279"/>
      <c r="E88" s="303"/>
    </row>
    <row r="89" spans="3:5" s="176" customFormat="1" ht="12.75">
      <c r="C89" s="278"/>
      <c r="D89" s="279"/>
      <c r="E89" s="303"/>
    </row>
    <row r="90" spans="3:5" s="176" customFormat="1" ht="12.75">
      <c r="C90" s="278"/>
      <c r="D90" s="279"/>
      <c r="E90" s="303"/>
    </row>
    <row r="91" spans="3:5" s="176" customFormat="1" ht="12.75">
      <c r="C91" s="278"/>
      <c r="D91" s="279"/>
      <c r="E91" s="303"/>
    </row>
    <row r="92" spans="3:5" s="176" customFormat="1" ht="12.75">
      <c r="C92" s="278"/>
      <c r="D92" s="279"/>
      <c r="E92" s="303"/>
    </row>
    <row r="93" spans="3:5" s="176" customFormat="1" ht="12.75">
      <c r="C93" s="278"/>
      <c r="D93" s="279"/>
      <c r="E93" s="303"/>
    </row>
    <row r="94" spans="3:5" s="176" customFormat="1" ht="12.75">
      <c r="C94" s="278"/>
      <c r="D94" s="279"/>
      <c r="E94" s="303"/>
    </row>
    <row r="95" spans="3:5" s="176" customFormat="1" ht="12.75">
      <c r="C95" s="278"/>
      <c r="D95" s="279"/>
      <c r="E95" s="303"/>
    </row>
    <row r="96" spans="3:5" s="176" customFormat="1" ht="12.75">
      <c r="C96" s="278"/>
      <c r="D96" s="279"/>
      <c r="E96" s="303"/>
    </row>
    <row r="97" spans="3:5" s="176" customFormat="1" ht="12.75">
      <c r="C97" s="278"/>
      <c r="D97" s="279"/>
      <c r="E97" s="303"/>
    </row>
    <row r="98" spans="3:5" s="176" customFormat="1" ht="12.75">
      <c r="C98" s="278"/>
      <c r="D98" s="279"/>
      <c r="E98" s="303"/>
    </row>
    <row r="99" spans="3:5" s="176" customFormat="1" ht="12.75">
      <c r="C99" s="278"/>
      <c r="D99" s="279"/>
      <c r="E99" s="303"/>
    </row>
    <row r="100" spans="3:5" s="176" customFormat="1" ht="12.75">
      <c r="C100" s="278"/>
      <c r="D100" s="279"/>
      <c r="E100" s="303"/>
    </row>
    <row r="101" spans="3:5" s="176" customFormat="1" ht="12.75">
      <c r="C101" s="278"/>
      <c r="D101" s="279"/>
      <c r="E101" s="303"/>
    </row>
    <row r="102" spans="3:5" s="176" customFormat="1" ht="12.75">
      <c r="C102" s="278"/>
      <c r="D102" s="279"/>
      <c r="E102" s="303"/>
    </row>
    <row r="103" spans="3:5" s="176" customFormat="1" ht="12.75">
      <c r="C103" s="278"/>
      <c r="D103" s="279"/>
      <c r="E103" s="303"/>
    </row>
    <row r="104" spans="3:5" s="176" customFormat="1" ht="12.75">
      <c r="C104" s="278"/>
      <c r="D104" s="279"/>
      <c r="E104" s="303"/>
    </row>
    <row r="105" spans="3:5" s="176" customFormat="1" ht="12.75">
      <c r="C105" s="278"/>
      <c r="D105" s="279"/>
      <c r="E105" s="303"/>
    </row>
    <row r="106" spans="3:5" s="176" customFormat="1" ht="12.75">
      <c r="C106" s="278"/>
      <c r="D106" s="279"/>
      <c r="E106" s="303"/>
    </row>
    <row r="107" spans="3:5" s="176" customFormat="1" ht="12.75">
      <c r="C107" s="278"/>
      <c r="D107" s="279"/>
      <c r="E107" s="303"/>
    </row>
    <row r="108" spans="3:5" s="176" customFormat="1" ht="12.75">
      <c r="C108" s="278"/>
      <c r="D108" s="279"/>
      <c r="E108" s="303"/>
    </row>
    <row r="109" spans="3:5" s="176" customFormat="1" ht="12.75">
      <c r="C109" s="278"/>
      <c r="D109" s="279"/>
      <c r="E109" s="303"/>
    </row>
    <row r="110" spans="3:5" s="176" customFormat="1" ht="12.75">
      <c r="C110" s="278"/>
      <c r="D110" s="279"/>
      <c r="E110" s="303"/>
    </row>
    <row r="111" spans="3:5" s="176" customFormat="1" ht="12.75">
      <c r="C111" s="278"/>
      <c r="D111" s="279"/>
      <c r="E111" s="303"/>
    </row>
    <row r="112" spans="3:5" s="176" customFormat="1" ht="12.75">
      <c r="C112" s="278"/>
      <c r="D112" s="279"/>
      <c r="E112" s="303"/>
    </row>
    <row r="113" spans="3:5" s="176" customFormat="1" ht="12.75">
      <c r="C113" s="278"/>
      <c r="D113" s="279"/>
      <c r="E113" s="303"/>
    </row>
    <row r="114" spans="3:5" s="176" customFormat="1" ht="12.75">
      <c r="C114" s="278"/>
      <c r="D114" s="279"/>
      <c r="E114" s="303"/>
    </row>
    <row r="115" spans="3:5" s="176" customFormat="1" ht="12.75">
      <c r="C115" s="278"/>
      <c r="D115" s="279"/>
      <c r="E115" s="303"/>
    </row>
    <row r="116" spans="3:5" s="176" customFormat="1" ht="12.75">
      <c r="C116" s="278"/>
      <c r="D116" s="279"/>
      <c r="E116" s="303"/>
    </row>
    <row r="117" spans="3:5" s="176" customFormat="1" ht="12.75">
      <c r="C117" s="278"/>
      <c r="D117" s="279"/>
      <c r="E117" s="303"/>
    </row>
    <row r="118" spans="3:5" s="176" customFormat="1" ht="12.75">
      <c r="C118" s="278"/>
      <c r="D118" s="279"/>
      <c r="E118" s="303"/>
    </row>
    <row r="119" spans="3:5" s="176" customFormat="1" ht="12.75">
      <c r="C119" s="278"/>
      <c r="D119" s="279"/>
      <c r="E119" s="303"/>
    </row>
    <row r="120" spans="3:5" s="176" customFormat="1" ht="12.75">
      <c r="C120" s="278"/>
      <c r="D120" s="279"/>
      <c r="E120" s="303"/>
    </row>
    <row r="121" spans="3:5" s="176" customFormat="1" ht="12.75">
      <c r="C121" s="278"/>
      <c r="D121" s="279"/>
      <c r="E121" s="303"/>
    </row>
    <row r="122" spans="3:5" s="176" customFormat="1" ht="12.75">
      <c r="C122" s="278"/>
      <c r="D122" s="279"/>
      <c r="E122" s="303"/>
    </row>
    <row r="123" spans="3:5" s="176" customFormat="1" ht="12.75">
      <c r="C123" s="278"/>
      <c r="D123" s="279"/>
      <c r="E123" s="303"/>
    </row>
    <row r="124" spans="3:5" s="176" customFormat="1" ht="12.75">
      <c r="C124" s="278"/>
      <c r="D124" s="279"/>
      <c r="E124" s="303"/>
    </row>
    <row r="125" spans="3:5" s="176" customFormat="1" ht="12.75">
      <c r="C125" s="278"/>
      <c r="D125" s="279"/>
      <c r="E125" s="303"/>
    </row>
    <row r="126" spans="3:5" s="176" customFormat="1" ht="12.75">
      <c r="C126" s="278"/>
      <c r="D126" s="279"/>
      <c r="E126" s="303"/>
    </row>
    <row r="127" spans="3:5" s="176" customFormat="1" ht="12.75">
      <c r="C127" s="278"/>
      <c r="D127" s="279"/>
      <c r="E127" s="303"/>
    </row>
    <row r="128" spans="3:5" s="176" customFormat="1" ht="12.75">
      <c r="C128" s="278"/>
      <c r="D128" s="279"/>
      <c r="E128" s="303"/>
    </row>
    <row r="129" spans="3:5" s="176" customFormat="1" ht="12.75">
      <c r="C129" s="278"/>
      <c r="D129" s="279"/>
      <c r="E129" s="303"/>
    </row>
    <row r="130" spans="3:5" s="176" customFormat="1" ht="12.75">
      <c r="C130" s="278"/>
      <c r="D130" s="279"/>
      <c r="E130" s="303"/>
    </row>
    <row r="131" spans="3:5" s="176" customFormat="1" ht="12.75">
      <c r="C131" s="278"/>
      <c r="D131" s="279"/>
      <c r="E131" s="303"/>
    </row>
    <row r="132" spans="3:5" s="176" customFormat="1" ht="12.75">
      <c r="C132" s="278"/>
      <c r="D132" s="279"/>
      <c r="E132" s="303"/>
    </row>
    <row r="133" spans="3:5" s="176" customFormat="1" ht="12.75">
      <c r="C133" s="278"/>
      <c r="D133" s="279"/>
      <c r="E133" s="303"/>
    </row>
    <row r="134" spans="3:5" s="176" customFormat="1" ht="12.75">
      <c r="C134" s="278"/>
      <c r="D134" s="279"/>
      <c r="E134" s="303"/>
    </row>
    <row r="135" spans="3:5" s="176" customFormat="1" ht="12.75">
      <c r="C135" s="278"/>
      <c r="D135" s="279"/>
      <c r="E135" s="303"/>
    </row>
    <row r="136" spans="3:5" s="176" customFormat="1" ht="12.75">
      <c r="C136" s="278"/>
      <c r="D136" s="279"/>
      <c r="E136" s="303"/>
    </row>
    <row r="137" spans="3:5" s="176" customFormat="1" ht="12.75">
      <c r="C137" s="278"/>
      <c r="D137" s="279"/>
      <c r="E137" s="303"/>
    </row>
    <row r="138" spans="3:5" s="176" customFormat="1" ht="12.75">
      <c r="C138" s="278"/>
      <c r="D138" s="279"/>
      <c r="E138" s="303"/>
    </row>
    <row r="139" spans="3:5" s="176" customFormat="1" ht="12.75">
      <c r="C139" s="278"/>
      <c r="D139" s="279"/>
      <c r="E139" s="303"/>
    </row>
    <row r="140" spans="3:5" s="176" customFormat="1" ht="12.75">
      <c r="C140" s="278"/>
      <c r="D140" s="279"/>
      <c r="E140" s="303"/>
    </row>
    <row r="141" spans="3:5" s="176" customFormat="1" ht="12.75">
      <c r="C141" s="278"/>
      <c r="D141" s="279"/>
      <c r="E141" s="303"/>
    </row>
    <row r="142" spans="3:5" s="176" customFormat="1" ht="12.75">
      <c r="C142" s="278"/>
      <c r="D142" s="279"/>
      <c r="E142" s="303"/>
    </row>
    <row r="143" spans="3:5" s="176" customFormat="1" ht="12.75">
      <c r="C143" s="278"/>
      <c r="D143" s="279"/>
      <c r="E143" s="303"/>
    </row>
    <row r="144" spans="3:5" s="176" customFormat="1" ht="12.75">
      <c r="C144" s="278"/>
      <c r="D144" s="279"/>
      <c r="E144" s="303"/>
    </row>
    <row r="145" spans="3:5" s="176" customFormat="1" ht="12.75">
      <c r="C145" s="278"/>
      <c r="D145" s="279"/>
      <c r="E145" s="303"/>
    </row>
    <row r="146" spans="3:5" s="176" customFormat="1" ht="12.75">
      <c r="C146" s="278"/>
      <c r="D146" s="279"/>
      <c r="E146" s="303"/>
    </row>
    <row r="147" spans="3:5" s="176" customFormat="1" ht="12.75">
      <c r="C147" s="278"/>
      <c r="D147" s="279"/>
      <c r="E147" s="303"/>
    </row>
    <row r="148" spans="3:5" s="176" customFormat="1" ht="12.75">
      <c r="C148" s="278"/>
      <c r="D148" s="279"/>
      <c r="E148" s="303"/>
    </row>
    <row r="149" spans="3:5" s="176" customFormat="1" ht="12.75">
      <c r="C149" s="278"/>
      <c r="D149" s="279"/>
      <c r="E149" s="303"/>
    </row>
    <row r="150" spans="3:5" s="176" customFormat="1" ht="12.75">
      <c r="C150" s="278"/>
      <c r="D150" s="279"/>
      <c r="E150" s="303"/>
    </row>
    <row r="151" spans="3:5" s="176" customFormat="1" ht="12.75">
      <c r="C151" s="278"/>
      <c r="D151" s="279"/>
      <c r="E151" s="303"/>
    </row>
    <row r="152" spans="3:5" s="176" customFormat="1" ht="12.75">
      <c r="C152" s="278"/>
      <c r="D152" s="279"/>
      <c r="E152" s="303"/>
    </row>
    <row r="153" spans="3:5" s="176" customFormat="1" ht="12.75">
      <c r="C153" s="278"/>
      <c r="D153" s="279"/>
      <c r="E153" s="303"/>
    </row>
    <row r="154" spans="3:5" s="176" customFormat="1" ht="12.75">
      <c r="C154" s="278"/>
      <c r="D154" s="279"/>
      <c r="E154" s="303"/>
    </row>
    <row r="155" spans="3:5" s="176" customFormat="1" ht="12.75">
      <c r="C155" s="278"/>
      <c r="D155" s="279"/>
      <c r="E155" s="303"/>
    </row>
  </sheetData>
  <sheetProtection/>
  <mergeCells count="1">
    <mergeCell ref="A1:E1"/>
  </mergeCells>
  <printOptions/>
  <pageMargins left="0.6" right="0.15748031496063" top="0.393700787401575" bottom="0" header="0.236220472440945" footer="0.196850393700787"/>
  <pageSetup horizontalDpi="1200" verticalDpi="1200" orientation="portrait" paperSize="9" r:id="rId3"/>
  <headerFooter alignWithMargins="0">
    <oddHeader>&amp;C&amp;"Times New Roman,Regular"&amp;11 25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57.140625" style="111" customWidth="1"/>
    <col min="2" max="2" width="9.421875" style="111" bestFit="1" customWidth="1"/>
    <col min="3" max="5" width="9.140625" style="108" customWidth="1"/>
    <col min="6" max="6" width="9.140625" style="111" customWidth="1"/>
    <col min="7" max="7" width="9.28125" style="111" bestFit="1" customWidth="1"/>
    <col min="8" max="8" width="9.57421875" style="111" bestFit="1" customWidth="1"/>
    <col min="9" max="10" width="9.28125" style="111" bestFit="1" customWidth="1"/>
    <col min="11" max="16384" width="9.140625" style="111" customWidth="1"/>
  </cols>
  <sheetData>
    <row r="1" spans="1:5" ht="27.75" customHeight="1">
      <c r="A1" s="360" t="s">
        <v>220</v>
      </c>
      <c r="B1" s="360"/>
      <c r="C1" s="360"/>
      <c r="D1" s="360"/>
      <c r="E1" s="360"/>
    </row>
    <row r="2" spans="1:5" s="168" customFormat="1" ht="9" customHeight="1">
      <c r="A2" s="150"/>
      <c r="C2" s="150"/>
      <c r="D2" s="150"/>
      <c r="E2" s="150"/>
    </row>
    <row r="3" spans="1:5" s="303" customFormat="1" ht="20.25" customHeight="1">
      <c r="A3" s="309"/>
      <c r="B3" s="151" t="s">
        <v>2</v>
      </c>
      <c r="C3" s="151" t="s">
        <v>3</v>
      </c>
      <c r="D3" s="151" t="s">
        <v>4</v>
      </c>
      <c r="E3" s="152" t="s">
        <v>5</v>
      </c>
    </row>
    <row r="4" spans="1:5" ht="12.75" customHeight="1">
      <c r="A4" s="112" t="s">
        <v>189</v>
      </c>
      <c r="B4" s="310"/>
      <c r="C4" s="310"/>
      <c r="E4" s="311"/>
    </row>
    <row r="5" spans="1:10" ht="20.25" customHeight="1">
      <c r="A5" s="112" t="s">
        <v>190</v>
      </c>
      <c r="B5" s="312">
        <v>-10.13909172711763</v>
      </c>
      <c r="C5" s="312">
        <v>-7.472135337689139</v>
      </c>
      <c r="D5" s="312">
        <v>-3.78952362061726</v>
      </c>
      <c r="E5" s="313">
        <v>1.5593044632389308</v>
      </c>
      <c r="G5" s="314"/>
      <c r="H5" s="314"/>
      <c r="I5" s="314"/>
      <c r="J5" s="314"/>
    </row>
    <row r="6" spans="1:10" ht="18" customHeight="1">
      <c r="A6" s="243" t="s">
        <v>191</v>
      </c>
      <c r="B6" s="315">
        <v>3.0624179126607487</v>
      </c>
      <c r="C6" s="315">
        <v>-8.80909557697855</v>
      </c>
      <c r="D6" s="315">
        <v>0.41931993517469834</v>
      </c>
      <c r="E6" s="316">
        <v>7.2101493396508545</v>
      </c>
      <c r="G6" s="314"/>
      <c r="H6" s="314"/>
      <c r="I6" s="314"/>
      <c r="J6" s="314"/>
    </row>
    <row r="7" spans="1:10" ht="18" customHeight="1">
      <c r="A7" s="243" t="s">
        <v>192</v>
      </c>
      <c r="B7" s="315">
        <v>-17.5205875783994</v>
      </c>
      <c r="C7" s="315">
        <v>-20.25734597349694</v>
      </c>
      <c r="D7" s="315">
        <v>-16.708533843205174</v>
      </c>
      <c r="E7" s="316">
        <v>-10.289069644455722</v>
      </c>
      <c r="G7" s="314"/>
      <c r="H7" s="314"/>
      <c r="I7" s="314"/>
      <c r="J7" s="314"/>
    </row>
    <row r="8" spans="1:10" ht="17.25" customHeight="1">
      <c r="A8" s="243" t="s">
        <v>193</v>
      </c>
      <c r="B8" s="315">
        <v>-21.374141730447946</v>
      </c>
      <c r="C8" s="315">
        <v>14.06364876494763</v>
      </c>
      <c r="D8" s="315">
        <v>2.2177184992714842</v>
      </c>
      <c r="E8" s="316">
        <v>1.9391470843695089</v>
      </c>
      <c r="G8" s="314"/>
      <c r="H8" s="314"/>
      <c r="I8" s="314"/>
      <c r="J8" s="314"/>
    </row>
    <row r="9" spans="1:10" ht="21.75" customHeight="1">
      <c r="A9" s="112" t="s">
        <v>194</v>
      </c>
      <c r="B9" s="312">
        <v>11.650968037504555</v>
      </c>
      <c r="C9" s="312">
        <v>-3.2048552740857446</v>
      </c>
      <c r="D9" s="312">
        <v>-7.751659443112274</v>
      </c>
      <c r="E9" s="313">
        <v>15.082623324563428</v>
      </c>
      <c r="G9" s="314"/>
      <c r="H9" s="314"/>
      <c r="I9" s="314"/>
      <c r="J9" s="314"/>
    </row>
    <row r="10" spans="1:10" s="318" customFormat="1" ht="24" customHeight="1">
      <c r="A10" s="243" t="s">
        <v>221</v>
      </c>
      <c r="B10" s="315">
        <v>0.7985690781724628</v>
      </c>
      <c r="C10" s="315">
        <v>-0.9048167063795347</v>
      </c>
      <c r="D10" s="315">
        <v>-0.08049596737932063</v>
      </c>
      <c r="E10" s="316">
        <v>9.384412944112924</v>
      </c>
      <c r="G10" s="319"/>
      <c r="H10" s="319"/>
      <c r="I10" s="319"/>
      <c r="J10" s="319"/>
    </row>
    <row r="11" spans="1:10" ht="19.5" customHeight="1">
      <c r="A11" s="243" t="s">
        <v>197</v>
      </c>
      <c r="B11" s="315">
        <v>-4.998488963052253</v>
      </c>
      <c r="C11" s="315">
        <v>-4.1800694861289145</v>
      </c>
      <c r="D11" s="315">
        <v>1.1078115151123171</v>
      </c>
      <c r="E11" s="316">
        <v>4.783520123567669</v>
      </c>
      <c r="G11" s="314"/>
      <c r="H11" s="314"/>
      <c r="I11" s="314"/>
      <c r="J11" s="314"/>
    </row>
    <row r="12" spans="1:10" ht="19.5" customHeight="1">
      <c r="A12" s="243" t="s">
        <v>198</v>
      </c>
      <c r="B12" s="315">
        <v>80.28569656032732</v>
      </c>
      <c r="C12" s="315">
        <v>-12.98229390841702</v>
      </c>
      <c r="D12" s="315">
        <v>-53.81804579875004</v>
      </c>
      <c r="E12" s="316">
        <v>89.42480604618291</v>
      </c>
      <c r="G12" s="314"/>
      <c r="H12" s="314"/>
      <c r="I12" s="314"/>
      <c r="J12" s="314"/>
    </row>
    <row r="13" spans="1:10" s="318" customFormat="1" ht="19.5" customHeight="1">
      <c r="A13" s="243" t="s">
        <v>222</v>
      </c>
      <c r="B13" s="315">
        <v>-10.063271037550109</v>
      </c>
      <c r="C13" s="315">
        <v>-0.9488233796192276</v>
      </c>
      <c r="D13" s="315">
        <v>-18.671215768494662</v>
      </c>
      <c r="E13" s="316">
        <v>24.004730583291092</v>
      </c>
      <c r="G13" s="319"/>
      <c r="H13" s="319"/>
      <c r="I13" s="319"/>
      <c r="J13" s="319"/>
    </row>
    <row r="14" spans="1:10" ht="19.5" customHeight="1">
      <c r="A14" s="243" t="s">
        <v>200</v>
      </c>
      <c r="B14" s="315">
        <v>3.8935335717956434</v>
      </c>
      <c r="C14" s="315">
        <v>-0.24265300620113806</v>
      </c>
      <c r="D14" s="315">
        <v>2.0111602575201744</v>
      </c>
      <c r="E14" s="316">
        <v>8.612816419302362</v>
      </c>
      <c r="G14" s="314"/>
      <c r="H14" s="314"/>
      <c r="I14" s="314"/>
      <c r="J14" s="314"/>
    </row>
    <row r="15" spans="1:5" ht="5.25" customHeight="1" hidden="1">
      <c r="A15" s="55"/>
      <c r="B15" s="108"/>
      <c r="E15" s="311"/>
    </row>
    <row r="16" spans="1:10" ht="21.75" customHeight="1">
      <c r="A16" s="125" t="s">
        <v>223</v>
      </c>
      <c r="B16" s="320">
        <v>-3.3</v>
      </c>
      <c r="C16" s="320">
        <v>-6</v>
      </c>
      <c r="D16" s="320">
        <v>-5.233938431738764</v>
      </c>
      <c r="E16" s="321">
        <v>6.383702467107071</v>
      </c>
      <c r="F16" s="314"/>
      <c r="G16" s="314"/>
      <c r="H16" s="314"/>
      <c r="I16" s="314"/>
      <c r="J16" s="314"/>
    </row>
    <row r="17" spans="1:8" ht="21.75" customHeight="1">
      <c r="A17" s="125" t="s">
        <v>202</v>
      </c>
      <c r="B17" s="320">
        <v>-6.7</v>
      </c>
      <c r="C17" s="320">
        <v>-5.285990723860856</v>
      </c>
      <c r="D17" s="320">
        <v>-2.5032970463489512</v>
      </c>
      <c r="E17" s="321">
        <v>4.350885223778755</v>
      </c>
      <c r="F17" s="319"/>
      <c r="G17" s="319"/>
      <c r="H17" s="319"/>
    </row>
    <row r="18" spans="1:5" ht="13.5" customHeight="1">
      <c r="A18" s="119" t="s">
        <v>203</v>
      </c>
      <c r="B18" s="310"/>
      <c r="C18" s="310"/>
      <c r="E18" s="311"/>
    </row>
    <row r="19" spans="1:10" ht="18" customHeight="1">
      <c r="A19" s="55" t="s">
        <v>115</v>
      </c>
      <c r="B19" s="315">
        <v>138.70948111325947</v>
      </c>
      <c r="C19" s="315">
        <v>-44.14963021390091</v>
      </c>
      <c r="D19" s="315">
        <v>-33.223019794979805</v>
      </c>
      <c r="E19" s="316">
        <v>-7.255053555496431</v>
      </c>
      <c r="G19" s="314"/>
      <c r="H19" s="314"/>
      <c r="I19" s="314"/>
      <c r="J19" s="314"/>
    </row>
    <row r="20" spans="1:10" ht="18" customHeight="1">
      <c r="A20" s="55" t="s">
        <v>204</v>
      </c>
      <c r="B20" s="315">
        <v>6.666666666666671</v>
      </c>
      <c r="C20" s="315">
        <v>-87.23356629780625</v>
      </c>
      <c r="D20" s="315">
        <v>-41.10978738507885</v>
      </c>
      <c r="E20" s="316">
        <v>-48.32445975571563</v>
      </c>
      <c r="G20" s="314"/>
      <c r="H20" s="314"/>
      <c r="I20" s="314"/>
      <c r="J20" s="314"/>
    </row>
    <row r="21" spans="1:10" ht="18" customHeight="1">
      <c r="A21" s="55" t="s">
        <v>118</v>
      </c>
      <c r="B21" s="315">
        <v>-6.505737925639863</v>
      </c>
      <c r="C21" s="315">
        <v>21.061910946787236</v>
      </c>
      <c r="D21" s="315">
        <v>-38.490320880020356</v>
      </c>
      <c r="E21" s="316">
        <v>-0.46872110894689456</v>
      </c>
      <c r="G21" s="314"/>
      <c r="H21" s="314"/>
      <c r="I21" s="314"/>
      <c r="J21" s="314"/>
    </row>
    <row r="22" spans="1:10" ht="16.5" customHeight="1">
      <c r="A22" s="55" t="s">
        <v>205</v>
      </c>
      <c r="B22" s="315">
        <v>-21.53852681905242</v>
      </c>
      <c r="C22" s="315">
        <v>-16.0169995538473</v>
      </c>
      <c r="D22" s="315">
        <v>11.872238174808587</v>
      </c>
      <c r="E22" s="316">
        <v>56.70789019414903</v>
      </c>
      <c r="F22" s="318"/>
      <c r="G22" s="319"/>
      <c r="H22" s="314"/>
      <c r="I22" s="314"/>
      <c r="J22" s="314"/>
    </row>
    <row r="23" spans="1:10" ht="26.25" customHeight="1">
      <c r="A23" s="322" t="s">
        <v>206</v>
      </c>
      <c r="B23" s="315">
        <v>15.763744951417152</v>
      </c>
      <c r="C23" s="315">
        <v>43.20357928188838</v>
      </c>
      <c r="D23" s="315">
        <v>54.268794232272484</v>
      </c>
      <c r="E23" s="316">
        <v>-10.473103919029526</v>
      </c>
      <c r="G23" s="314"/>
      <c r="H23" s="314"/>
      <c r="I23" s="314"/>
      <c r="J23" s="314"/>
    </row>
    <row r="24" spans="1:10" ht="19.5" customHeight="1">
      <c r="A24" s="55" t="s">
        <v>122</v>
      </c>
      <c r="B24" s="315">
        <v>-27.573141385501785</v>
      </c>
      <c r="C24" s="315">
        <v>11.6724017530357</v>
      </c>
      <c r="D24" s="315">
        <v>-11.100277239187037</v>
      </c>
      <c r="E24" s="316">
        <v>-28.24130432607484</v>
      </c>
      <c r="G24" s="314"/>
      <c r="H24" s="314"/>
      <c r="I24" s="314"/>
      <c r="J24" s="314"/>
    </row>
    <row r="25" spans="1:10" ht="25.5" customHeight="1">
      <c r="A25" s="322" t="s">
        <v>207</v>
      </c>
      <c r="B25" s="315">
        <v>-33.021551051077</v>
      </c>
      <c r="C25" s="315">
        <v>-17.371611157089205</v>
      </c>
      <c r="D25" s="315">
        <v>-10.126226809710914</v>
      </c>
      <c r="E25" s="316">
        <v>-3.6021671727815487</v>
      </c>
      <c r="G25" s="314"/>
      <c r="H25" s="314"/>
      <c r="I25" s="314"/>
      <c r="J25" s="314"/>
    </row>
    <row r="26" spans="1:10" s="318" customFormat="1" ht="19.5" customHeight="1">
      <c r="A26" s="292" t="s">
        <v>208</v>
      </c>
      <c r="B26" s="317">
        <v>-34.03333851298565</v>
      </c>
      <c r="C26" s="317">
        <v>-18.60935736854644</v>
      </c>
      <c r="D26" s="317">
        <v>-12.550084547601799</v>
      </c>
      <c r="E26" s="323">
        <v>-2.324417034808718</v>
      </c>
      <c r="F26" s="111"/>
      <c r="G26" s="314"/>
      <c r="H26" s="319"/>
      <c r="I26" s="319"/>
      <c r="J26" s="319"/>
    </row>
    <row r="27" spans="1:10" ht="19.5" customHeight="1">
      <c r="A27" s="55" t="s">
        <v>123</v>
      </c>
      <c r="B27" s="315">
        <v>-9.007920399681808</v>
      </c>
      <c r="C27" s="315">
        <v>14.353316657652755</v>
      </c>
      <c r="D27" s="315">
        <v>-13.88477215324184</v>
      </c>
      <c r="E27" s="316">
        <v>13.715051937563345</v>
      </c>
      <c r="F27" s="318"/>
      <c r="G27" s="319"/>
      <c r="H27" s="314"/>
      <c r="I27" s="314"/>
      <c r="J27" s="314"/>
    </row>
    <row r="28" spans="1:10" ht="19.5" customHeight="1">
      <c r="A28" s="322" t="s">
        <v>209</v>
      </c>
      <c r="B28" s="315">
        <v>-17.292443178648625</v>
      </c>
      <c r="C28" s="315">
        <v>-29.60639024848267</v>
      </c>
      <c r="D28" s="315">
        <v>-7.391906959457614</v>
      </c>
      <c r="E28" s="316">
        <v>-6.0194174757281615</v>
      </c>
      <c r="G28" s="314"/>
      <c r="H28" s="314"/>
      <c r="I28" s="314"/>
      <c r="J28" s="314"/>
    </row>
    <row r="29" spans="1:10" ht="19.5" customHeight="1">
      <c r="A29" s="322" t="s">
        <v>210</v>
      </c>
      <c r="B29" s="315">
        <v>7.3084415589866865</v>
      </c>
      <c r="C29" s="315">
        <v>-6.458459325345075</v>
      </c>
      <c r="D29" s="315">
        <v>9.28935781444639</v>
      </c>
      <c r="E29" s="316">
        <v>-9.808020496444925</v>
      </c>
      <c r="G29" s="314"/>
      <c r="H29" s="314"/>
      <c r="I29" s="314"/>
      <c r="J29" s="314"/>
    </row>
    <row r="30" spans="1:10" ht="19.5" customHeight="1">
      <c r="A30" s="55" t="s">
        <v>211</v>
      </c>
      <c r="B30" s="315">
        <v>-3.4880652182429372</v>
      </c>
      <c r="C30" s="315">
        <v>27.65953609965743</v>
      </c>
      <c r="D30" s="315">
        <v>1.910679955903234</v>
      </c>
      <c r="E30" s="316">
        <v>8.56654805688288</v>
      </c>
      <c r="G30" s="314"/>
      <c r="H30" s="314"/>
      <c r="I30" s="314"/>
      <c r="J30" s="314"/>
    </row>
    <row r="31" spans="1:10" ht="19.5" customHeight="1">
      <c r="A31" s="55" t="s">
        <v>212</v>
      </c>
      <c r="B31" s="315">
        <v>2.629279839057986</v>
      </c>
      <c r="C31" s="315">
        <v>-6.080845251109622</v>
      </c>
      <c r="D31" s="315">
        <v>2.2359386431784145</v>
      </c>
      <c r="E31" s="316">
        <v>7.092816211271753</v>
      </c>
      <c r="G31" s="314"/>
      <c r="H31" s="314"/>
      <c r="I31" s="314"/>
      <c r="J31" s="314"/>
    </row>
    <row r="32" spans="1:10" ht="19.5" customHeight="1">
      <c r="A32" s="43" t="s">
        <v>213</v>
      </c>
      <c r="B32" s="317">
        <v>3.0624179126607487</v>
      </c>
      <c r="C32" s="317">
        <v>-8.80909557697855</v>
      </c>
      <c r="D32" s="317">
        <v>0.3960067253647992</v>
      </c>
      <c r="E32" s="323">
        <v>7.207841366395272</v>
      </c>
      <c r="G32" s="314"/>
      <c r="H32" s="314"/>
      <c r="I32" s="314"/>
      <c r="J32" s="314"/>
    </row>
    <row r="33" spans="1:10" ht="21.75" customHeight="1">
      <c r="A33" s="322" t="s">
        <v>214</v>
      </c>
      <c r="B33" s="315">
        <v>22.20531231499858</v>
      </c>
      <c r="C33" s="315">
        <v>28.458702862479583</v>
      </c>
      <c r="D33" s="315">
        <v>29.088709800328388</v>
      </c>
      <c r="E33" s="316">
        <v>-35.84142394822007</v>
      </c>
      <c r="G33" s="314"/>
      <c r="H33" s="314"/>
      <c r="I33" s="314"/>
      <c r="J33" s="314"/>
    </row>
    <row r="34" spans="1:10" ht="19.5" customHeight="1">
      <c r="A34" s="55" t="s">
        <v>215</v>
      </c>
      <c r="B34" s="315">
        <v>13.918125513047698</v>
      </c>
      <c r="C34" s="315">
        <v>96.81736171898604</v>
      </c>
      <c r="D34" s="315">
        <v>-11.712244708232916</v>
      </c>
      <c r="E34" s="316">
        <v>19.255091162310038</v>
      </c>
      <c r="G34" s="314"/>
      <c r="H34" s="314"/>
      <c r="I34" s="314"/>
      <c r="J34" s="314"/>
    </row>
    <row r="35" spans="1:10" ht="19.5" customHeight="1">
      <c r="A35" s="55" t="s">
        <v>216</v>
      </c>
      <c r="B35" s="315">
        <v>-0.9954376953446626</v>
      </c>
      <c r="C35" s="315">
        <v>20.63549039611034</v>
      </c>
      <c r="D35" s="315">
        <v>-33.971633941257295</v>
      </c>
      <c r="E35" s="316">
        <v>71.34648567264023</v>
      </c>
      <c r="G35" s="314"/>
      <c r="H35" s="314"/>
      <c r="I35" s="314"/>
      <c r="J35" s="314"/>
    </row>
    <row r="36" spans="1:10" ht="19.5" customHeight="1">
      <c r="A36" s="55" t="s">
        <v>126</v>
      </c>
      <c r="B36" s="315">
        <v>15.377797752789846</v>
      </c>
      <c r="C36" s="315">
        <v>-27.559494973383536</v>
      </c>
      <c r="D36" s="315">
        <v>15.472890265359851</v>
      </c>
      <c r="E36" s="316">
        <v>-37.80087269631112</v>
      </c>
      <c r="G36" s="314"/>
      <c r="H36" s="314"/>
      <c r="I36" s="314"/>
      <c r="J36" s="314"/>
    </row>
    <row r="37" spans="1:10" ht="19.5" customHeight="1">
      <c r="A37" s="55" t="s">
        <v>127</v>
      </c>
      <c r="B37" s="315">
        <v>-10.7281181346804</v>
      </c>
      <c r="C37" s="315">
        <v>-9.324896986740086</v>
      </c>
      <c r="D37" s="315">
        <v>-10.162470902201846</v>
      </c>
      <c r="E37" s="316">
        <v>-12.653886187032285</v>
      </c>
      <c r="G37" s="314"/>
      <c r="H37" s="314"/>
      <c r="I37" s="314"/>
      <c r="J37" s="314"/>
    </row>
    <row r="38" spans="1:10" ht="19.5" customHeight="1">
      <c r="A38" s="322" t="s">
        <v>98</v>
      </c>
      <c r="B38" s="315">
        <v>0.4322511440429082</v>
      </c>
      <c r="C38" s="315">
        <v>-35.13063225172897</v>
      </c>
      <c r="D38" s="315">
        <v>-34.36762681533233</v>
      </c>
      <c r="E38" s="316">
        <v>19.430911705722238</v>
      </c>
      <c r="G38" s="314"/>
      <c r="H38" s="314"/>
      <c r="I38" s="314"/>
      <c r="J38" s="314"/>
    </row>
    <row r="39" spans="1:10" ht="19.5" customHeight="1">
      <c r="A39" s="324" t="s">
        <v>217</v>
      </c>
      <c r="B39" s="315">
        <v>-5.627374006954099</v>
      </c>
      <c r="C39" s="315">
        <v>-16.628048361624522</v>
      </c>
      <c r="D39" s="315">
        <v>-8.516868627274334</v>
      </c>
      <c r="E39" s="316">
        <v>0.8214266151941985</v>
      </c>
      <c r="G39" s="314"/>
      <c r="H39" s="314"/>
      <c r="I39" s="314"/>
      <c r="J39" s="314"/>
    </row>
    <row r="40" spans="1:10" ht="21.75" customHeight="1">
      <c r="A40" s="125" t="s">
        <v>223</v>
      </c>
      <c r="B40" s="320">
        <v>-3.3</v>
      </c>
      <c r="C40" s="320">
        <v>-6</v>
      </c>
      <c r="D40" s="320">
        <v>-5.233938431738764</v>
      </c>
      <c r="E40" s="321">
        <v>6.383702467107071</v>
      </c>
      <c r="G40" s="314"/>
      <c r="H40" s="314"/>
      <c r="I40" s="314"/>
      <c r="J40" s="314"/>
    </row>
    <row r="41" spans="1:5" s="326" customFormat="1" ht="7.5" customHeight="1">
      <c r="A41" s="325"/>
      <c r="C41" s="327"/>
      <c r="D41" s="327"/>
      <c r="E41" s="327"/>
    </row>
    <row r="42" ht="16.5" customHeight="1">
      <c r="A42" s="328" t="s">
        <v>62</v>
      </c>
    </row>
    <row r="43" ht="8.25" customHeight="1">
      <c r="A43" s="329"/>
    </row>
    <row r="49" ht="12.75">
      <c r="A49" s="328"/>
    </row>
  </sheetData>
  <sheetProtection/>
  <mergeCells count="1">
    <mergeCell ref="A1:E1"/>
  </mergeCells>
  <printOptions/>
  <pageMargins left="0.6" right="0.196850393700787" top="0.511811023622047" bottom="0" header="0.275590551181102" footer="0.196850393700787"/>
  <pageSetup horizontalDpi="600" verticalDpi="600" orientation="portrait" paperSize="9" r:id="rId1"/>
  <headerFooter alignWithMargins="0">
    <oddHeader>&amp;C&amp;"Arial,Regular"26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7.421875" style="160" customWidth="1"/>
    <col min="2" max="2" width="17.57421875" style="160" customWidth="1"/>
    <col min="3" max="5" width="17.57421875" style="50" customWidth="1"/>
    <col min="6" max="6" width="10.140625" style="160" customWidth="1"/>
    <col min="7" max="7" width="9.140625" style="111" customWidth="1"/>
    <col min="8" max="16384" width="9.140625" style="160" customWidth="1"/>
  </cols>
  <sheetData>
    <row r="1" spans="1:6" s="111" customFormat="1" ht="24.75" customHeight="1">
      <c r="A1" s="330" t="s">
        <v>224</v>
      </c>
      <c r="C1" s="108"/>
      <c r="D1" s="108"/>
      <c r="F1" s="362">
        <v>27</v>
      </c>
    </row>
    <row r="2" spans="1:7" s="2" customFormat="1" ht="11.25" customHeight="1">
      <c r="A2" s="4"/>
      <c r="B2" s="4"/>
      <c r="C2" s="4"/>
      <c r="D2" s="4"/>
      <c r="E2" s="4"/>
      <c r="F2" s="362"/>
      <c r="G2" s="168"/>
    </row>
    <row r="3" spans="1:7" ht="21.75" customHeight="1">
      <c r="A3" s="331"/>
      <c r="B3" s="8" t="s">
        <v>2</v>
      </c>
      <c r="C3" s="8" t="s">
        <v>3</v>
      </c>
      <c r="D3" s="8" t="s">
        <v>4</v>
      </c>
      <c r="E3" s="9" t="s">
        <v>5</v>
      </c>
      <c r="F3" s="362"/>
      <c r="G3" s="160"/>
    </row>
    <row r="4" spans="1:6" ht="20.25" customHeight="1">
      <c r="A4" s="246" t="s">
        <v>225</v>
      </c>
      <c r="B4" s="332"/>
      <c r="C4" s="332"/>
      <c r="D4" s="332"/>
      <c r="E4" s="333"/>
      <c r="F4" s="362"/>
    </row>
    <row r="5" spans="1:10" ht="42" customHeight="1">
      <c r="A5" s="37" t="s">
        <v>190</v>
      </c>
      <c r="B5" s="334">
        <v>2.499999999999986</v>
      </c>
      <c r="C5" s="334">
        <v>1.4000000000000057</v>
      </c>
      <c r="D5" s="334">
        <v>1.40000000000002</v>
      </c>
      <c r="E5" s="335">
        <v>3</v>
      </c>
      <c r="F5" s="362"/>
      <c r="G5" s="297"/>
      <c r="H5" s="286"/>
      <c r="I5" s="286"/>
      <c r="J5" s="286"/>
    </row>
    <row r="6" spans="1:10" ht="41.25" customHeight="1">
      <c r="A6" s="39" t="s">
        <v>226</v>
      </c>
      <c r="B6" s="336">
        <v>2.499999999999986</v>
      </c>
      <c r="C6" s="336">
        <v>1.4000000000000057</v>
      </c>
      <c r="D6" s="336">
        <v>1.4000000000000057</v>
      </c>
      <c r="E6" s="337">
        <v>3</v>
      </c>
      <c r="F6" s="362"/>
      <c r="G6" s="297"/>
      <c r="H6" s="286"/>
      <c r="I6" s="286"/>
      <c r="J6" s="286"/>
    </row>
    <row r="7" spans="1:10" ht="41.25" customHeight="1">
      <c r="A7" s="39" t="s">
        <v>227</v>
      </c>
      <c r="B7" s="336">
        <v>2.499999999999986</v>
      </c>
      <c r="C7" s="336">
        <v>1.4000000000000057</v>
      </c>
      <c r="D7" s="336">
        <v>1.4000000000000057</v>
      </c>
      <c r="E7" s="337">
        <v>3</v>
      </c>
      <c r="F7" s="362"/>
      <c r="G7" s="297"/>
      <c r="H7" s="286"/>
      <c r="I7" s="286"/>
      <c r="J7" s="286"/>
    </row>
    <row r="8" spans="1:10" ht="41.25" customHeight="1">
      <c r="A8" s="39" t="s">
        <v>228</v>
      </c>
      <c r="B8" s="336">
        <v>2.499999999999986</v>
      </c>
      <c r="C8" s="336">
        <v>1.4000000000000057</v>
      </c>
      <c r="D8" s="336">
        <v>1.4000000000000057</v>
      </c>
      <c r="E8" s="337">
        <v>3</v>
      </c>
      <c r="F8" s="362"/>
      <c r="G8" s="297"/>
      <c r="H8" s="286"/>
      <c r="I8" s="286"/>
      <c r="J8" s="286"/>
    </row>
    <row r="9" spans="1:10" ht="42" customHeight="1">
      <c r="A9" s="37" t="s">
        <v>194</v>
      </c>
      <c r="B9" s="307">
        <v>-0.5760139131640045</v>
      </c>
      <c r="C9" s="334">
        <v>1.3051783397687586</v>
      </c>
      <c r="D9" s="334">
        <v>2.233958790440056</v>
      </c>
      <c r="E9" s="335">
        <v>3</v>
      </c>
      <c r="F9" s="362"/>
      <c r="G9" s="297"/>
      <c r="H9" s="286"/>
      <c r="I9" s="286"/>
      <c r="J9" s="286"/>
    </row>
    <row r="10" spans="1:10" ht="48" customHeight="1">
      <c r="A10" s="39" t="s">
        <v>229</v>
      </c>
      <c r="B10" s="52">
        <v>-1.0999999999999943</v>
      </c>
      <c r="C10" s="336">
        <v>2</v>
      </c>
      <c r="D10" s="336">
        <v>3</v>
      </c>
      <c r="E10" s="337">
        <v>3</v>
      </c>
      <c r="F10" s="362"/>
      <c r="G10" s="297"/>
      <c r="H10" s="286"/>
      <c r="I10" s="286"/>
      <c r="J10" s="286"/>
    </row>
    <row r="11" spans="1:10" ht="45" customHeight="1">
      <c r="A11" s="39" t="s">
        <v>230</v>
      </c>
      <c r="B11" s="52">
        <v>-2.200000000000017</v>
      </c>
      <c r="C11" s="336">
        <v>2</v>
      </c>
      <c r="D11" s="336">
        <v>3</v>
      </c>
      <c r="E11" s="337">
        <v>3</v>
      </c>
      <c r="F11" s="362"/>
      <c r="G11" s="297"/>
      <c r="H11" s="286"/>
      <c r="I11" s="286"/>
      <c r="J11" s="286"/>
    </row>
    <row r="12" spans="1:10" ht="45" customHeight="1">
      <c r="A12" s="39" t="s">
        <v>231</v>
      </c>
      <c r="B12" s="52">
        <v>0</v>
      </c>
      <c r="C12" s="336">
        <v>1</v>
      </c>
      <c r="D12" s="336">
        <v>2</v>
      </c>
      <c r="E12" s="337">
        <v>3</v>
      </c>
      <c r="F12" s="362"/>
      <c r="G12" s="297"/>
      <c r="H12" s="286"/>
      <c r="I12" s="286"/>
      <c r="J12" s="286"/>
    </row>
    <row r="13" spans="1:6" ht="42" customHeight="1">
      <c r="A13" s="39"/>
      <c r="B13" s="336"/>
      <c r="C13" s="336"/>
      <c r="D13" s="336"/>
      <c r="E13" s="337"/>
      <c r="F13" s="362"/>
    </row>
    <row r="14" spans="1:10" ht="42" customHeight="1">
      <c r="A14" s="338" t="s">
        <v>223</v>
      </c>
      <c r="B14" s="339">
        <v>1.3883562539535887</v>
      </c>
      <c r="C14" s="339">
        <v>1.3654117752297736</v>
      </c>
      <c r="D14" s="339">
        <v>1.695946286738149</v>
      </c>
      <c r="E14" s="340">
        <v>3</v>
      </c>
      <c r="F14" s="362"/>
      <c r="G14" s="341"/>
      <c r="H14" s="342"/>
      <c r="I14" s="342"/>
      <c r="J14" s="342"/>
    </row>
    <row r="15" spans="1:9" s="344" customFormat="1" ht="11.25" customHeight="1">
      <c r="A15" s="343"/>
      <c r="C15" s="345"/>
      <c r="D15" s="345"/>
      <c r="E15" s="345"/>
      <c r="F15" s="362"/>
      <c r="G15" s="326"/>
      <c r="H15" s="160"/>
      <c r="I15" s="160"/>
    </row>
    <row r="16" spans="1:6" ht="15" customHeight="1">
      <c r="A16" s="30" t="s">
        <v>34</v>
      </c>
      <c r="F16" s="362"/>
    </row>
    <row r="23" ht="12.75">
      <c r="A23" s="30"/>
    </row>
    <row r="36" ht="12.75" hidden="1"/>
    <row r="37" ht="12.75" hidden="1"/>
  </sheetData>
  <sheetProtection/>
  <mergeCells count="1">
    <mergeCell ref="F1:F16"/>
  </mergeCells>
  <printOptions/>
  <pageMargins left="0.5" right="0.19" top="0.39" bottom="0" header="0.2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06" zoomScaleNormal="106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9.7109375" style="2" customWidth="1"/>
    <col min="3" max="4" width="9.140625" style="3" customWidth="1"/>
  </cols>
  <sheetData>
    <row r="1" ht="21" customHeight="1">
      <c r="A1" s="32" t="s">
        <v>36</v>
      </c>
    </row>
    <row r="2" ht="11.25" customHeight="1">
      <c r="A2" s="4"/>
    </row>
    <row r="3" spans="1:5" ht="21" customHeight="1">
      <c r="A3" s="33"/>
      <c r="B3" s="8" t="s">
        <v>2</v>
      </c>
      <c r="C3" s="8" t="s">
        <v>3</v>
      </c>
      <c r="D3" s="8" t="s">
        <v>4</v>
      </c>
      <c r="E3" s="9" t="s">
        <v>37</v>
      </c>
    </row>
    <row r="4" spans="1:5" ht="17.25" customHeight="1">
      <c r="A4" s="34"/>
      <c r="B4" s="35" t="s">
        <v>38</v>
      </c>
      <c r="C4" s="35" t="s">
        <v>38</v>
      </c>
      <c r="D4" s="35" t="s">
        <v>38</v>
      </c>
      <c r="E4" s="36" t="s">
        <v>38</v>
      </c>
    </row>
    <row r="5" spans="1:5" ht="16.5" customHeight="1">
      <c r="A5" s="37" t="s">
        <v>39</v>
      </c>
      <c r="B5" s="3"/>
      <c r="E5" s="38"/>
    </row>
    <row r="6" spans="1:7" ht="21" customHeight="1">
      <c r="A6" s="39" t="s">
        <v>40</v>
      </c>
      <c r="B6" s="40">
        <v>3.4</v>
      </c>
      <c r="C6" s="40">
        <v>3.6</v>
      </c>
      <c r="D6" s="40">
        <v>3</v>
      </c>
      <c r="E6" s="41">
        <v>3.9</v>
      </c>
      <c r="F6" s="42"/>
      <c r="G6" s="42"/>
    </row>
    <row r="7" spans="1:7" ht="21.75" customHeight="1">
      <c r="A7" s="43" t="s">
        <v>41</v>
      </c>
      <c r="B7" s="44">
        <v>3.5</v>
      </c>
      <c r="C7" s="44">
        <v>3.7</v>
      </c>
      <c r="D7" s="44">
        <v>3.1</v>
      </c>
      <c r="E7" s="45">
        <v>3.9</v>
      </c>
      <c r="F7" s="42"/>
      <c r="G7" s="42"/>
    </row>
    <row r="8" spans="1:7" ht="21.75" customHeight="1">
      <c r="A8" s="43" t="s">
        <v>42</v>
      </c>
      <c r="B8" s="44">
        <v>3.4</v>
      </c>
      <c r="C8" s="44">
        <v>3.7</v>
      </c>
      <c r="D8" s="44">
        <v>3.5</v>
      </c>
      <c r="E8" s="45">
        <v>3.9</v>
      </c>
      <c r="F8" s="42"/>
      <c r="G8" s="42"/>
    </row>
    <row r="9" spans="1:7" ht="18.75" customHeight="1">
      <c r="A9" s="39" t="s">
        <v>43</v>
      </c>
      <c r="B9" s="40">
        <v>2.5</v>
      </c>
      <c r="C9" s="40">
        <v>2.9</v>
      </c>
      <c r="D9" s="40">
        <v>2.7</v>
      </c>
      <c r="E9" s="41">
        <v>2.9</v>
      </c>
      <c r="F9" s="42"/>
      <c r="G9" s="42"/>
    </row>
    <row r="10" spans="1:7" ht="21.75" customHeight="1">
      <c r="A10" s="46" t="s">
        <v>44</v>
      </c>
      <c r="B10" s="44">
        <v>2.6</v>
      </c>
      <c r="C10" s="44">
        <v>2.6</v>
      </c>
      <c r="D10" s="44">
        <v>2.9</v>
      </c>
      <c r="E10" s="45">
        <v>2.9</v>
      </c>
      <c r="F10" s="42"/>
      <c r="G10" s="42"/>
    </row>
    <row r="11" spans="1:7" ht="20.25" customHeight="1">
      <c r="A11" s="46" t="s">
        <v>45</v>
      </c>
      <c r="B11" s="44">
        <v>1.8</v>
      </c>
      <c r="C11" s="44">
        <v>4.3</v>
      </c>
      <c r="D11" s="44">
        <v>1.9</v>
      </c>
      <c r="E11" s="45">
        <v>3</v>
      </c>
      <c r="F11" s="42"/>
      <c r="G11" s="42"/>
    </row>
    <row r="12" spans="1:7" ht="21" customHeight="1">
      <c r="A12" s="39" t="s">
        <v>46</v>
      </c>
      <c r="B12" s="47">
        <v>-3.3</v>
      </c>
      <c r="C12" s="47">
        <v>-6</v>
      </c>
      <c r="D12" s="47">
        <v>-5.2</v>
      </c>
      <c r="E12" s="45">
        <v>6.4</v>
      </c>
      <c r="F12" s="42"/>
      <c r="G12" s="42"/>
    </row>
    <row r="13" spans="1:7" s="49" customFormat="1" ht="21" customHeight="1">
      <c r="A13" s="43" t="s">
        <v>47</v>
      </c>
      <c r="B13" s="48">
        <v>-6.7</v>
      </c>
      <c r="C13" s="48">
        <v>-5.3</v>
      </c>
      <c r="D13" s="47">
        <v>-2.5</v>
      </c>
      <c r="E13" s="45">
        <v>4.4</v>
      </c>
      <c r="F13" s="42"/>
      <c r="G13" s="42"/>
    </row>
    <row r="14" spans="1:7" ht="21" customHeight="1">
      <c r="A14" s="39" t="s">
        <v>48</v>
      </c>
      <c r="B14" s="47">
        <v>-2.8</v>
      </c>
      <c r="C14" s="47">
        <v>-8.4</v>
      </c>
      <c r="D14" s="47">
        <v>-7.3</v>
      </c>
      <c r="E14" s="45">
        <v>3.3</v>
      </c>
      <c r="F14" s="42"/>
      <c r="G14" s="42"/>
    </row>
    <row r="15" spans="1:7" ht="21" customHeight="1">
      <c r="A15" s="43" t="s">
        <v>47</v>
      </c>
      <c r="B15" s="48">
        <v>-7.2</v>
      </c>
      <c r="C15" s="48">
        <v>-4.2</v>
      </c>
      <c r="D15" s="47">
        <v>-7.3</v>
      </c>
      <c r="E15" s="45">
        <v>3.3</v>
      </c>
      <c r="F15" s="42"/>
      <c r="G15" s="42"/>
    </row>
    <row r="16" spans="1:7" ht="21" customHeight="1">
      <c r="A16" s="39" t="s">
        <v>49</v>
      </c>
      <c r="B16" s="47">
        <v>-4.9</v>
      </c>
      <c r="C16" s="40">
        <v>1.8</v>
      </c>
      <c r="D16" s="40">
        <v>0.9</v>
      </c>
      <c r="E16" s="41">
        <v>14.7</v>
      </c>
      <c r="F16" s="42"/>
      <c r="G16" s="42"/>
    </row>
    <row r="17" spans="1:7" ht="21.75" customHeight="1">
      <c r="A17" s="43" t="s">
        <v>47</v>
      </c>
      <c r="B17" s="48">
        <v>-5</v>
      </c>
      <c r="C17" s="48">
        <v>-8.8</v>
      </c>
      <c r="D17" s="44">
        <v>13.2</v>
      </c>
      <c r="E17" s="45">
        <v>7.2</v>
      </c>
      <c r="F17" s="42"/>
      <c r="G17" s="42"/>
    </row>
    <row r="18" spans="1:7" ht="21" customHeight="1">
      <c r="A18" s="37" t="s">
        <v>50</v>
      </c>
      <c r="B18" s="40"/>
      <c r="C18" s="40"/>
      <c r="D18" s="40"/>
      <c r="E18" s="41"/>
      <c r="F18" s="42"/>
      <c r="G18" s="42"/>
    </row>
    <row r="19" spans="1:7" ht="21" customHeight="1">
      <c r="A19" s="51" t="s">
        <v>51</v>
      </c>
      <c r="B19" s="47">
        <v>41.7</v>
      </c>
      <c r="C19" s="47">
        <v>40.8</v>
      </c>
      <c r="D19" s="47">
        <v>40.5</v>
      </c>
      <c r="E19" s="53">
        <v>41</v>
      </c>
      <c r="F19" s="42"/>
      <c r="G19" s="42"/>
    </row>
    <row r="20" spans="1:7" ht="21" customHeight="1">
      <c r="A20" s="51" t="s">
        <v>52</v>
      </c>
      <c r="B20" s="47">
        <v>89</v>
      </c>
      <c r="C20" s="47">
        <v>89.5</v>
      </c>
      <c r="D20" s="47">
        <v>89.6</v>
      </c>
      <c r="E20" s="53">
        <v>88.8</v>
      </c>
      <c r="F20" s="42"/>
      <c r="G20" s="42"/>
    </row>
    <row r="21" spans="1:7" ht="21" customHeight="1">
      <c r="A21" s="46" t="s">
        <v>44</v>
      </c>
      <c r="B21" s="48">
        <v>74.5</v>
      </c>
      <c r="C21" s="48">
        <v>74.8</v>
      </c>
      <c r="D21" s="48">
        <v>75</v>
      </c>
      <c r="E21" s="54">
        <v>73.5</v>
      </c>
      <c r="F21" s="42"/>
      <c r="G21" s="42"/>
    </row>
    <row r="22" spans="1:7" ht="21" customHeight="1">
      <c r="A22" s="46" t="s">
        <v>45</v>
      </c>
      <c r="B22" s="48">
        <v>14.5</v>
      </c>
      <c r="C22" s="48">
        <v>14.6</v>
      </c>
      <c r="D22" s="48">
        <v>14.6</v>
      </c>
      <c r="E22" s="54">
        <v>15.3</v>
      </c>
      <c r="F22" s="42"/>
      <c r="G22" s="42"/>
    </row>
    <row r="23" spans="1:7" ht="21" customHeight="1">
      <c r="A23" s="51" t="s">
        <v>53</v>
      </c>
      <c r="B23" s="47">
        <v>20.9</v>
      </c>
      <c r="C23" s="47">
        <v>18.9</v>
      </c>
      <c r="D23" s="47">
        <v>17.5</v>
      </c>
      <c r="E23" s="53">
        <v>17.9</v>
      </c>
      <c r="F23" s="42"/>
      <c r="G23" s="42"/>
    </row>
    <row r="24" spans="1:7" ht="22.5" customHeight="1">
      <c r="A24" s="43" t="s">
        <v>47</v>
      </c>
      <c r="B24" s="48">
        <v>20.2</v>
      </c>
      <c r="C24" s="48">
        <v>18.4</v>
      </c>
      <c r="D24" s="48">
        <v>17.5</v>
      </c>
      <c r="E24" s="54">
        <v>17.5</v>
      </c>
      <c r="F24" s="42"/>
      <c r="G24" s="42"/>
    </row>
    <row r="25" spans="1:7" ht="21" customHeight="1">
      <c r="A25" s="51" t="s">
        <v>54</v>
      </c>
      <c r="B25" s="47">
        <v>16</v>
      </c>
      <c r="C25" s="47">
        <v>14.1</v>
      </c>
      <c r="D25" s="47">
        <v>12.7</v>
      </c>
      <c r="E25" s="53">
        <v>12.6</v>
      </c>
      <c r="F25" s="42"/>
      <c r="G25" s="42"/>
    </row>
    <row r="26" spans="1:7" ht="21.75" customHeight="1">
      <c r="A26" s="43" t="s">
        <v>47</v>
      </c>
      <c r="B26" s="48">
        <v>15.3</v>
      </c>
      <c r="C26" s="48">
        <v>14.1</v>
      </c>
      <c r="D26" s="48">
        <v>12.7</v>
      </c>
      <c r="E26" s="54">
        <v>12.6</v>
      </c>
      <c r="F26" s="42"/>
      <c r="G26" s="42"/>
    </row>
    <row r="27" spans="1:7" ht="21" customHeight="1">
      <c r="A27" s="51" t="s">
        <v>55</v>
      </c>
      <c r="B27" s="47">
        <v>4.9</v>
      </c>
      <c r="C27" s="47">
        <v>4.8</v>
      </c>
      <c r="D27" s="47">
        <v>4.8</v>
      </c>
      <c r="E27" s="53">
        <v>5.3</v>
      </c>
      <c r="F27" s="42"/>
      <c r="G27" s="42"/>
    </row>
    <row r="28" spans="1:7" ht="23.25" customHeight="1">
      <c r="A28" s="43" t="s">
        <v>47</v>
      </c>
      <c r="B28" s="48">
        <v>4.9</v>
      </c>
      <c r="C28" s="48">
        <v>4.3</v>
      </c>
      <c r="D28" s="48">
        <v>4.8</v>
      </c>
      <c r="E28" s="54">
        <v>4.9</v>
      </c>
      <c r="F28" s="42"/>
      <c r="G28" s="42"/>
    </row>
    <row r="29" spans="1:7" ht="24.75" customHeight="1">
      <c r="A29" s="51" t="s">
        <v>56</v>
      </c>
      <c r="B29" s="47">
        <v>76.4</v>
      </c>
      <c r="C29" s="47">
        <v>74.4</v>
      </c>
      <c r="D29" s="47">
        <v>72.8</v>
      </c>
      <c r="E29" s="53">
        <v>70.6</v>
      </c>
      <c r="F29" s="42"/>
      <c r="G29" s="42"/>
    </row>
    <row r="30" spans="1:7" ht="23.25" customHeight="1">
      <c r="A30" s="43" t="s">
        <v>57</v>
      </c>
      <c r="B30" s="48">
        <v>75.6</v>
      </c>
      <c r="C30" s="48">
        <v>76.5</v>
      </c>
      <c r="D30" s="48">
        <v>72.8</v>
      </c>
      <c r="E30" s="54">
        <v>72</v>
      </c>
      <c r="F30" s="42"/>
      <c r="G30" s="42"/>
    </row>
    <row r="31" spans="1:7" ht="21" customHeight="1">
      <c r="A31" s="51" t="s">
        <v>58</v>
      </c>
      <c r="B31" s="47">
        <v>23.6</v>
      </c>
      <c r="C31" s="47">
        <v>25.6</v>
      </c>
      <c r="D31" s="47">
        <v>27.2</v>
      </c>
      <c r="E31" s="53">
        <v>29.4</v>
      </c>
      <c r="F31" s="42"/>
      <c r="G31" s="42"/>
    </row>
    <row r="32" spans="1:7" ht="18" customHeight="1">
      <c r="A32" s="43" t="s">
        <v>57</v>
      </c>
      <c r="B32" s="48">
        <v>24.4</v>
      </c>
      <c r="C32" s="48">
        <v>23.5</v>
      </c>
      <c r="D32" s="48">
        <v>27.2</v>
      </c>
      <c r="E32" s="54">
        <v>28</v>
      </c>
      <c r="F32" s="42"/>
      <c r="G32" s="42"/>
    </row>
    <row r="33" spans="1:7" ht="18" customHeight="1">
      <c r="A33" s="55" t="s">
        <v>59</v>
      </c>
      <c r="B33" s="47">
        <v>11</v>
      </c>
      <c r="C33" s="47">
        <v>10.5</v>
      </c>
      <c r="D33" s="47">
        <v>10.4</v>
      </c>
      <c r="E33" s="53">
        <v>11.2</v>
      </c>
      <c r="F33" s="42"/>
      <c r="G33" s="42"/>
    </row>
    <row r="34" spans="1:7" ht="22.5" customHeight="1">
      <c r="A34" s="55" t="s">
        <v>60</v>
      </c>
      <c r="B34" s="47"/>
      <c r="C34" s="47"/>
      <c r="D34" s="47"/>
      <c r="E34" s="53"/>
      <c r="F34" s="42"/>
      <c r="G34" s="42"/>
    </row>
    <row r="35" spans="1:7" ht="22.5" customHeight="1">
      <c r="A35" s="56" t="s">
        <v>29</v>
      </c>
      <c r="B35" s="47">
        <v>12.1</v>
      </c>
      <c r="C35" s="47">
        <v>9</v>
      </c>
      <c r="D35" s="47">
        <v>10.4</v>
      </c>
      <c r="E35" s="53">
        <v>10.8</v>
      </c>
      <c r="F35" s="42"/>
      <c r="G35" s="42"/>
    </row>
    <row r="36" spans="1:7" ht="22.5" customHeight="1">
      <c r="A36" s="56" t="s">
        <v>30</v>
      </c>
      <c r="B36" s="47">
        <v>16.8</v>
      </c>
      <c r="C36" s="47">
        <v>15.3</v>
      </c>
      <c r="D36" s="47">
        <v>14.7</v>
      </c>
      <c r="E36" s="53">
        <v>14.6</v>
      </c>
      <c r="F36" s="42"/>
      <c r="G36" s="42"/>
    </row>
    <row r="37" spans="1:7" ht="21.75" customHeight="1">
      <c r="A37" s="57" t="s">
        <v>61</v>
      </c>
      <c r="B37" s="58">
        <v>-13.2</v>
      </c>
      <c r="C37" s="58">
        <v>-11.2</v>
      </c>
      <c r="D37" s="58">
        <v>-9.9</v>
      </c>
      <c r="E37" s="59">
        <v>-8.2</v>
      </c>
      <c r="F37" s="42"/>
      <c r="G37" s="42"/>
    </row>
    <row r="38" spans="1:4" s="61" customFormat="1" ht="18.75" customHeight="1">
      <c r="A38" s="60" t="s">
        <v>62</v>
      </c>
      <c r="C38" s="62"/>
      <c r="D38" s="62"/>
    </row>
    <row r="39" spans="1:4" s="61" customFormat="1" ht="7.5" customHeight="1">
      <c r="A39" s="346"/>
      <c r="C39" s="62"/>
      <c r="D39" s="62"/>
    </row>
    <row r="40" spans="1:4" s="61" customFormat="1" ht="15" customHeight="1">
      <c r="A40" s="351" t="s">
        <v>35</v>
      </c>
      <c r="B40" s="351"/>
      <c r="C40" s="351"/>
      <c r="D40" s="62"/>
    </row>
  </sheetData>
  <sheetProtection/>
  <mergeCells count="1">
    <mergeCell ref="A40:C40"/>
  </mergeCells>
  <printOptions/>
  <pageMargins left="0.46" right="0" top="0.46" bottom="0" header="0.29" footer="0"/>
  <pageSetup horizontalDpi="300" verticalDpi="300" orientation="portrait" paperSize="9" r:id="rId1"/>
  <headerFooter alignWithMargins="0">
    <oddHeader>&amp;C&amp;"Times New Roman,Regular"&amp;11 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3.140625" style="64" customWidth="1"/>
    <col min="2" max="2" width="9.28125" style="64" customWidth="1"/>
    <col min="3" max="4" width="9.28125" style="65" customWidth="1"/>
    <col min="5" max="5" width="10.00390625" style="66" bestFit="1" customWidth="1"/>
    <col min="6" max="10" width="9.140625" style="66" customWidth="1"/>
    <col min="11" max="11" width="10.00390625" style="66" bestFit="1" customWidth="1"/>
    <col min="12" max="16384" width="9.140625" style="66" customWidth="1"/>
  </cols>
  <sheetData>
    <row r="1" ht="19.5" customHeight="1">
      <c r="A1" s="63" t="s">
        <v>63</v>
      </c>
    </row>
    <row r="2" spans="1:5" ht="11.25" customHeight="1">
      <c r="A2" s="67"/>
      <c r="B2" s="68"/>
      <c r="C2" s="69"/>
      <c r="E2" s="69" t="s">
        <v>64</v>
      </c>
    </row>
    <row r="3" spans="1:5" ht="15.75" customHeight="1">
      <c r="A3" s="70"/>
      <c r="B3" s="71" t="s">
        <v>65</v>
      </c>
      <c r="C3" s="71" t="s">
        <v>66</v>
      </c>
      <c r="D3" s="71" t="s">
        <v>67</v>
      </c>
      <c r="E3" s="72" t="s">
        <v>68</v>
      </c>
    </row>
    <row r="4" spans="1:5" ht="15.75" customHeight="1">
      <c r="A4" s="73" t="s">
        <v>69</v>
      </c>
      <c r="B4" s="74">
        <v>12570</v>
      </c>
      <c r="C4" s="74">
        <v>12778</v>
      </c>
      <c r="D4" s="74">
        <v>12696</v>
      </c>
      <c r="E4" s="75">
        <v>13222</v>
      </c>
    </row>
    <row r="5" spans="1:5" ht="15.75" customHeight="1">
      <c r="A5" s="76" t="s">
        <v>70</v>
      </c>
      <c r="B5" s="77">
        <v>3544</v>
      </c>
      <c r="C5" s="77">
        <v>3162</v>
      </c>
      <c r="D5" s="77">
        <v>2912</v>
      </c>
      <c r="E5" s="78">
        <v>2943</v>
      </c>
    </row>
    <row r="6" spans="1:5" ht="15.75" customHeight="1">
      <c r="A6" s="76" t="s">
        <v>71</v>
      </c>
      <c r="B6" s="77">
        <v>9026</v>
      </c>
      <c r="C6" s="77">
        <v>9616</v>
      </c>
      <c r="D6" s="77">
        <v>9784</v>
      </c>
      <c r="E6" s="78">
        <v>10279</v>
      </c>
    </row>
    <row r="7" spans="1:5" ht="19.5" customHeight="1">
      <c r="A7" s="73" t="s">
        <v>72</v>
      </c>
      <c r="B7" s="74">
        <v>990</v>
      </c>
      <c r="C7" s="74">
        <v>1000</v>
      </c>
      <c r="D7" s="74">
        <v>893</v>
      </c>
      <c r="E7" s="75">
        <v>911</v>
      </c>
    </row>
    <row r="8" spans="1:5" ht="19.5" customHeight="1">
      <c r="A8" s="73" t="s">
        <v>73</v>
      </c>
      <c r="B8" s="74">
        <v>51787</v>
      </c>
      <c r="C8" s="74">
        <v>53274</v>
      </c>
      <c r="D8" s="74">
        <v>53503</v>
      </c>
      <c r="E8" s="75">
        <v>55688</v>
      </c>
    </row>
    <row r="9" spans="1:5" ht="15" customHeight="1">
      <c r="A9" s="76" t="s">
        <v>74</v>
      </c>
      <c r="B9" s="77">
        <v>810</v>
      </c>
      <c r="C9" s="77">
        <v>641</v>
      </c>
      <c r="D9" s="77">
        <v>608</v>
      </c>
      <c r="E9" s="78">
        <v>772</v>
      </c>
    </row>
    <row r="10" spans="1:5" ht="15.75" customHeight="1">
      <c r="A10" s="76" t="s">
        <v>75</v>
      </c>
      <c r="B10" s="77">
        <v>18253</v>
      </c>
      <c r="C10" s="77">
        <v>18663</v>
      </c>
      <c r="D10" s="77">
        <v>18774</v>
      </c>
      <c r="E10" s="78">
        <v>19400</v>
      </c>
    </row>
    <row r="11" spans="1:5" ht="15.75" customHeight="1">
      <c r="A11" s="76" t="s">
        <v>76</v>
      </c>
      <c r="B11" s="77">
        <v>15517</v>
      </c>
      <c r="C11" s="77">
        <v>16118</v>
      </c>
      <c r="D11" s="77">
        <v>16634</v>
      </c>
      <c r="E11" s="78">
        <v>17448</v>
      </c>
    </row>
    <row r="12" spans="1:5" ht="15.75" customHeight="1">
      <c r="A12" s="76" t="s">
        <v>77</v>
      </c>
      <c r="B12" s="77">
        <v>17207</v>
      </c>
      <c r="C12" s="77">
        <v>17852</v>
      </c>
      <c r="D12" s="77">
        <v>17487</v>
      </c>
      <c r="E12" s="78">
        <v>18068</v>
      </c>
    </row>
    <row r="13" spans="1:5" ht="16.5" customHeight="1">
      <c r="A13" s="79" t="s">
        <v>78</v>
      </c>
      <c r="B13" s="74">
        <v>4722</v>
      </c>
      <c r="C13" s="74">
        <v>5511</v>
      </c>
      <c r="D13" s="74">
        <v>7083</v>
      </c>
      <c r="E13" s="75">
        <v>8626</v>
      </c>
    </row>
    <row r="14" spans="1:5" ht="24" customHeight="1">
      <c r="A14" s="79" t="s">
        <v>79</v>
      </c>
      <c r="B14" s="74">
        <v>1294</v>
      </c>
      <c r="C14" s="74">
        <v>1340</v>
      </c>
      <c r="D14" s="74">
        <v>1442</v>
      </c>
      <c r="E14" s="75">
        <v>1529</v>
      </c>
    </row>
    <row r="15" spans="1:5" ht="15.75" customHeight="1">
      <c r="A15" s="80" t="s">
        <v>80</v>
      </c>
      <c r="B15" s="74">
        <v>17923</v>
      </c>
      <c r="C15" s="74">
        <v>16631</v>
      </c>
      <c r="D15" s="74">
        <v>16075</v>
      </c>
      <c r="E15" s="75">
        <v>16344</v>
      </c>
    </row>
    <row r="16" spans="1:5" s="81" customFormat="1" ht="23.25" customHeight="1">
      <c r="A16" s="79" t="s">
        <v>81</v>
      </c>
      <c r="B16" s="74">
        <v>38965</v>
      </c>
      <c r="C16" s="74">
        <v>41579</v>
      </c>
      <c r="D16" s="74">
        <v>43738</v>
      </c>
      <c r="E16" s="75">
        <v>45883</v>
      </c>
    </row>
    <row r="17" spans="1:5" ht="14.25" customHeight="1">
      <c r="A17" s="76" t="s">
        <v>82</v>
      </c>
      <c r="B17" s="77">
        <v>36545</v>
      </c>
      <c r="C17" s="77">
        <v>38977</v>
      </c>
      <c r="D17" s="77">
        <v>40968</v>
      </c>
      <c r="E17" s="78">
        <v>42945</v>
      </c>
    </row>
    <row r="18" spans="1:5" s="81" customFormat="1" ht="17.25" customHeight="1">
      <c r="A18" s="73" t="s">
        <v>83</v>
      </c>
      <c r="B18" s="74">
        <v>19779</v>
      </c>
      <c r="C18" s="74">
        <v>21160</v>
      </c>
      <c r="D18" s="74">
        <v>22493</v>
      </c>
      <c r="E18" s="75">
        <v>24026</v>
      </c>
    </row>
    <row r="19" spans="1:5" ht="17.25" customHeight="1">
      <c r="A19" s="80" t="s">
        <v>84</v>
      </c>
      <c r="B19" s="74">
        <v>19827</v>
      </c>
      <c r="C19" s="74">
        <v>21702</v>
      </c>
      <c r="D19" s="74">
        <v>23528</v>
      </c>
      <c r="E19" s="75">
        <v>25881</v>
      </c>
    </row>
    <row r="20" spans="1:5" ht="18.75" customHeight="1">
      <c r="A20" s="73" t="s">
        <v>85</v>
      </c>
      <c r="B20" s="74">
        <v>14398</v>
      </c>
      <c r="C20" s="74">
        <v>14948</v>
      </c>
      <c r="D20" s="74">
        <v>15437</v>
      </c>
      <c r="E20" s="75">
        <v>16203</v>
      </c>
    </row>
    <row r="21" spans="1:5" ht="18" customHeight="1">
      <c r="A21" s="80" t="s">
        <v>86</v>
      </c>
      <c r="B21" s="74">
        <v>38336</v>
      </c>
      <c r="C21" s="74">
        <v>41322</v>
      </c>
      <c r="D21" s="74">
        <v>43599</v>
      </c>
      <c r="E21" s="75">
        <v>47170</v>
      </c>
    </row>
    <row r="22" spans="1:5" ht="15.75" customHeight="1">
      <c r="A22" s="82" t="s">
        <v>87</v>
      </c>
      <c r="B22" s="77">
        <v>21755</v>
      </c>
      <c r="C22" s="77">
        <v>23309</v>
      </c>
      <c r="D22" s="77">
        <v>24528</v>
      </c>
      <c r="E22" s="78">
        <v>26716</v>
      </c>
    </row>
    <row r="23" spans="1:5" ht="15.75" customHeight="1">
      <c r="A23" s="82" t="s">
        <v>88</v>
      </c>
      <c r="B23" s="77">
        <v>2316</v>
      </c>
      <c r="C23" s="77">
        <v>2500</v>
      </c>
      <c r="D23" s="77">
        <v>2545</v>
      </c>
      <c r="E23" s="78">
        <v>2759</v>
      </c>
    </row>
    <row r="24" spans="1:5" ht="15.75" customHeight="1">
      <c r="A24" s="82" t="s">
        <v>89</v>
      </c>
      <c r="B24" s="77">
        <v>10199</v>
      </c>
      <c r="C24" s="77">
        <v>11071</v>
      </c>
      <c r="D24" s="77">
        <v>11734</v>
      </c>
      <c r="E24" s="78">
        <v>12567</v>
      </c>
    </row>
    <row r="25" spans="1:5" ht="15.75" customHeight="1">
      <c r="A25" s="83" t="s">
        <v>90</v>
      </c>
      <c r="B25" s="77">
        <v>4066</v>
      </c>
      <c r="C25" s="77">
        <v>4442</v>
      </c>
      <c r="D25" s="77">
        <v>4792</v>
      </c>
      <c r="E25" s="78">
        <v>5128</v>
      </c>
    </row>
    <row r="26" spans="1:7" s="81" customFormat="1" ht="18.75" customHeight="1">
      <c r="A26" s="80" t="s">
        <v>91</v>
      </c>
      <c r="B26" s="74">
        <v>18692</v>
      </c>
      <c r="C26" s="74">
        <v>19795</v>
      </c>
      <c r="D26" s="74">
        <v>20537</v>
      </c>
      <c r="E26" s="75">
        <v>21455</v>
      </c>
      <c r="G26" s="66"/>
    </row>
    <row r="27" spans="1:5" ht="13.5" customHeight="1">
      <c r="A27" s="83" t="s">
        <v>92</v>
      </c>
      <c r="B27" s="77">
        <v>15446</v>
      </c>
      <c r="C27" s="77">
        <v>16202</v>
      </c>
      <c r="D27" s="77">
        <v>16675</v>
      </c>
      <c r="E27" s="78">
        <v>17275</v>
      </c>
    </row>
    <row r="28" spans="1:5" s="81" customFormat="1" ht="15" customHeight="1">
      <c r="A28" s="84" t="s">
        <v>93</v>
      </c>
      <c r="B28" s="74">
        <v>14624</v>
      </c>
      <c r="C28" s="74">
        <v>15923</v>
      </c>
      <c r="D28" s="74">
        <v>16953</v>
      </c>
      <c r="E28" s="75">
        <v>18330</v>
      </c>
    </row>
    <row r="29" spans="1:5" ht="15" customHeight="1">
      <c r="A29" s="85" t="s">
        <v>94</v>
      </c>
      <c r="B29" s="74">
        <v>8754</v>
      </c>
      <c r="C29" s="74">
        <v>9752</v>
      </c>
      <c r="D29" s="74">
        <v>10541</v>
      </c>
      <c r="E29" s="75">
        <v>11444</v>
      </c>
    </row>
    <row r="30" spans="1:5" ht="15" customHeight="1">
      <c r="A30" s="84" t="s">
        <v>95</v>
      </c>
      <c r="B30" s="74">
        <v>20196</v>
      </c>
      <c r="C30" s="74">
        <v>21543</v>
      </c>
      <c r="D30" s="74">
        <v>22309</v>
      </c>
      <c r="E30" s="75">
        <v>25230</v>
      </c>
    </row>
    <row r="31" spans="1:5" ht="15" customHeight="1">
      <c r="A31" s="80" t="s">
        <v>96</v>
      </c>
      <c r="B31" s="74">
        <v>15725</v>
      </c>
      <c r="C31" s="74">
        <v>16562</v>
      </c>
      <c r="D31" s="74">
        <v>17305</v>
      </c>
      <c r="E31" s="75">
        <v>19381</v>
      </c>
    </row>
    <row r="32" spans="1:5" ht="15" customHeight="1">
      <c r="A32" s="80" t="s">
        <v>97</v>
      </c>
      <c r="B32" s="74">
        <v>13123</v>
      </c>
      <c r="C32" s="74">
        <v>14431</v>
      </c>
      <c r="D32" s="74">
        <v>15458</v>
      </c>
      <c r="E32" s="75">
        <v>17101</v>
      </c>
    </row>
    <row r="33" spans="1:5" ht="15" customHeight="1">
      <c r="A33" s="86" t="s">
        <v>98</v>
      </c>
      <c r="B33" s="74">
        <v>10766</v>
      </c>
      <c r="C33" s="74">
        <v>11854</v>
      </c>
      <c r="D33" s="74">
        <v>12598</v>
      </c>
      <c r="E33" s="75">
        <v>13509</v>
      </c>
    </row>
    <row r="34" spans="1:5" ht="15" customHeight="1">
      <c r="A34" s="86" t="s">
        <v>99</v>
      </c>
      <c r="B34" s="74">
        <v>5189</v>
      </c>
      <c r="C34" s="74">
        <v>5537</v>
      </c>
      <c r="D34" s="74">
        <v>5775</v>
      </c>
      <c r="E34" s="75">
        <v>6042</v>
      </c>
    </row>
    <row r="35" spans="1:10" ht="15" customHeight="1">
      <c r="A35" s="87" t="s">
        <v>100</v>
      </c>
      <c r="B35" s="88">
        <v>327659</v>
      </c>
      <c r="C35" s="88">
        <v>346642</v>
      </c>
      <c r="D35" s="88">
        <v>361962</v>
      </c>
      <c r="E35" s="89">
        <v>387973</v>
      </c>
      <c r="G35" s="90"/>
      <c r="H35" s="90"/>
      <c r="I35" s="90"/>
      <c r="J35" s="90"/>
    </row>
    <row r="36" spans="1:5" ht="15" customHeight="1">
      <c r="A36" s="87" t="s">
        <v>101</v>
      </c>
      <c r="B36" s="88">
        <v>43388</v>
      </c>
      <c r="C36" s="88">
        <v>44051</v>
      </c>
      <c r="D36" s="88">
        <v>46346</v>
      </c>
      <c r="E36" s="89">
        <v>48875</v>
      </c>
    </row>
    <row r="37" spans="1:10" ht="15" customHeight="1">
      <c r="A37" s="91" t="s">
        <v>102</v>
      </c>
      <c r="B37" s="88">
        <v>371047</v>
      </c>
      <c r="C37" s="88">
        <v>390692</v>
      </c>
      <c r="D37" s="88">
        <v>408308</v>
      </c>
      <c r="E37" s="89">
        <v>436848</v>
      </c>
      <c r="G37" s="90"/>
      <c r="H37" s="90"/>
      <c r="I37" s="90"/>
      <c r="J37" s="90"/>
    </row>
    <row r="38" spans="1:5" ht="6.75" customHeight="1">
      <c r="A38" s="92"/>
      <c r="B38" s="67"/>
      <c r="C38" s="67"/>
      <c r="D38" s="67"/>
      <c r="E38" s="67"/>
    </row>
    <row r="39" spans="1:5" s="96" customFormat="1" ht="15" customHeight="1">
      <c r="A39" s="93" t="s">
        <v>103</v>
      </c>
      <c r="B39" s="94">
        <v>20328</v>
      </c>
      <c r="C39" s="94">
        <v>20704</v>
      </c>
      <c r="D39" s="94">
        <v>20858</v>
      </c>
      <c r="E39" s="95">
        <v>21602</v>
      </c>
    </row>
    <row r="40" spans="1:5" s="96" customFormat="1" ht="15" customHeight="1">
      <c r="A40" s="97" t="s">
        <v>104</v>
      </c>
      <c r="B40" s="98">
        <v>3189</v>
      </c>
      <c r="C40" s="98">
        <v>3440</v>
      </c>
      <c r="D40" s="98">
        <v>3561</v>
      </c>
      <c r="E40" s="99">
        <v>3544</v>
      </c>
    </row>
    <row r="41" spans="1:5" s="96" customFormat="1" ht="15" customHeight="1">
      <c r="A41" s="97" t="s">
        <v>105</v>
      </c>
      <c r="B41" s="98">
        <v>2004</v>
      </c>
      <c r="C41" s="98">
        <v>2182</v>
      </c>
      <c r="D41" s="98">
        <v>2381</v>
      </c>
      <c r="E41" s="99">
        <v>2540</v>
      </c>
    </row>
    <row r="42" spans="1:5" s="96" customFormat="1" ht="15" customHeight="1">
      <c r="A42" s="97" t="s">
        <v>106</v>
      </c>
      <c r="B42" s="98">
        <v>22309</v>
      </c>
      <c r="C42" s="98">
        <v>24495</v>
      </c>
      <c r="D42" s="98">
        <v>27070</v>
      </c>
      <c r="E42" s="99">
        <v>29104</v>
      </c>
    </row>
    <row r="43" spans="1:5" s="96" customFormat="1" ht="15" customHeight="1">
      <c r="A43" s="100" t="s">
        <v>107</v>
      </c>
      <c r="B43" s="101">
        <v>18254</v>
      </c>
      <c r="C43" s="101">
        <v>19363</v>
      </c>
      <c r="D43" s="101">
        <v>20415</v>
      </c>
      <c r="E43" s="102">
        <v>21724</v>
      </c>
    </row>
    <row r="44" ht="7.5" customHeight="1">
      <c r="A44" s="103"/>
    </row>
    <row r="45" spans="1:4" ht="17.25" customHeight="1">
      <c r="A45" s="104" t="s">
        <v>108</v>
      </c>
      <c r="B45" s="104"/>
      <c r="C45" s="105"/>
      <c r="D45" s="105"/>
    </row>
    <row r="46" spans="1:5" ht="24.75" customHeight="1">
      <c r="A46" s="352" t="s">
        <v>109</v>
      </c>
      <c r="B46" s="352"/>
      <c r="C46" s="352"/>
      <c r="D46" s="352"/>
      <c r="E46" s="352"/>
    </row>
    <row r="47" spans="1:4" ht="17.25" customHeight="1">
      <c r="A47" s="104" t="s">
        <v>110</v>
      </c>
      <c r="B47" s="104"/>
      <c r="C47" s="105"/>
      <c r="D47" s="105"/>
    </row>
    <row r="48" spans="1:4" ht="16.5" customHeight="1">
      <c r="A48" s="353" t="s">
        <v>111</v>
      </c>
      <c r="B48" s="353"/>
      <c r="C48" s="353"/>
      <c r="D48" s="106"/>
    </row>
    <row r="49" spans="1:5" ht="25.5" customHeight="1">
      <c r="A49" s="354" t="s">
        <v>112</v>
      </c>
      <c r="B49" s="354"/>
      <c r="C49" s="354"/>
      <c r="D49" s="354"/>
      <c r="E49" s="354"/>
    </row>
    <row r="50" spans="1:5" ht="24.75" customHeight="1">
      <c r="A50" s="354" t="s">
        <v>113</v>
      </c>
      <c r="B50" s="354"/>
      <c r="C50" s="354"/>
      <c r="D50" s="354"/>
      <c r="E50" s="35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</sheetData>
  <sheetProtection/>
  <mergeCells count="4">
    <mergeCell ref="A46:E46"/>
    <mergeCell ref="A48:C48"/>
    <mergeCell ref="A49:E49"/>
    <mergeCell ref="A50:E50"/>
  </mergeCells>
  <printOptions/>
  <pageMargins left="0.7" right="0.15748031496063" top="0.51" bottom="0" header="0.25" footer="0.196850393700787"/>
  <pageSetup horizontalDpi="300" verticalDpi="300" orientation="portrait" paperSize="9" scale="98" r:id="rId1"/>
  <headerFooter alignWithMargins="0">
    <oddHeader>&amp;C
&amp;"Arial,Regular"17&amp;"Helv,Regular"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0.421875" style="111" customWidth="1"/>
    <col min="2" max="2" width="15.8515625" style="111" customWidth="1"/>
    <col min="3" max="5" width="15.8515625" style="108" customWidth="1"/>
    <col min="6" max="6" width="6.421875" style="111" customWidth="1"/>
    <col min="7" max="16384" width="9.140625" style="111" customWidth="1"/>
  </cols>
  <sheetData>
    <row r="1" spans="1:6" s="108" customFormat="1" ht="24.75" customHeight="1">
      <c r="A1" s="107" t="s">
        <v>114</v>
      </c>
      <c r="F1" s="355">
        <v>18</v>
      </c>
    </row>
    <row r="2" spans="1:6" s="2" customFormat="1" ht="11.25" customHeight="1">
      <c r="A2" s="4"/>
      <c r="C2" s="109"/>
      <c r="E2" s="109" t="s">
        <v>64</v>
      </c>
      <c r="F2" s="355"/>
    </row>
    <row r="3" spans="1:6" ht="21.75" customHeight="1">
      <c r="A3" s="110"/>
      <c r="B3" s="8" t="s">
        <v>2</v>
      </c>
      <c r="C3" s="8" t="s">
        <v>3</v>
      </c>
      <c r="D3" s="8" t="s">
        <v>4</v>
      </c>
      <c r="E3" s="9" t="s">
        <v>5</v>
      </c>
      <c r="F3" s="355"/>
    </row>
    <row r="4" spans="1:6" ht="25.5" customHeight="1">
      <c r="A4" s="112" t="s">
        <v>115</v>
      </c>
      <c r="B4" s="113">
        <v>1511</v>
      </c>
      <c r="C4" s="113">
        <v>1567</v>
      </c>
      <c r="D4" s="113">
        <v>1520</v>
      </c>
      <c r="E4" s="114">
        <v>1717</v>
      </c>
      <c r="F4" s="355"/>
    </row>
    <row r="5" spans="1:6" ht="25.5" customHeight="1">
      <c r="A5" s="55" t="s">
        <v>116</v>
      </c>
      <c r="B5" s="115">
        <v>0</v>
      </c>
      <c r="C5" s="115">
        <v>0</v>
      </c>
      <c r="D5" s="115">
        <v>0</v>
      </c>
      <c r="E5" s="116">
        <v>1</v>
      </c>
      <c r="F5" s="355"/>
    </row>
    <row r="6" spans="1:6" ht="25.5" customHeight="1">
      <c r="A6" s="55" t="s">
        <v>117</v>
      </c>
      <c r="B6" s="115">
        <v>1511</v>
      </c>
      <c r="C6" s="115">
        <v>1567</v>
      </c>
      <c r="D6" s="115">
        <v>1520</v>
      </c>
      <c r="E6" s="116">
        <v>1717</v>
      </c>
      <c r="F6" s="355"/>
    </row>
    <row r="7" spans="1:6" ht="25.5" customHeight="1">
      <c r="A7" s="112" t="s">
        <v>118</v>
      </c>
      <c r="B7" s="117">
        <v>83</v>
      </c>
      <c r="C7" s="117">
        <v>85</v>
      </c>
      <c r="D7" s="117">
        <v>86</v>
      </c>
      <c r="E7" s="118">
        <v>96</v>
      </c>
      <c r="F7" s="355"/>
    </row>
    <row r="8" spans="1:6" ht="25.5" customHeight="1">
      <c r="A8" s="55" t="s">
        <v>119</v>
      </c>
      <c r="B8" s="115">
        <v>0</v>
      </c>
      <c r="C8" s="115">
        <v>0</v>
      </c>
      <c r="D8" s="115">
        <v>0</v>
      </c>
      <c r="E8" s="116">
        <v>0</v>
      </c>
      <c r="F8" s="355"/>
    </row>
    <row r="9" spans="1:6" ht="25.5" customHeight="1">
      <c r="A9" s="51" t="s">
        <v>120</v>
      </c>
      <c r="B9" s="115">
        <v>0</v>
      </c>
      <c r="C9" s="115">
        <v>0</v>
      </c>
      <c r="D9" s="115">
        <v>0</v>
      </c>
      <c r="E9" s="116">
        <v>0</v>
      </c>
      <c r="F9" s="355"/>
    </row>
    <row r="10" spans="1:6" ht="25.5" customHeight="1">
      <c r="A10" s="51" t="s">
        <v>121</v>
      </c>
      <c r="B10" s="115">
        <v>0</v>
      </c>
      <c r="C10" s="115">
        <v>0</v>
      </c>
      <c r="D10" s="115">
        <v>0</v>
      </c>
      <c r="E10" s="116">
        <v>0</v>
      </c>
      <c r="F10" s="355"/>
    </row>
    <row r="11" spans="1:6" ht="23.25" customHeight="1">
      <c r="A11" s="51" t="s">
        <v>77</v>
      </c>
      <c r="B11" s="115">
        <v>83</v>
      </c>
      <c r="C11" s="115">
        <v>85</v>
      </c>
      <c r="D11" s="115">
        <v>86</v>
      </c>
      <c r="E11" s="116">
        <v>96</v>
      </c>
      <c r="F11" s="355"/>
    </row>
    <row r="12" spans="1:6" ht="30" customHeight="1">
      <c r="A12" s="119" t="s">
        <v>122</v>
      </c>
      <c r="B12" s="117">
        <v>686</v>
      </c>
      <c r="C12" s="117">
        <v>724</v>
      </c>
      <c r="D12" s="117">
        <v>768</v>
      </c>
      <c r="E12" s="118">
        <v>893</v>
      </c>
      <c r="F12" s="355"/>
    </row>
    <row r="13" spans="1:6" ht="30" customHeight="1">
      <c r="A13" s="119" t="s">
        <v>123</v>
      </c>
      <c r="B13" s="117">
        <v>334</v>
      </c>
      <c r="C13" s="117">
        <v>353</v>
      </c>
      <c r="D13" s="117">
        <v>362</v>
      </c>
      <c r="E13" s="118">
        <v>392</v>
      </c>
      <c r="F13" s="355"/>
    </row>
    <row r="14" spans="1:6" ht="30" customHeight="1">
      <c r="A14" s="112" t="s">
        <v>124</v>
      </c>
      <c r="B14" s="117">
        <v>113</v>
      </c>
      <c r="C14" s="117">
        <v>116</v>
      </c>
      <c r="D14" s="117">
        <v>119</v>
      </c>
      <c r="E14" s="118">
        <v>131</v>
      </c>
      <c r="F14" s="355"/>
    </row>
    <row r="15" spans="1:6" s="121" customFormat="1" ht="24.75" customHeight="1">
      <c r="A15" s="120" t="s">
        <v>125</v>
      </c>
      <c r="B15" s="117">
        <v>20196</v>
      </c>
      <c r="C15" s="117">
        <v>21543</v>
      </c>
      <c r="D15" s="117">
        <v>22309</v>
      </c>
      <c r="E15" s="118">
        <v>25230</v>
      </c>
      <c r="F15" s="355"/>
    </row>
    <row r="16" spans="1:6" ht="21" customHeight="1">
      <c r="A16" s="119" t="s">
        <v>126</v>
      </c>
      <c r="B16" s="117">
        <v>8223</v>
      </c>
      <c r="C16" s="117">
        <v>8714</v>
      </c>
      <c r="D16" s="117">
        <v>9123</v>
      </c>
      <c r="E16" s="118">
        <v>10452</v>
      </c>
      <c r="F16" s="355"/>
    </row>
    <row r="17" spans="1:6" ht="24.75" customHeight="1">
      <c r="A17" s="119" t="s">
        <v>127</v>
      </c>
      <c r="B17" s="117">
        <v>7342</v>
      </c>
      <c r="C17" s="117">
        <v>7957</v>
      </c>
      <c r="D17" s="117">
        <v>8367</v>
      </c>
      <c r="E17" s="118">
        <v>9548</v>
      </c>
      <c r="F17" s="355"/>
    </row>
    <row r="18" spans="1:6" ht="27" customHeight="1">
      <c r="A18" s="122" t="s">
        <v>128</v>
      </c>
      <c r="B18" s="123">
        <v>892</v>
      </c>
      <c r="C18" s="123">
        <v>956</v>
      </c>
      <c r="D18" s="123">
        <v>991</v>
      </c>
      <c r="E18" s="124">
        <v>1096</v>
      </c>
      <c r="F18" s="355"/>
    </row>
    <row r="19" spans="1:6" ht="21.75" customHeight="1">
      <c r="A19" s="125" t="s">
        <v>129</v>
      </c>
      <c r="B19" s="123">
        <v>39379</v>
      </c>
      <c r="C19" s="123">
        <v>42015</v>
      </c>
      <c r="D19" s="123">
        <v>43645</v>
      </c>
      <c r="E19" s="124">
        <v>49555</v>
      </c>
      <c r="F19" s="355"/>
    </row>
    <row r="20" spans="3:5" s="2" customFormat="1" ht="8.25" customHeight="1">
      <c r="C20" s="4"/>
      <c r="D20" s="4"/>
      <c r="E20" s="4"/>
    </row>
    <row r="21" ht="15" customHeight="1">
      <c r="A21" s="30" t="s">
        <v>62</v>
      </c>
    </row>
    <row r="26" ht="15" customHeight="1"/>
    <row r="35" ht="12.75" hidden="1"/>
    <row r="36" ht="12.75" hidden="1"/>
  </sheetData>
  <sheetProtection/>
  <mergeCells count="1">
    <mergeCell ref="F1:F19"/>
  </mergeCells>
  <printOptions/>
  <pageMargins left="0.5" right="0.19" top="0.31" bottom="0" header="0.17" footer="0.19685039370078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51.57421875" style="2" customWidth="1"/>
    <col min="2" max="2" width="9.57421875" style="2" customWidth="1"/>
    <col min="3" max="4" width="9.57421875" style="4" customWidth="1"/>
    <col min="5" max="16384" width="9.140625" style="2" customWidth="1"/>
  </cols>
  <sheetData>
    <row r="1" spans="1:5" ht="31.5" customHeight="1">
      <c r="A1" s="356" t="s">
        <v>130</v>
      </c>
      <c r="B1" s="356"/>
      <c r="C1" s="356"/>
      <c r="D1" s="356"/>
      <c r="E1" s="356"/>
    </row>
    <row r="2" ht="9.75" customHeight="1">
      <c r="A2" s="126"/>
    </row>
    <row r="3" spans="1:5" s="128" customFormat="1" ht="21.75" customHeight="1">
      <c r="A3" s="127"/>
      <c r="B3" s="8" t="s">
        <v>2</v>
      </c>
      <c r="C3" s="8" t="s">
        <v>3</v>
      </c>
      <c r="D3" s="8" t="s">
        <v>4</v>
      </c>
      <c r="E3" s="9" t="s">
        <v>5</v>
      </c>
    </row>
    <row r="4" spans="1:5" ht="17.25" customHeight="1">
      <c r="A4" s="73" t="s">
        <v>69</v>
      </c>
      <c r="B4" s="129">
        <v>3.8</v>
      </c>
      <c r="C4" s="129">
        <v>3.7</v>
      </c>
      <c r="D4" s="129">
        <v>3.5</v>
      </c>
      <c r="E4" s="130">
        <v>3.4</v>
      </c>
    </row>
    <row r="5" spans="1:5" ht="17.25" customHeight="1">
      <c r="A5" s="76" t="s">
        <v>70</v>
      </c>
      <c r="B5" s="132">
        <v>1.1</v>
      </c>
      <c r="C5" s="132">
        <v>0.9</v>
      </c>
      <c r="D5" s="132">
        <v>0.8</v>
      </c>
      <c r="E5" s="133">
        <v>0.8</v>
      </c>
    </row>
    <row r="6" spans="1:5" ht="17.25" customHeight="1">
      <c r="A6" s="76" t="s">
        <v>71</v>
      </c>
      <c r="B6" s="132">
        <v>2.8</v>
      </c>
      <c r="C6" s="132">
        <v>2.8</v>
      </c>
      <c r="D6" s="132">
        <v>2.7</v>
      </c>
      <c r="E6" s="133">
        <v>2.6</v>
      </c>
    </row>
    <row r="7" spans="1:5" ht="18" customHeight="1">
      <c r="A7" s="73" t="s">
        <v>72</v>
      </c>
      <c r="B7" s="131">
        <v>0.3</v>
      </c>
      <c r="C7" s="131">
        <v>0.3</v>
      </c>
      <c r="D7" s="131">
        <v>0.2</v>
      </c>
      <c r="E7" s="134">
        <v>0.2</v>
      </c>
    </row>
    <row r="8" spans="1:5" ht="18" customHeight="1">
      <c r="A8" s="73" t="s">
        <v>73</v>
      </c>
      <c r="B8" s="131">
        <v>15.8</v>
      </c>
      <c r="C8" s="131">
        <v>15.4</v>
      </c>
      <c r="D8" s="131">
        <v>14.8</v>
      </c>
      <c r="E8" s="134">
        <v>14.4</v>
      </c>
    </row>
    <row r="9" spans="1:5" ht="18" customHeight="1">
      <c r="A9" s="76" t="s">
        <v>74</v>
      </c>
      <c r="B9" s="132">
        <v>0.2</v>
      </c>
      <c r="C9" s="132">
        <v>0.2</v>
      </c>
      <c r="D9" s="132">
        <v>0.2</v>
      </c>
      <c r="E9" s="133">
        <v>0.2</v>
      </c>
    </row>
    <row r="10" spans="1:5" ht="19.5" customHeight="1">
      <c r="A10" s="76" t="s">
        <v>75</v>
      </c>
      <c r="B10" s="132">
        <v>5.5</v>
      </c>
      <c r="C10" s="132">
        <v>5.4</v>
      </c>
      <c r="D10" s="132">
        <v>5.2</v>
      </c>
      <c r="E10" s="133">
        <v>5</v>
      </c>
    </row>
    <row r="11" spans="1:5" ht="18" customHeight="1">
      <c r="A11" s="76" t="s">
        <v>76</v>
      </c>
      <c r="B11" s="132">
        <v>4.7</v>
      </c>
      <c r="C11" s="132">
        <v>4.6</v>
      </c>
      <c r="D11" s="132">
        <v>4.6</v>
      </c>
      <c r="E11" s="133">
        <v>4.5</v>
      </c>
    </row>
    <row r="12" spans="1:5" ht="18" customHeight="1">
      <c r="A12" s="76" t="s">
        <v>77</v>
      </c>
      <c r="B12" s="132">
        <v>5.3</v>
      </c>
      <c r="C12" s="132">
        <v>5.1</v>
      </c>
      <c r="D12" s="132">
        <v>4.8</v>
      </c>
      <c r="E12" s="133">
        <v>4.7</v>
      </c>
    </row>
    <row r="13" spans="1:5" ht="18" customHeight="1">
      <c r="A13" s="79" t="s">
        <v>78</v>
      </c>
      <c r="B13" s="131">
        <v>1.4</v>
      </c>
      <c r="C13" s="131">
        <v>1.6</v>
      </c>
      <c r="D13" s="131">
        <v>2</v>
      </c>
      <c r="E13" s="134">
        <v>2.2</v>
      </c>
    </row>
    <row r="14" spans="1:5" ht="29.25" customHeight="1">
      <c r="A14" s="79" t="s">
        <v>79</v>
      </c>
      <c r="B14" s="131">
        <v>0.4</v>
      </c>
      <c r="C14" s="131">
        <v>0.4</v>
      </c>
      <c r="D14" s="131">
        <v>0.4</v>
      </c>
      <c r="E14" s="134">
        <v>0.4</v>
      </c>
    </row>
    <row r="15" spans="1:5" ht="18" customHeight="1">
      <c r="A15" s="80" t="s">
        <v>80</v>
      </c>
      <c r="B15" s="131">
        <v>5.5</v>
      </c>
      <c r="C15" s="131">
        <v>4.8</v>
      </c>
      <c r="D15" s="131">
        <v>4.4</v>
      </c>
      <c r="E15" s="134">
        <v>4.2</v>
      </c>
    </row>
    <row r="16" spans="1:5" ht="28.5" customHeight="1">
      <c r="A16" s="79" t="s">
        <v>81</v>
      </c>
      <c r="B16" s="131">
        <v>11.9</v>
      </c>
      <c r="C16" s="131">
        <v>12</v>
      </c>
      <c r="D16" s="131">
        <v>12.1</v>
      </c>
      <c r="E16" s="134">
        <v>11.8</v>
      </c>
    </row>
    <row r="17" spans="1:5" ht="18.75" customHeight="1">
      <c r="A17" s="76" t="s">
        <v>82</v>
      </c>
      <c r="B17" s="132">
        <v>11.2</v>
      </c>
      <c r="C17" s="132">
        <v>11.2</v>
      </c>
      <c r="D17" s="132">
        <v>11.3</v>
      </c>
      <c r="E17" s="133">
        <v>11.1</v>
      </c>
    </row>
    <row r="18" spans="1:5" ht="16.5" customHeight="1">
      <c r="A18" s="73" t="s">
        <v>83</v>
      </c>
      <c r="B18" s="131">
        <v>6</v>
      </c>
      <c r="C18" s="131">
        <v>6.1</v>
      </c>
      <c r="D18" s="131">
        <v>6.2</v>
      </c>
      <c r="E18" s="134">
        <v>6.2</v>
      </c>
    </row>
    <row r="19" spans="1:5" ht="17.25" customHeight="1">
      <c r="A19" s="80" t="s">
        <v>84</v>
      </c>
      <c r="B19" s="131">
        <v>6.1</v>
      </c>
      <c r="C19" s="131">
        <v>6.3</v>
      </c>
      <c r="D19" s="131">
        <v>6.5</v>
      </c>
      <c r="E19" s="134">
        <v>6.7</v>
      </c>
    </row>
    <row r="20" spans="1:5" ht="17.25" customHeight="1">
      <c r="A20" s="73" t="s">
        <v>85</v>
      </c>
      <c r="B20" s="131">
        <v>4.4</v>
      </c>
      <c r="C20" s="131">
        <v>4.3</v>
      </c>
      <c r="D20" s="131">
        <v>4.3</v>
      </c>
      <c r="E20" s="134">
        <v>4.2</v>
      </c>
    </row>
    <row r="21" spans="1:5" ht="17.25" customHeight="1">
      <c r="A21" s="80" t="s">
        <v>86</v>
      </c>
      <c r="B21" s="131">
        <v>11.7</v>
      </c>
      <c r="C21" s="131">
        <v>11.9</v>
      </c>
      <c r="D21" s="131">
        <v>12</v>
      </c>
      <c r="E21" s="134">
        <v>12.2</v>
      </c>
    </row>
    <row r="22" spans="1:5" ht="17.25" customHeight="1">
      <c r="A22" s="82" t="s">
        <v>87</v>
      </c>
      <c r="B22" s="132">
        <v>6.6</v>
      </c>
      <c r="C22" s="132">
        <v>6.7</v>
      </c>
      <c r="D22" s="132">
        <v>6.8</v>
      </c>
      <c r="E22" s="133">
        <v>6.9</v>
      </c>
    </row>
    <row r="23" spans="1:5" ht="17.25" customHeight="1">
      <c r="A23" s="82" t="s">
        <v>88</v>
      </c>
      <c r="B23" s="132">
        <v>0.7</v>
      </c>
      <c r="C23" s="132">
        <v>0.7</v>
      </c>
      <c r="D23" s="132">
        <v>0.7</v>
      </c>
      <c r="E23" s="133">
        <v>0.7</v>
      </c>
    </row>
    <row r="24" spans="1:5" ht="17.25" customHeight="1">
      <c r="A24" s="82" t="s">
        <v>89</v>
      </c>
      <c r="B24" s="132">
        <v>3.2</v>
      </c>
      <c r="C24" s="132">
        <v>3.2</v>
      </c>
      <c r="D24" s="132">
        <v>3.2</v>
      </c>
      <c r="E24" s="133">
        <v>3.2</v>
      </c>
    </row>
    <row r="25" spans="1:5" ht="17.25" customHeight="1">
      <c r="A25" s="83" t="s">
        <v>90</v>
      </c>
      <c r="B25" s="132">
        <v>1.2</v>
      </c>
      <c r="C25" s="132">
        <v>1.3</v>
      </c>
      <c r="D25" s="132">
        <v>1.3</v>
      </c>
      <c r="E25" s="133">
        <v>1.3</v>
      </c>
    </row>
    <row r="26" spans="1:5" ht="18" customHeight="1">
      <c r="A26" s="80" t="s">
        <v>91</v>
      </c>
      <c r="B26" s="131">
        <v>5.8</v>
      </c>
      <c r="C26" s="131">
        <v>5.7</v>
      </c>
      <c r="D26" s="131">
        <v>5.7</v>
      </c>
      <c r="E26" s="134">
        <v>5.5</v>
      </c>
    </row>
    <row r="27" spans="1:5" ht="18" customHeight="1">
      <c r="A27" s="83" t="s">
        <v>92</v>
      </c>
      <c r="B27" s="132">
        <v>4.7</v>
      </c>
      <c r="C27" s="132">
        <v>4.7</v>
      </c>
      <c r="D27" s="132">
        <v>4.6</v>
      </c>
      <c r="E27" s="133">
        <v>4.5</v>
      </c>
    </row>
    <row r="28" spans="1:5" ht="22.5" customHeight="1">
      <c r="A28" s="84" t="s">
        <v>93</v>
      </c>
      <c r="B28" s="131">
        <v>4.5</v>
      </c>
      <c r="C28" s="131">
        <v>4.6</v>
      </c>
      <c r="D28" s="131">
        <v>4.7</v>
      </c>
      <c r="E28" s="134">
        <v>4.7</v>
      </c>
    </row>
    <row r="29" spans="1:5" ht="18.75" customHeight="1">
      <c r="A29" s="85" t="s">
        <v>94</v>
      </c>
      <c r="B29" s="131">
        <v>2.7</v>
      </c>
      <c r="C29" s="131">
        <v>2.8</v>
      </c>
      <c r="D29" s="131">
        <v>2.9</v>
      </c>
      <c r="E29" s="134">
        <v>2.9</v>
      </c>
    </row>
    <row r="30" spans="1:5" ht="26.25" customHeight="1">
      <c r="A30" s="84" t="s">
        <v>95</v>
      </c>
      <c r="B30" s="131">
        <v>6.2</v>
      </c>
      <c r="C30" s="131">
        <v>6.2</v>
      </c>
      <c r="D30" s="131">
        <v>6.2</v>
      </c>
      <c r="E30" s="134">
        <v>6.5</v>
      </c>
    </row>
    <row r="31" spans="1:5" ht="16.5" customHeight="1">
      <c r="A31" s="80" t="s">
        <v>96</v>
      </c>
      <c r="B31" s="131">
        <v>4.8</v>
      </c>
      <c r="C31" s="131">
        <v>4.8</v>
      </c>
      <c r="D31" s="131">
        <v>4.8</v>
      </c>
      <c r="E31" s="134">
        <v>5</v>
      </c>
    </row>
    <row r="32" spans="1:5" ht="16.5" customHeight="1">
      <c r="A32" s="80" t="s">
        <v>97</v>
      </c>
      <c r="B32" s="131">
        <v>4</v>
      </c>
      <c r="C32" s="131">
        <v>4.2</v>
      </c>
      <c r="D32" s="131">
        <v>4.3</v>
      </c>
      <c r="E32" s="134">
        <v>4.4</v>
      </c>
    </row>
    <row r="33" spans="1:5" ht="17.25" customHeight="1">
      <c r="A33" s="86" t="s">
        <v>98</v>
      </c>
      <c r="B33" s="131">
        <v>3.3</v>
      </c>
      <c r="C33" s="131">
        <v>3.4</v>
      </c>
      <c r="D33" s="131">
        <v>3.5</v>
      </c>
      <c r="E33" s="134">
        <v>3.5</v>
      </c>
    </row>
    <row r="34" spans="1:5" ht="17.25" customHeight="1">
      <c r="A34" s="86" t="s">
        <v>99</v>
      </c>
      <c r="B34" s="135">
        <v>1.6</v>
      </c>
      <c r="C34" s="135">
        <v>1.6</v>
      </c>
      <c r="D34" s="135">
        <v>1.6</v>
      </c>
      <c r="E34" s="136">
        <v>1.6</v>
      </c>
    </row>
    <row r="35" spans="1:5" s="139" customFormat="1" ht="22.5" customHeight="1">
      <c r="A35" s="87" t="s">
        <v>100</v>
      </c>
      <c r="B35" s="137">
        <v>100</v>
      </c>
      <c r="C35" s="137">
        <v>100</v>
      </c>
      <c r="D35" s="137">
        <v>100</v>
      </c>
      <c r="E35" s="138">
        <v>100</v>
      </c>
    </row>
    <row r="36" spans="1:5" ht="8.25" customHeight="1">
      <c r="A36" s="30"/>
      <c r="B36" s="131"/>
      <c r="C36" s="131"/>
      <c r="D36" s="131"/>
      <c r="E36" s="134"/>
    </row>
    <row r="37" spans="1:5" ht="16.5" customHeight="1">
      <c r="A37" s="93" t="s">
        <v>131</v>
      </c>
      <c r="B37" s="143">
        <v>6.2</v>
      </c>
      <c r="C37" s="143">
        <v>6</v>
      </c>
      <c r="D37" s="143">
        <v>5.8</v>
      </c>
      <c r="E37" s="144">
        <v>5.6</v>
      </c>
    </row>
    <row r="38" spans="1:5" ht="16.5" customHeight="1">
      <c r="A38" s="97" t="s">
        <v>132</v>
      </c>
      <c r="B38" s="145">
        <v>1</v>
      </c>
      <c r="C38" s="145">
        <v>1</v>
      </c>
      <c r="D38" s="145">
        <v>1</v>
      </c>
      <c r="E38" s="146">
        <v>0.9</v>
      </c>
    </row>
    <row r="39" spans="1:5" ht="16.5" customHeight="1">
      <c r="A39" s="97" t="s">
        <v>133</v>
      </c>
      <c r="B39" s="145">
        <v>0.6</v>
      </c>
      <c r="C39" s="145">
        <v>0.6</v>
      </c>
      <c r="D39" s="145">
        <v>0.7</v>
      </c>
      <c r="E39" s="146">
        <v>0.7</v>
      </c>
    </row>
    <row r="40" spans="1:5" ht="16.5" customHeight="1">
      <c r="A40" s="97" t="s">
        <v>134</v>
      </c>
      <c r="B40" s="145">
        <v>6.8</v>
      </c>
      <c r="C40" s="145">
        <v>7.1</v>
      </c>
      <c r="D40" s="145">
        <v>7.5</v>
      </c>
      <c r="E40" s="146">
        <v>7.5</v>
      </c>
    </row>
    <row r="41" spans="1:5" ht="16.5" customHeight="1">
      <c r="A41" s="100" t="s">
        <v>135</v>
      </c>
      <c r="B41" s="147">
        <v>5.6</v>
      </c>
      <c r="C41" s="147">
        <v>5.6</v>
      </c>
      <c r="D41" s="147">
        <v>5.6</v>
      </c>
      <c r="E41" s="148">
        <v>5.6</v>
      </c>
    </row>
    <row r="42" ht="18.75" customHeight="1">
      <c r="A42" s="30" t="s">
        <v>62</v>
      </c>
    </row>
    <row r="45" ht="12.75">
      <c r="A45" s="30"/>
    </row>
  </sheetData>
  <sheetProtection/>
  <mergeCells count="1">
    <mergeCell ref="A1:E1"/>
  </mergeCells>
  <printOptions/>
  <pageMargins left="0.7" right="0.25" top="0.511811023622047" bottom="0" header="0.236220472440945" footer="0.196850393700787"/>
  <pageSetup horizontalDpi="300" verticalDpi="300" orientation="portrait" paperSize="9" scale="98" r:id="rId2"/>
  <headerFooter alignWithMargins="0">
    <oddHeader>&amp;C&amp;"Times New Roman,Regular"&amp;11 19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0.140625" style="2" customWidth="1"/>
    <col min="2" max="2" width="9.7109375" style="2" customWidth="1"/>
    <col min="3" max="4" width="9.57421875" style="150" customWidth="1"/>
    <col min="5" max="16384" width="9.140625" style="2" customWidth="1"/>
  </cols>
  <sheetData>
    <row r="1" spans="1:5" ht="28.5" customHeight="1">
      <c r="A1" s="357" t="s">
        <v>136</v>
      </c>
      <c r="B1" s="357"/>
      <c r="C1" s="357"/>
      <c r="D1" s="357"/>
      <c r="E1" s="357"/>
    </row>
    <row r="2" ht="10.5" customHeight="1">
      <c r="A2" s="4"/>
    </row>
    <row r="3" spans="1:5" s="128" customFormat="1" ht="18" customHeight="1">
      <c r="A3" s="127"/>
      <c r="B3" s="151" t="s">
        <v>2</v>
      </c>
      <c r="C3" s="151" t="s">
        <v>3</v>
      </c>
      <c r="D3" s="151" t="s">
        <v>4</v>
      </c>
      <c r="E3" s="152" t="s">
        <v>5</v>
      </c>
    </row>
    <row r="4" spans="1:6" ht="17.25" customHeight="1">
      <c r="A4" s="73" t="s">
        <v>69</v>
      </c>
      <c r="B4" s="154">
        <v>0.5</v>
      </c>
      <c r="C4" s="154">
        <v>3.7</v>
      </c>
      <c r="D4" s="154">
        <v>-0.3</v>
      </c>
      <c r="E4" s="155">
        <v>4.5</v>
      </c>
      <c r="F4" s="156"/>
    </row>
    <row r="5" spans="1:6" s="160" customFormat="1" ht="17.25" customHeight="1">
      <c r="A5" s="76" t="s">
        <v>70</v>
      </c>
      <c r="B5" s="157">
        <v>-2.2</v>
      </c>
      <c r="C5" s="157">
        <v>-3.5</v>
      </c>
      <c r="D5" s="157">
        <v>-6.2</v>
      </c>
      <c r="E5" s="158">
        <v>9.6</v>
      </c>
      <c r="F5" s="159"/>
    </row>
    <row r="6" spans="1:6" s="160" customFormat="1" ht="17.25" customHeight="1">
      <c r="A6" s="76" t="s">
        <v>71</v>
      </c>
      <c r="B6" s="157">
        <v>1.8</v>
      </c>
      <c r="C6" s="157">
        <v>6.5</v>
      </c>
      <c r="D6" s="157">
        <v>1.6</v>
      </c>
      <c r="E6" s="158">
        <v>3</v>
      </c>
      <c r="F6" s="159"/>
    </row>
    <row r="7" spans="1:6" ht="17.25" customHeight="1">
      <c r="A7" s="73" t="s">
        <v>72</v>
      </c>
      <c r="B7" s="154">
        <v>-4.6</v>
      </c>
      <c r="C7" s="161">
        <v>-2.5</v>
      </c>
      <c r="D7" s="161">
        <v>-3.4</v>
      </c>
      <c r="E7" s="162">
        <v>1</v>
      </c>
      <c r="F7" s="156"/>
    </row>
    <row r="8" spans="1:6" ht="17.25" customHeight="1">
      <c r="A8" s="73" t="s">
        <v>73</v>
      </c>
      <c r="B8" s="154">
        <v>4.7</v>
      </c>
      <c r="C8" s="154">
        <v>1.8</v>
      </c>
      <c r="D8" s="161">
        <v>0</v>
      </c>
      <c r="E8" s="155">
        <v>1.3</v>
      </c>
      <c r="F8" s="156"/>
    </row>
    <row r="9" spans="1:6" ht="15" customHeight="1">
      <c r="A9" s="76" t="s">
        <v>74</v>
      </c>
      <c r="B9" s="157">
        <v>0.4</v>
      </c>
      <c r="C9" s="157">
        <v>0.8</v>
      </c>
      <c r="D9" s="157">
        <v>-8.9</v>
      </c>
      <c r="E9" s="158">
        <v>10</v>
      </c>
      <c r="F9" s="156"/>
    </row>
    <row r="10" spans="1:6" ht="15" customHeight="1">
      <c r="A10" s="76" t="s">
        <v>75</v>
      </c>
      <c r="B10" s="157">
        <v>-0.3</v>
      </c>
      <c r="C10" s="157">
        <v>2.4</v>
      </c>
      <c r="D10" s="157">
        <v>3</v>
      </c>
      <c r="E10" s="158">
        <v>2</v>
      </c>
      <c r="F10" s="156"/>
    </row>
    <row r="11" spans="1:6" ht="15" customHeight="1">
      <c r="A11" s="76" t="s">
        <v>76</v>
      </c>
      <c r="B11" s="157">
        <v>2.6</v>
      </c>
      <c r="C11" s="157">
        <v>4.2</v>
      </c>
      <c r="D11" s="157">
        <v>-2.8</v>
      </c>
      <c r="E11" s="158">
        <v>0.2</v>
      </c>
      <c r="F11" s="156"/>
    </row>
    <row r="12" spans="1:6" ht="15" customHeight="1">
      <c r="A12" s="76" t="s">
        <v>77</v>
      </c>
      <c r="B12" s="157">
        <v>12.7</v>
      </c>
      <c r="C12" s="157">
        <v>-1</v>
      </c>
      <c r="D12" s="157">
        <v>-0.2</v>
      </c>
      <c r="E12" s="158">
        <v>1.3</v>
      </c>
      <c r="F12" s="156"/>
    </row>
    <row r="13" spans="1:6" ht="16.5" customHeight="1">
      <c r="A13" s="79" t="s">
        <v>78</v>
      </c>
      <c r="B13" s="154">
        <v>4.4</v>
      </c>
      <c r="C13" s="154">
        <v>4</v>
      </c>
      <c r="D13" s="154">
        <v>3.8</v>
      </c>
      <c r="E13" s="155">
        <v>4.5</v>
      </c>
      <c r="F13" s="156"/>
    </row>
    <row r="14" spans="1:6" ht="29.25" customHeight="1">
      <c r="A14" s="79" t="s">
        <v>79</v>
      </c>
      <c r="B14" s="154">
        <v>2.5</v>
      </c>
      <c r="C14" s="154">
        <v>3</v>
      </c>
      <c r="D14" s="154">
        <v>3</v>
      </c>
      <c r="E14" s="155">
        <v>3.2</v>
      </c>
      <c r="F14" s="156"/>
    </row>
    <row r="15" spans="1:6" ht="16.5" customHeight="1">
      <c r="A15" s="80" t="s">
        <v>80</v>
      </c>
      <c r="B15" s="154">
        <v>-8.2</v>
      </c>
      <c r="C15" s="154">
        <v>-8.5</v>
      </c>
      <c r="D15" s="154">
        <v>-4.9</v>
      </c>
      <c r="E15" s="155">
        <v>1.6</v>
      </c>
      <c r="F15" s="156"/>
    </row>
    <row r="16" spans="1:6" ht="27" customHeight="1">
      <c r="A16" s="79" t="s">
        <v>81</v>
      </c>
      <c r="B16" s="154">
        <v>2.8</v>
      </c>
      <c r="C16" s="154">
        <v>3</v>
      </c>
      <c r="D16" s="154">
        <v>2.8</v>
      </c>
      <c r="E16" s="155">
        <v>2.8</v>
      </c>
      <c r="F16" s="156"/>
    </row>
    <row r="17" spans="1:6" ht="15" customHeight="1">
      <c r="A17" s="76" t="s">
        <v>82</v>
      </c>
      <c r="B17" s="157">
        <v>2.6</v>
      </c>
      <c r="C17" s="157">
        <v>2.9</v>
      </c>
      <c r="D17" s="157">
        <v>2.7</v>
      </c>
      <c r="E17" s="158">
        <v>2.8</v>
      </c>
      <c r="F17" s="156"/>
    </row>
    <row r="18" spans="1:6" ht="16.5" customHeight="1">
      <c r="A18" s="73" t="s">
        <v>83</v>
      </c>
      <c r="B18" s="154">
        <v>2.4</v>
      </c>
      <c r="C18" s="154">
        <v>2.8</v>
      </c>
      <c r="D18" s="154">
        <v>3.4</v>
      </c>
      <c r="E18" s="155">
        <v>3.7</v>
      </c>
      <c r="F18" s="156"/>
    </row>
    <row r="19" spans="1:6" ht="16.5" customHeight="1">
      <c r="A19" s="80" t="s">
        <v>84</v>
      </c>
      <c r="B19" s="154">
        <v>2.9</v>
      </c>
      <c r="C19" s="154">
        <v>6.1</v>
      </c>
      <c r="D19" s="154">
        <v>8.5</v>
      </c>
      <c r="E19" s="155">
        <v>6.9</v>
      </c>
      <c r="F19" s="156"/>
    </row>
    <row r="20" spans="1:6" ht="16.5" customHeight="1">
      <c r="A20" s="73" t="s">
        <v>85</v>
      </c>
      <c r="B20" s="154">
        <v>7.1</v>
      </c>
      <c r="C20" s="154">
        <v>6.4</v>
      </c>
      <c r="D20" s="154">
        <v>7</v>
      </c>
      <c r="E20" s="155">
        <v>7</v>
      </c>
      <c r="F20" s="156"/>
    </row>
    <row r="21" spans="1:6" ht="16.5" customHeight="1">
      <c r="A21" s="80" t="s">
        <v>86</v>
      </c>
      <c r="B21" s="154">
        <v>5.5</v>
      </c>
      <c r="C21" s="154">
        <v>5.5</v>
      </c>
      <c r="D21" s="154">
        <v>5.3</v>
      </c>
      <c r="E21" s="155">
        <v>5.4</v>
      </c>
      <c r="F21" s="156"/>
    </row>
    <row r="22" spans="1:6" ht="16.5" customHeight="1">
      <c r="A22" s="82" t="s">
        <v>87</v>
      </c>
      <c r="B22" s="157">
        <v>5.6</v>
      </c>
      <c r="C22" s="157">
        <v>5.5</v>
      </c>
      <c r="D22" s="157">
        <v>5.4</v>
      </c>
      <c r="E22" s="158">
        <v>5.5</v>
      </c>
      <c r="F22" s="156"/>
    </row>
    <row r="23" spans="1:6" ht="16.5" customHeight="1">
      <c r="A23" s="82" t="s">
        <v>88</v>
      </c>
      <c r="B23" s="157">
        <v>6.5</v>
      </c>
      <c r="C23" s="157">
        <v>6.5</v>
      </c>
      <c r="D23" s="157">
        <v>6.3</v>
      </c>
      <c r="E23" s="158">
        <v>6.3</v>
      </c>
      <c r="F23" s="156"/>
    </row>
    <row r="24" spans="1:6" ht="16.5" customHeight="1">
      <c r="A24" s="82" t="s">
        <v>89</v>
      </c>
      <c r="B24" s="157">
        <v>4.9</v>
      </c>
      <c r="C24" s="157">
        <v>5</v>
      </c>
      <c r="D24" s="157">
        <v>4.6</v>
      </c>
      <c r="E24" s="158">
        <v>5</v>
      </c>
      <c r="F24" s="156"/>
    </row>
    <row r="25" spans="1:6" ht="16.5" customHeight="1">
      <c r="A25" s="83" t="s">
        <v>90</v>
      </c>
      <c r="B25" s="157">
        <v>5.5</v>
      </c>
      <c r="C25" s="157">
        <v>5.9</v>
      </c>
      <c r="D25" s="157">
        <v>5.8</v>
      </c>
      <c r="E25" s="158">
        <v>4.9</v>
      </c>
      <c r="F25" s="156"/>
    </row>
    <row r="26" spans="1:6" ht="14.25" customHeight="1">
      <c r="A26" s="80" t="s">
        <v>91</v>
      </c>
      <c r="B26" s="154">
        <v>6.1</v>
      </c>
      <c r="C26" s="154">
        <v>5.3</v>
      </c>
      <c r="D26" s="154">
        <v>4.4</v>
      </c>
      <c r="E26" s="155">
        <v>3.8</v>
      </c>
      <c r="F26" s="156"/>
    </row>
    <row r="27" spans="1:6" ht="14.25" customHeight="1">
      <c r="A27" s="83" t="s">
        <v>92</v>
      </c>
      <c r="B27" s="157">
        <v>5.9</v>
      </c>
      <c r="C27" s="157">
        <v>4.9</v>
      </c>
      <c r="D27" s="157">
        <v>4</v>
      </c>
      <c r="E27" s="158">
        <v>3.2</v>
      </c>
      <c r="F27" s="156"/>
    </row>
    <row r="28" spans="1:6" ht="24.75" customHeight="1">
      <c r="A28" s="84" t="s">
        <v>93</v>
      </c>
      <c r="B28" s="154">
        <v>6.9</v>
      </c>
      <c r="C28" s="154">
        <v>5.5</v>
      </c>
      <c r="D28" s="154">
        <v>5.1</v>
      </c>
      <c r="E28" s="155">
        <v>6</v>
      </c>
      <c r="F28" s="156"/>
    </row>
    <row r="29" spans="1:6" ht="19.5" customHeight="1">
      <c r="A29" s="85" t="s">
        <v>94</v>
      </c>
      <c r="B29" s="154">
        <v>8.1</v>
      </c>
      <c r="C29" s="154">
        <v>7.9</v>
      </c>
      <c r="D29" s="154">
        <v>6.7</v>
      </c>
      <c r="E29" s="155">
        <v>6.4</v>
      </c>
      <c r="F29" s="156"/>
    </row>
    <row r="30" spans="1:6" ht="27" customHeight="1">
      <c r="A30" s="84" t="s">
        <v>95</v>
      </c>
      <c r="B30" s="154">
        <v>0.9</v>
      </c>
      <c r="C30" s="154">
        <v>5.4</v>
      </c>
      <c r="D30" s="154">
        <v>0.8</v>
      </c>
      <c r="E30" s="155">
        <v>3.7</v>
      </c>
      <c r="F30" s="156"/>
    </row>
    <row r="31" spans="1:6" ht="17.25" customHeight="1">
      <c r="A31" s="80" t="s">
        <v>96</v>
      </c>
      <c r="B31" s="154">
        <v>1.6</v>
      </c>
      <c r="C31" s="154">
        <v>2.6</v>
      </c>
      <c r="D31" s="154">
        <v>2.5</v>
      </c>
      <c r="E31" s="155">
        <v>3.3</v>
      </c>
      <c r="F31" s="156"/>
    </row>
    <row r="32" spans="1:6" ht="17.25" customHeight="1">
      <c r="A32" s="80" t="s">
        <v>97</v>
      </c>
      <c r="B32" s="154">
        <v>5.3</v>
      </c>
      <c r="C32" s="154">
        <v>6.8</v>
      </c>
      <c r="D32" s="154">
        <v>3.4</v>
      </c>
      <c r="E32" s="155">
        <v>3.9</v>
      </c>
      <c r="F32" s="156"/>
    </row>
    <row r="33" spans="1:6" ht="21" customHeight="1">
      <c r="A33" s="86" t="s">
        <v>98</v>
      </c>
      <c r="B33" s="154">
        <v>7.7</v>
      </c>
      <c r="C33" s="154">
        <v>6.8</v>
      </c>
      <c r="D33" s="154">
        <v>4.8</v>
      </c>
      <c r="E33" s="155">
        <v>4.5</v>
      </c>
      <c r="F33" s="156"/>
    </row>
    <row r="34" spans="1:6" ht="16.5" customHeight="1">
      <c r="A34" s="86" t="s">
        <v>99</v>
      </c>
      <c r="B34" s="154">
        <v>4.3</v>
      </c>
      <c r="C34" s="154">
        <v>3.4</v>
      </c>
      <c r="D34" s="154">
        <v>3</v>
      </c>
      <c r="E34" s="155">
        <v>2.6</v>
      </c>
      <c r="F34" s="156"/>
    </row>
    <row r="35" spans="1:6" ht="21" customHeight="1">
      <c r="A35" s="87" t="s">
        <v>100</v>
      </c>
      <c r="B35" s="163">
        <v>3.4</v>
      </c>
      <c r="C35" s="163">
        <v>3.6</v>
      </c>
      <c r="D35" s="163">
        <v>3</v>
      </c>
      <c r="E35" s="164">
        <v>3.9</v>
      </c>
      <c r="F35" s="156"/>
    </row>
    <row r="36" spans="1:6" ht="21" customHeight="1">
      <c r="A36" s="87" t="s">
        <v>137</v>
      </c>
      <c r="B36" s="163">
        <v>3.5</v>
      </c>
      <c r="C36" s="163">
        <v>3.7</v>
      </c>
      <c r="D36" s="163">
        <v>3.1</v>
      </c>
      <c r="E36" s="164">
        <v>3.9</v>
      </c>
      <c r="F36" s="156"/>
    </row>
    <row r="37" spans="1:6" s="160" customFormat="1" ht="21" customHeight="1">
      <c r="A37" s="87" t="s">
        <v>101</v>
      </c>
      <c r="B37" s="163">
        <v>2.9</v>
      </c>
      <c r="C37" s="163">
        <v>4.8</v>
      </c>
      <c r="D37" s="163">
        <v>6.9</v>
      </c>
      <c r="E37" s="164">
        <v>4</v>
      </c>
      <c r="F37" s="156"/>
    </row>
    <row r="38" spans="1:6" ht="21" customHeight="1">
      <c r="A38" s="87" t="s">
        <v>138</v>
      </c>
      <c r="B38" s="163">
        <v>3.4</v>
      </c>
      <c r="C38" s="163">
        <v>3.7</v>
      </c>
      <c r="D38" s="163">
        <v>3.5</v>
      </c>
      <c r="E38" s="164">
        <v>3.9</v>
      </c>
      <c r="F38" s="156"/>
    </row>
    <row r="39" spans="1:6" ht="9.75" customHeight="1">
      <c r="A39" s="30"/>
      <c r="B39" s="154"/>
      <c r="C39" s="154"/>
      <c r="D39" s="154"/>
      <c r="E39" s="154"/>
      <c r="F39" s="156"/>
    </row>
    <row r="40" spans="1:6" s="168" customFormat="1" ht="18.75" customHeight="1">
      <c r="A40" s="165" t="s">
        <v>131</v>
      </c>
      <c r="B40" s="166">
        <v>-3</v>
      </c>
      <c r="C40" s="166">
        <v>2.5</v>
      </c>
      <c r="D40" s="166">
        <v>-3.1</v>
      </c>
      <c r="E40" s="167">
        <v>-0.3</v>
      </c>
      <c r="F40" s="156"/>
    </row>
    <row r="41" spans="1:6" ht="15.75" customHeight="1">
      <c r="A41" s="169" t="s">
        <v>132</v>
      </c>
      <c r="B41" s="170">
        <v>-2.8</v>
      </c>
      <c r="C41" s="170">
        <v>9.8</v>
      </c>
      <c r="D41" s="170">
        <v>6.6</v>
      </c>
      <c r="E41" s="171">
        <v>0.3</v>
      </c>
      <c r="F41" s="156"/>
    </row>
    <row r="42" spans="1:6" ht="15.75" customHeight="1">
      <c r="A42" s="169" t="s">
        <v>133</v>
      </c>
      <c r="B42" s="170">
        <v>5.4</v>
      </c>
      <c r="C42" s="170">
        <v>5.8</v>
      </c>
      <c r="D42" s="170">
        <v>5</v>
      </c>
      <c r="E42" s="171">
        <v>4.6</v>
      </c>
      <c r="F42" s="156"/>
    </row>
    <row r="43" spans="1:6" ht="15.75" customHeight="1">
      <c r="A43" s="169" t="s">
        <v>134</v>
      </c>
      <c r="B43" s="170">
        <v>1.9</v>
      </c>
      <c r="C43" s="170">
        <v>6.3</v>
      </c>
      <c r="D43" s="170">
        <v>7.2</v>
      </c>
      <c r="E43" s="171">
        <v>6.6</v>
      </c>
      <c r="F43" s="156"/>
    </row>
    <row r="44" spans="1:6" ht="15.75" customHeight="1">
      <c r="A44" s="172" t="s">
        <v>135</v>
      </c>
      <c r="B44" s="173">
        <v>6.9</v>
      </c>
      <c r="C44" s="173">
        <v>6.6</v>
      </c>
      <c r="D44" s="173">
        <v>7</v>
      </c>
      <c r="E44" s="174">
        <v>6.6</v>
      </c>
      <c r="F44" s="156"/>
    </row>
    <row r="45" ht="15" customHeight="1">
      <c r="A45" s="149" t="s">
        <v>62</v>
      </c>
    </row>
  </sheetData>
  <sheetProtection/>
  <mergeCells count="1">
    <mergeCell ref="A1:E1"/>
  </mergeCells>
  <printOptions/>
  <pageMargins left="0.57" right="0.15748031496063" top="0.511811023622047" bottom="0" header="0.236220472440945" footer="0.196850393700787"/>
  <pageSetup horizontalDpi="300" verticalDpi="300" orientation="portrait" paperSize="9" r:id="rId1"/>
  <headerFooter alignWithMargins="0">
    <oddHeader>&amp;C&amp;"Times New Roman,Regular"&amp;11 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57.57421875" style="160" customWidth="1"/>
    <col min="2" max="2" width="8.7109375" style="160" customWidth="1"/>
    <col min="3" max="4" width="8.7109375" style="50" customWidth="1"/>
    <col min="5" max="16384" width="9.140625" style="160" customWidth="1"/>
  </cols>
  <sheetData>
    <row r="1" spans="1:5" ht="31.5" customHeight="1">
      <c r="A1" s="358" t="s">
        <v>139</v>
      </c>
      <c r="B1" s="358"/>
      <c r="C1" s="358"/>
      <c r="D1" s="358"/>
      <c r="E1" s="358"/>
    </row>
    <row r="2" spans="1:4" s="2" customFormat="1" ht="11.25" customHeight="1">
      <c r="A2" s="4"/>
      <c r="C2" s="4"/>
      <c r="D2" s="4"/>
    </row>
    <row r="3" spans="1:5" s="176" customFormat="1" ht="21.75" customHeight="1">
      <c r="A3" s="127"/>
      <c r="B3" s="8" t="s">
        <v>2</v>
      </c>
      <c r="C3" s="8" t="s">
        <v>3</v>
      </c>
      <c r="D3" s="8" t="s">
        <v>4</v>
      </c>
      <c r="E3" s="9" t="s">
        <v>5</v>
      </c>
    </row>
    <row r="4" spans="1:5" s="2" customFormat="1" ht="22.5" customHeight="1">
      <c r="A4" s="73" t="s">
        <v>69</v>
      </c>
      <c r="B4" s="179">
        <v>0</v>
      </c>
      <c r="C4" s="178">
        <v>0.1</v>
      </c>
      <c r="D4" s="179">
        <v>0</v>
      </c>
      <c r="E4" s="180">
        <v>0.2</v>
      </c>
    </row>
    <row r="5" spans="1:5" ht="22.5" customHeight="1">
      <c r="A5" s="76" t="s">
        <v>70</v>
      </c>
      <c r="B5" s="182">
        <v>0</v>
      </c>
      <c r="C5" s="182">
        <v>0</v>
      </c>
      <c r="D5" s="182">
        <v>-0.1</v>
      </c>
      <c r="E5" s="183">
        <v>0.1</v>
      </c>
    </row>
    <row r="6" spans="1:5" ht="22.5" customHeight="1">
      <c r="A6" s="76" t="s">
        <v>71</v>
      </c>
      <c r="B6" s="182">
        <v>0.1</v>
      </c>
      <c r="C6" s="181">
        <v>0.2</v>
      </c>
      <c r="D6" s="182">
        <v>0</v>
      </c>
      <c r="E6" s="184">
        <v>0.1</v>
      </c>
    </row>
    <row r="7" spans="1:5" s="2" customFormat="1" ht="22.5" customHeight="1">
      <c r="A7" s="73" t="s">
        <v>72</v>
      </c>
      <c r="B7" s="179">
        <v>0</v>
      </c>
      <c r="C7" s="179">
        <v>0</v>
      </c>
      <c r="D7" s="179">
        <v>0</v>
      </c>
      <c r="E7" s="180">
        <v>0</v>
      </c>
    </row>
    <row r="8" spans="1:5" s="2" customFormat="1" ht="17.25" customHeight="1">
      <c r="A8" s="73" t="s">
        <v>73</v>
      </c>
      <c r="B8" s="178">
        <v>0.7</v>
      </c>
      <c r="C8" s="178">
        <v>0.3</v>
      </c>
      <c r="D8" s="179">
        <v>0</v>
      </c>
      <c r="E8" s="185">
        <v>0.2</v>
      </c>
    </row>
    <row r="9" spans="1:5" ht="20.25" customHeight="1">
      <c r="A9" s="76" t="s">
        <v>74</v>
      </c>
      <c r="B9" s="182">
        <v>0</v>
      </c>
      <c r="C9" s="182">
        <v>0</v>
      </c>
      <c r="D9" s="182">
        <v>0</v>
      </c>
      <c r="E9" s="183">
        <v>0</v>
      </c>
    </row>
    <row r="10" spans="1:5" ht="20.25" customHeight="1">
      <c r="A10" s="76" t="s">
        <v>75</v>
      </c>
      <c r="B10" s="181">
        <v>0.1</v>
      </c>
      <c r="C10" s="181">
        <v>0.1</v>
      </c>
      <c r="D10" s="181">
        <v>0.2</v>
      </c>
      <c r="E10" s="184">
        <v>0.1</v>
      </c>
    </row>
    <row r="11" spans="1:5" ht="20.25" customHeight="1">
      <c r="A11" s="76" t="s">
        <v>76</v>
      </c>
      <c r="B11" s="181">
        <v>0.1</v>
      </c>
      <c r="C11" s="181">
        <v>0.2</v>
      </c>
      <c r="D11" s="182">
        <v>-0.1</v>
      </c>
      <c r="E11" s="183">
        <v>0</v>
      </c>
    </row>
    <row r="12" spans="1:5" ht="20.25" customHeight="1">
      <c r="A12" s="76" t="s">
        <v>77</v>
      </c>
      <c r="B12" s="181">
        <v>0.5</v>
      </c>
      <c r="C12" s="182">
        <v>-0.1</v>
      </c>
      <c r="D12" s="182">
        <v>0</v>
      </c>
      <c r="E12" s="184">
        <v>0.1</v>
      </c>
    </row>
    <row r="13" spans="1:5" s="2" customFormat="1" ht="22.5" customHeight="1">
      <c r="A13" s="79" t="s">
        <v>78</v>
      </c>
      <c r="B13" s="178">
        <v>0.1</v>
      </c>
      <c r="C13" s="178">
        <v>0.1</v>
      </c>
      <c r="D13" s="178">
        <v>0.1</v>
      </c>
      <c r="E13" s="185">
        <v>0.1</v>
      </c>
    </row>
    <row r="14" spans="1:5" s="2" customFormat="1" ht="27.75" customHeight="1">
      <c r="A14" s="79" t="s">
        <v>79</v>
      </c>
      <c r="B14" s="179">
        <v>0</v>
      </c>
      <c r="C14" s="179">
        <v>0</v>
      </c>
      <c r="D14" s="179">
        <v>0</v>
      </c>
      <c r="E14" s="180">
        <v>0</v>
      </c>
    </row>
    <row r="15" spans="1:5" s="2" customFormat="1" ht="21" customHeight="1">
      <c r="A15" s="80" t="s">
        <v>80</v>
      </c>
      <c r="B15" s="179">
        <v>-0.5</v>
      </c>
      <c r="C15" s="179">
        <v>-0.5</v>
      </c>
      <c r="D15" s="179">
        <v>-0.2</v>
      </c>
      <c r="E15" s="180">
        <v>0.1</v>
      </c>
    </row>
    <row r="16" spans="1:5" s="2" customFormat="1" ht="24.75" customHeight="1">
      <c r="A16" s="79" t="s">
        <v>81</v>
      </c>
      <c r="B16" s="178">
        <v>0.3</v>
      </c>
      <c r="C16" s="178">
        <v>0.4</v>
      </c>
      <c r="D16" s="178">
        <v>0.3</v>
      </c>
      <c r="E16" s="185">
        <v>0.3</v>
      </c>
    </row>
    <row r="17" spans="1:5" ht="16.5" customHeight="1">
      <c r="A17" s="76" t="s">
        <v>82</v>
      </c>
      <c r="B17" s="181">
        <v>0.3</v>
      </c>
      <c r="C17" s="181">
        <v>0.3</v>
      </c>
      <c r="D17" s="181">
        <v>0.3</v>
      </c>
      <c r="E17" s="184">
        <v>0.3</v>
      </c>
    </row>
    <row r="18" spans="1:5" s="2" customFormat="1" ht="18" customHeight="1">
      <c r="A18" s="73" t="s">
        <v>83</v>
      </c>
      <c r="B18" s="178">
        <v>0.1</v>
      </c>
      <c r="C18" s="178">
        <v>0.2</v>
      </c>
      <c r="D18" s="178">
        <v>0.2</v>
      </c>
      <c r="E18" s="185">
        <v>0.2</v>
      </c>
    </row>
    <row r="19" spans="1:5" s="2" customFormat="1" ht="19.5" customHeight="1">
      <c r="A19" s="80" t="s">
        <v>84</v>
      </c>
      <c r="B19" s="178">
        <v>0.2</v>
      </c>
      <c r="C19" s="178">
        <v>0.4</v>
      </c>
      <c r="D19" s="178">
        <v>0.5</v>
      </c>
      <c r="E19" s="185">
        <v>0.4</v>
      </c>
    </row>
    <row r="20" spans="1:5" s="2" customFormat="1" ht="21" customHeight="1">
      <c r="A20" s="73" t="s">
        <v>85</v>
      </c>
      <c r="B20" s="178">
        <v>0.3</v>
      </c>
      <c r="C20" s="178">
        <v>0.3</v>
      </c>
      <c r="D20" s="178">
        <v>0.3</v>
      </c>
      <c r="E20" s="185">
        <v>0.3</v>
      </c>
    </row>
    <row r="21" spans="1:5" s="2" customFormat="1" ht="19.5" customHeight="1">
      <c r="A21" s="80" t="s">
        <v>86</v>
      </c>
      <c r="B21" s="178">
        <v>0.7</v>
      </c>
      <c r="C21" s="178">
        <v>0.6</v>
      </c>
      <c r="D21" s="178">
        <v>0.6</v>
      </c>
      <c r="E21" s="185">
        <v>0.6</v>
      </c>
    </row>
    <row r="22" spans="1:5" s="2" customFormat="1" ht="16.5" customHeight="1">
      <c r="A22" s="82" t="s">
        <v>87</v>
      </c>
      <c r="B22" s="181">
        <v>0.4</v>
      </c>
      <c r="C22" s="181">
        <v>0.4</v>
      </c>
      <c r="D22" s="181">
        <v>0.4</v>
      </c>
      <c r="E22" s="184">
        <v>0.4</v>
      </c>
    </row>
    <row r="23" spans="1:5" ht="17.25" customHeight="1">
      <c r="A23" s="82" t="s">
        <v>88</v>
      </c>
      <c r="B23" s="182">
        <v>0</v>
      </c>
      <c r="C23" s="182">
        <v>0</v>
      </c>
      <c r="D23" s="182">
        <v>0</v>
      </c>
      <c r="E23" s="183">
        <v>0</v>
      </c>
    </row>
    <row r="24" spans="1:5" ht="15" customHeight="1">
      <c r="A24" s="82" t="s">
        <v>89</v>
      </c>
      <c r="B24" s="181">
        <v>0.3</v>
      </c>
      <c r="C24" s="181">
        <v>0.2</v>
      </c>
      <c r="D24" s="181">
        <v>0.1</v>
      </c>
      <c r="E24" s="184">
        <v>0.2</v>
      </c>
    </row>
    <row r="25" spans="1:5" ht="14.25" customHeight="1">
      <c r="A25" s="83" t="s">
        <v>90</v>
      </c>
      <c r="B25" s="182">
        <v>0.1</v>
      </c>
      <c r="C25" s="182">
        <v>0.1</v>
      </c>
      <c r="D25" s="182">
        <v>0.1</v>
      </c>
      <c r="E25" s="183">
        <v>0.1</v>
      </c>
    </row>
    <row r="26" spans="1:5" s="2" customFormat="1" ht="21" customHeight="1">
      <c r="A26" s="80" t="s">
        <v>91</v>
      </c>
      <c r="B26" s="178">
        <v>0.3</v>
      </c>
      <c r="C26" s="178">
        <v>0.3</v>
      </c>
      <c r="D26" s="178">
        <v>0.2</v>
      </c>
      <c r="E26" s="185">
        <v>0.2</v>
      </c>
    </row>
    <row r="27" spans="1:5" ht="20.25" customHeight="1">
      <c r="A27" s="83" t="s">
        <v>92</v>
      </c>
      <c r="B27" s="181">
        <v>0.3</v>
      </c>
      <c r="C27" s="181">
        <v>0.2</v>
      </c>
      <c r="D27" s="182">
        <v>0.2</v>
      </c>
      <c r="E27" s="183">
        <v>0.1</v>
      </c>
    </row>
    <row r="28" spans="1:5" s="2" customFormat="1" ht="22.5" customHeight="1">
      <c r="A28" s="84" t="s">
        <v>93</v>
      </c>
      <c r="B28" s="178">
        <v>0.3</v>
      </c>
      <c r="C28" s="178">
        <v>0.2</v>
      </c>
      <c r="D28" s="178">
        <v>0.2</v>
      </c>
      <c r="E28" s="185">
        <v>0.3</v>
      </c>
    </row>
    <row r="29" spans="1:5" s="2" customFormat="1" ht="21" customHeight="1">
      <c r="A29" s="85" t="s">
        <v>94</v>
      </c>
      <c r="B29" s="178">
        <v>0.2</v>
      </c>
      <c r="C29" s="178">
        <v>0.2</v>
      </c>
      <c r="D29" s="178">
        <v>0.2</v>
      </c>
      <c r="E29" s="185">
        <v>0.2</v>
      </c>
    </row>
    <row r="30" spans="1:5" s="2" customFormat="1" ht="25.5" customHeight="1">
      <c r="A30" s="84" t="s">
        <v>95</v>
      </c>
      <c r="B30" s="178">
        <v>0.1</v>
      </c>
      <c r="C30" s="178">
        <v>0.3</v>
      </c>
      <c r="D30" s="179">
        <v>0</v>
      </c>
      <c r="E30" s="185">
        <v>0.2</v>
      </c>
    </row>
    <row r="31" spans="1:5" s="2" customFormat="1" ht="21" customHeight="1">
      <c r="A31" s="80" t="s">
        <v>96</v>
      </c>
      <c r="B31" s="178">
        <v>0.1</v>
      </c>
      <c r="C31" s="178">
        <v>0.1</v>
      </c>
      <c r="D31" s="178">
        <v>0.1</v>
      </c>
      <c r="E31" s="185">
        <v>0.2</v>
      </c>
    </row>
    <row r="32" spans="1:5" s="2" customFormat="1" ht="18" customHeight="1">
      <c r="A32" s="80" t="s">
        <v>97</v>
      </c>
      <c r="B32" s="178">
        <v>0.2</v>
      </c>
      <c r="C32" s="178">
        <v>0.3</v>
      </c>
      <c r="D32" s="178">
        <v>0.1</v>
      </c>
      <c r="E32" s="185">
        <v>0.2</v>
      </c>
    </row>
    <row r="33" spans="1:5" s="2" customFormat="1" ht="19.5" customHeight="1">
      <c r="A33" s="80" t="s">
        <v>98</v>
      </c>
      <c r="B33" s="178">
        <v>0.2</v>
      </c>
      <c r="C33" s="178">
        <v>0.2</v>
      </c>
      <c r="D33" s="178">
        <v>0.2</v>
      </c>
      <c r="E33" s="185">
        <v>0.2</v>
      </c>
    </row>
    <row r="34" spans="1:5" s="2" customFormat="1" ht="18" customHeight="1">
      <c r="A34" s="86" t="s">
        <v>99</v>
      </c>
      <c r="B34" s="178">
        <v>0.1</v>
      </c>
      <c r="C34" s="186">
        <v>0.1</v>
      </c>
      <c r="D34" s="348">
        <v>0</v>
      </c>
      <c r="E34" s="349">
        <v>0</v>
      </c>
    </row>
    <row r="35" spans="1:5" s="2" customFormat="1" ht="22.5" customHeight="1">
      <c r="A35" s="87" t="s">
        <v>100</v>
      </c>
      <c r="B35" s="187">
        <v>3.4</v>
      </c>
      <c r="C35" s="187">
        <v>3.6</v>
      </c>
      <c r="D35" s="187">
        <v>3</v>
      </c>
      <c r="E35" s="188">
        <v>3.9</v>
      </c>
    </row>
    <row r="36" spans="1:5" s="2" customFormat="1" ht="7.5" customHeight="1">
      <c r="A36" s="140"/>
      <c r="B36" s="4"/>
      <c r="C36" s="189"/>
      <c r="D36" s="189"/>
      <c r="E36" s="189"/>
    </row>
    <row r="37" spans="1:5" s="142" customFormat="1" ht="21" customHeight="1">
      <c r="A37" s="141" t="s">
        <v>131</v>
      </c>
      <c r="B37" s="190">
        <v>-0.2</v>
      </c>
      <c r="C37" s="191">
        <v>0.2</v>
      </c>
      <c r="D37" s="191">
        <v>0</v>
      </c>
      <c r="E37" s="192">
        <v>0</v>
      </c>
    </row>
    <row r="38" spans="1:4" s="2" customFormat="1" ht="6.75" customHeight="1">
      <c r="A38" s="193"/>
      <c r="B38" s="177"/>
      <c r="C38" s="177"/>
      <c r="D38" s="177"/>
    </row>
    <row r="39" spans="1:4" s="2" customFormat="1" ht="15" customHeight="1">
      <c r="A39" s="30" t="s">
        <v>62</v>
      </c>
      <c r="C39" s="4"/>
      <c r="D39" s="4"/>
    </row>
    <row r="40" spans="1:4" s="2" customFormat="1" ht="15" customHeight="1">
      <c r="A40" s="347"/>
      <c r="B40" s="194"/>
      <c r="C40" s="194"/>
      <c r="D40" s="194"/>
    </row>
    <row r="41" spans="1:4" s="2" customFormat="1" ht="15" customHeight="1">
      <c r="A41" s="30" t="s">
        <v>140</v>
      </c>
      <c r="C41" s="4"/>
      <c r="D41" s="4"/>
    </row>
    <row r="42" spans="1:4" s="2" customFormat="1" ht="15" customHeight="1">
      <c r="A42" s="30"/>
      <c r="C42" s="4"/>
      <c r="D42" s="4"/>
    </row>
    <row r="43" spans="1:4" s="2" customFormat="1" ht="15" customHeight="1">
      <c r="A43" s="30"/>
      <c r="C43" s="4"/>
      <c r="D43" s="4"/>
    </row>
    <row r="44" spans="1:4" s="2" customFormat="1" ht="15" customHeight="1">
      <c r="A44" s="30"/>
      <c r="C44" s="4"/>
      <c r="D44" s="4"/>
    </row>
    <row r="45" spans="1:4" s="2" customFormat="1" ht="15" customHeight="1">
      <c r="A45" s="30"/>
      <c r="C45" s="4"/>
      <c r="D45" s="4"/>
    </row>
    <row r="46" spans="2:4" ht="15" customHeight="1">
      <c r="B46" s="195"/>
      <c r="C46" s="196"/>
      <c r="D46" s="196"/>
    </row>
    <row r="47" spans="2:4" ht="15" customHeight="1">
      <c r="B47" s="195"/>
      <c r="C47" s="196"/>
      <c r="D47" s="196"/>
    </row>
    <row r="48" ht="15" customHeight="1"/>
    <row r="49" ht="15.7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</sheetData>
  <sheetProtection/>
  <mergeCells count="1">
    <mergeCell ref="A1:E1"/>
  </mergeCells>
  <printOptions/>
  <pageMargins left="0.511811023622047" right="0.15748031496063" top="0.511811023622047" bottom="0" header="0.236220472440945" footer="0.196850393700787"/>
  <pageSetup horizontalDpi="300" verticalDpi="300" orientation="portrait" paperSize="9" r:id="rId1"/>
  <headerFooter alignWithMargins="0">
    <oddHeader>&amp;C&amp;"Times New Roman,Regular"&amp;11 21&amp;"Helv,Regular"&amp;10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8.00390625" style="160" customWidth="1"/>
    <col min="2" max="2" width="10.8515625" style="160" customWidth="1"/>
    <col min="3" max="4" width="10.8515625" style="50" customWidth="1"/>
    <col min="5" max="5" width="10.8515625" style="160" customWidth="1"/>
    <col min="6" max="16384" width="9.140625" style="160" customWidth="1"/>
  </cols>
  <sheetData>
    <row r="1" spans="1:5" ht="39.75" customHeight="1">
      <c r="A1" s="359" t="s">
        <v>141</v>
      </c>
      <c r="B1" s="359"/>
      <c r="C1" s="359"/>
      <c r="D1" s="359"/>
      <c r="E1" s="359"/>
    </row>
    <row r="2" spans="1:4" s="2" customFormat="1" ht="11.25" customHeight="1">
      <c r="A2" s="4"/>
      <c r="C2" s="4"/>
      <c r="D2" s="4"/>
    </row>
    <row r="3" spans="1:5" ht="21.75" customHeight="1">
      <c r="A3" s="127"/>
      <c r="B3" s="8" t="s">
        <v>2</v>
      </c>
      <c r="C3" s="8" t="s">
        <v>3</v>
      </c>
      <c r="D3" s="8" t="s">
        <v>4</v>
      </c>
      <c r="E3" s="9" t="s">
        <v>5</v>
      </c>
    </row>
    <row r="4" spans="1:5" s="2" customFormat="1" ht="16.5" customHeight="1">
      <c r="A4" s="73" t="s">
        <v>69</v>
      </c>
      <c r="B4" s="197">
        <v>-2.5</v>
      </c>
      <c r="C4" s="197">
        <v>-1.9</v>
      </c>
      <c r="D4" s="197">
        <v>-0.3</v>
      </c>
      <c r="E4" s="198">
        <v>-0.4</v>
      </c>
    </row>
    <row r="5" spans="1:5" ht="16.5" customHeight="1">
      <c r="A5" s="76" t="s">
        <v>70</v>
      </c>
      <c r="B5" s="199">
        <v>-14.1</v>
      </c>
      <c r="C5" s="199">
        <v>-7.5</v>
      </c>
      <c r="D5" s="199">
        <v>-1.8</v>
      </c>
      <c r="E5" s="200">
        <v>-7.8</v>
      </c>
    </row>
    <row r="6" spans="1:5" ht="16.5" customHeight="1">
      <c r="A6" s="76" t="s">
        <v>71</v>
      </c>
      <c r="B6" s="199">
        <v>3</v>
      </c>
      <c r="C6" s="350">
        <v>0</v>
      </c>
      <c r="D6" s="199">
        <v>0.1</v>
      </c>
      <c r="E6" s="200">
        <v>2</v>
      </c>
    </row>
    <row r="7" spans="1:5" s="2" customFormat="1" ht="16.5" customHeight="1">
      <c r="A7" s="73" t="s">
        <v>72</v>
      </c>
      <c r="B7" s="197">
        <v>3.8</v>
      </c>
      <c r="C7" s="197">
        <v>3.5</v>
      </c>
      <c r="D7" s="197">
        <v>-7.6</v>
      </c>
      <c r="E7" s="198">
        <v>1</v>
      </c>
    </row>
    <row r="8" spans="1:5" s="2" customFormat="1" ht="17.25" customHeight="1">
      <c r="A8" s="73" t="s">
        <v>73</v>
      </c>
      <c r="B8" s="197">
        <v>3.4</v>
      </c>
      <c r="C8" s="197">
        <v>1.1</v>
      </c>
      <c r="D8" s="197">
        <v>0.4</v>
      </c>
      <c r="E8" s="198">
        <v>2.7</v>
      </c>
    </row>
    <row r="9" spans="1:5" ht="16.5" customHeight="1">
      <c r="A9" s="76" t="s">
        <v>74</v>
      </c>
      <c r="B9" s="199">
        <v>-15.8</v>
      </c>
      <c r="C9" s="199">
        <v>-21.5</v>
      </c>
      <c r="D9" s="199">
        <v>4.1</v>
      </c>
      <c r="E9" s="200">
        <v>15.4</v>
      </c>
    </row>
    <row r="10" spans="1:5" ht="16.5" customHeight="1">
      <c r="A10" s="76" t="s">
        <v>75</v>
      </c>
      <c r="B10" s="199">
        <v>5.8</v>
      </c>
      <c r="C10" s="199">
        <v>-0.1</v>
      </c>
      <c r="D10" s="201">
        <v>-2.3</v>
      </c>
      <c r="E10" s="202">
        <v>1.3</v>
      </c>
    </row>
    <row r="11" spans="1:5" ht="16.5" customHeight="1">
      <c r="A11" s="76" t="s">
        <v>76</v>
      </c>
      <c r="B11" s="199">
        <v>4.1</v>
      </c>
      <c r="C11" s="199">
        <v>-0.3</v>
      </c>
      <c r="D11" s="199">
        <v>6.2</v>
      </c>
      <c r="E11" s="200">
        <v>4.7</v>
      </c>
    </row>
    <row r="12" spans="1:5" ht="16.5" customHeight="1">
      <c r="A12" s="76" t="s">
        <v>77</v>
      </c>
      <c r="B12" s="199">
        <v>1.3</v>
      </c>
      <c r="C12" s="199">
        <v>4.7</v>
      </c>
      <c r="D12" s="199">
        <v>-1.8</v>
      </c>
      <c r="E12" s="200">
        <v>2</v>
      </c>
    </row>
    <row r="13" spans="1:5" s="2" customFormat="1" ht="20.25" customHeight="1">
      <c r="A13" s="79" t="s">
        <v>78</v>
      </c>
      <c r="B13" s="197">
        <v>5.1</v>
      </c>
      <c r="C13" s="197">
        <v>12.2</v>
      </c>
      <c r="D13" s="197">
        <v>23.8</v>
      </c>
      <c r="E13" s="198">
        <v>16.6</v>
      </c>
    </row>
    <row r="14" spans="1:5" s="2" customFormat="1" ht="28.5" customHeight="1">
      <c r="A14" s="79" t="s">
        <v>79</v>
      </c>
      <c r="B14" s="197">
        <v>3.5</v>
      </c>
      <c r="C14" s="197">
        <v>0.6</v>
      </c>
      <c r="D14" s="197">
        <v>4.4</v>
      </c>
      <c r="E14" s="198">
        <v>2.8</v>
      </c>
    </row>
    <row r="15" spans="1:5" s="2" customFormat="1" ht="18.75" customHeight="1">
      <c r="A15" s="80" t="s">
        <v>80</v>
      </c>
      <c r="B15" s="197">
        <v>2.5</v>
      </c>
      <c r="C15" s="197">
        <v>1.5</v>
      </c>
      <c r="D15" s="197">
        <v>1.6</v>
      </c>
      <c r="E15" s="198">
        <v>0.1</v>
      </c>
    </row>
    <row r="16" spans="1:5" s="2" customFormat="1" ht="24.75" customHeight="1">
      <c r="A16" s="79" t="s">
        <v>81</v>
      </c>
      <c r="B16" s="197">
        <v>4.7</v>
      </c>
      <c r="C16" s="197">
        <v>3.6</v>
      </c>
      <c r="D16" s="197">
        <v>2.3</v>
      </c>
      <c r="E16" s="198">
        <v>2</v>
      </c>
    </row>
    <row r="17" spans="1:5" ht="18.75" customHeight="1">
      <c r="A17" s="76" t="s">
        <v>82</v>
      </c>
      <c r="B17" s="199">
        <v>4.8</v>
      </c>
      <c r="C17" s="199">
        <v>3.7</v>
      </c>
      <c r="D17" s="199">
        <v>2.3</v>
      </c>
      <c r="E17" s="200">
        <v>2</v>
      </c>
    </row>
    <row r="18" spans="1:5" s="2" customFormat="1" ht="18.75" customHeight="1">
      <c r="A18" s="73" t="s">
        <v>83</v>
      </c>
      <c r="B18" s="197">
        <v>3.6</v>
      </c>
      <c r="C18" s="197">
        <v>4</v>
      </c>
      <c r="D18" s="197">
        <v>2.8</v>
      </c>
      <c r="E18" s="198">
        <v>3</v>
      </c>
    </row>
    <row r="19" spans="1:5" s="2" customFormat="1" ht="18.75" customHeight="1">
      <c r="A19" s="80" t="s">
        <v>84</v>
      </c>
      <c r="B19" s="197">
        <v>-9.1</v>
      </c>
      <c r="C19" s="197">
        <v>3.2</v>
      </c>
      <c r="D19" s="197">
        <v>-0.1</v>
      </c>
      <c r="E19" s="198">
        <v>2.9</v>
      </c>
    </row>
    <row r="20" spans="1:5" s="2" customFormat="1" ht="18.75" customHeight="1">
      <c r="A20" s="73" t="s">
        <v>85</v>
      </c>
      <c r="B20" s="197">
        <v>-2.4</v>
      </c>
      <c r="C20" s="197">
        <v>-2.4</v>
      </c>
      <c r="D20" s="197">
        <v>-3.5</v>
      </c>
      <c r="E20" s="198">
        <v>-1.9</v>
      </c>
    </row>
    <row r="21" spans="1:5" s="2" customFormat="1" ht="18.75" customHeight="1">
      <c r="A21" s="80" t="s">
        <v>86</v>
      </c>
      <c r="B21" s="197">
        <v>-1.1</v>
      </c>
      <c r="C21" s="197">
        <v>2.2</v>
      </c>
      <c r="D21" s="197">
        <v>0.2</v>
      </c>
      <c r="E21" s="198">
        <v>2.7</v>
      </c>
    </row>
    <row r="22" spans="1:5" s="2" customFormat="1" ht="18.75" customHeight="1">
      <c r="A22" s="82" t="s">
        <v>87</v>
      </c>
      <c r="B22" s="199">
        <v>-3.5</v>
      </c>
      <c r="C22" s="199">
        <v>1.6</v>
      </c>
      <c r="D22" s="199">
        <v>-0.1</v>
      </c>
      <c r="E22" s="200">
        <v>3.2</v>
      </c>
    </row>
    <row r="23" spans="1:5" ht="18.75" customHeight="1">
      <c r="A23" s="82" t="s">
        <v>88</v>
      </c>
      <c r="B23" s="199">
        <v>2.4</v>
      </c>
      <c r="C23" s="199">
        <v>1.4</v>
      </c>
      <c r="D23" s="199">
        <v>-4.3</v>
      </c>
      <c r="E23" s="200">
        <v>2</v>
      </c>
    </row>
    <row r="24" spans="1:5" ht="18.75" customHeight="1">
      <c r="A24" s="82" t="s">
        <v>89</v>
      </c>
      <c r="B24" s="199">
        <v>2.1</v>
      </c>
      <c r="C24" s="199">
        <v>3.3</v>
      </c>
      <c r="D24" s="199">
        <v>1.3</v>
      </c>
      <c r="E24" s="200">
        <v>2</v>
      </c>
    </row>
    <row r="25" spans="1:5" ht="18.75" customHeight="1">
      <c r="A25" s="83" t="s">
        <v>90</v>
      </c>
      <c r="B25" s="199">
        <v>3</v>
      </c>
      <c r="C25" s="199">
        <v>3.2</v>
      </c>
      <c r="D25" s="199">
        <v>2</v>
      </c>
      <c r="E25" s="200">
        <v>2</v>
      </c>
    </row>
    <row r="26" spans="1:5" s="2" customFormat="1" ht="18.75" customHeight="1">
      <c r="A26" s="80" t="s">
        <v>91</v>
      </c>
      <c r="B26" s="197">
        <v>0.3</v>
      </c>
      <c r="C26" s="197">
        <v>0.6</v>
      </c>
      <c r="D26" s="197">
        <v>-0.6</v>
      </c>
      <c r="E26" s="198">
        <v>0.7</v>
      </c>
    </row>
    <row r="27" spans="1:5" ht="18.75" customHeight="1">
      <c r="A27" s="83" t="s">
        <v>92</v>
      </c>
      <c r="B27" s="199">
        <v>-0.3</v>
      </c>
      <c r="C27" s="199">
        <v>0</v>
      </c>
      <c r="D27" s="199">
        <v>-1</v>
      </c>
      <c r="E27" s="200">
        <v>0.4</v>
      </c>
    </row>
    <row r="28" spans="1:5" ht="18.75" customHeight="1">
      <c r="A28" s="84" t="s">
        <v>93</v>
      </c>
      <c r="B28" s="197">
        <v>3.6</v>
      </c>
      <c r="C28" s="197">
        <v>3.2</v>
      </c>
      <c r="D28" s="197">
        <v>1.3</v>
      </c>
      <c r="E28" s="198">
        <v>2</v>
      </c>
    </row>
    <row r="29" spans="1:5" ht="22.5" customHeight="1">
      <c r="A29" s="85" t="s">
        <v>94</v>
      </c>
      <c r="B29" s="197">
        <v>3.6</v>
      </c>
      <c r="C29" s="197">
        <v>3.2</v>
      </c>
      <c r="D29" s="197">
        <v>1.3</v>
      </c>
      <c r="E29" s="198">
        <v>2</v>
      </c>
    </row>
    <row r="30" spans="1:5" s="2" customFormat="1" ht="31.5" customHeight="1">
      <c r="A30" s="84" t="s">
        <v>95</v>
      </c>
      <c r="B30" s="197">
        <v>15.5</v>
      </c>
      <c r="C30" s="197">
        <v>1.3</v>
      </c>
      <c r="D30" s="197">
        <v>2.8</v>
      </c>
      <c r="E30" s="198">
        <v>9</v>
      </c>
    </row>
    <row r="31" spans="1:5" s="2" customFormat="1" ht="21" customHeight="1">
      <c r="A31" s="80" t="s">
        <v>96</v>
      </c>
      <c r="B31" s="197">
        <v>12.1</v>
      </c>
      <c r="C31" s="197">
        <v>2.6</v>
      </c>
      <c r="D31" s="197">
        <v>1.9</v>
      </c>
      <c r="E31" s="198">
        <v>8.4</v>
      </c>
    </row>
    <row r="32" spans="1:5" s="2" customFormat="1" ht="21" customHeight="1">
      <c r="A32" s="80" t="s">
        <v>97</v>
      </c>
      <c r="B32" s="197">
        <v>11.4</v>
      </c>
      <c r="C32" s="197">
        <v>3</v>
      </c>
      <c r="D32" s="197">
        <v>3.5</v>
      </c>
      <c r="E32" s="198">
        <v>6.4</v>
      </c>
    </row>
    <row r="33" spans="1:5" s="2" customFormat="1" ht="23.25" customHeight="1">
      <c r="A33" s="86" t="s">
        <v>98</v>
      </c>
      <c r="B33" s="197">
        <v>4.8</v>
      </c>
      <c r="C33" s="197">
        <v>3.1</v>
      </c>
      <c r="D33" s="197">
        <v>1.4</v>
      </c>
      <c r="E33" s="198">
        <v>2.7</v>
      </c>
    </row>
    <row r="34" spans="1:5" s="2" customFormat="1" ht="18" customHeight="1">
      <c r="A34" s="86" t="s">
        <v>99</v>
      </c>
      <c r="B34" s="197">
        <v>3.5</v>
      </c>
      <c r="C34" s="197">
        <v>3.2</v>
      </c>
      <c r="D34" s="197">
        <v>1.3</v>
      </c>
      <c r="E34" s="198">
        <v>2</v>
      </c>
    </row>
    <row r="35" spans="1:5" s="2" customFormat="1" ht="22.5" customHeight="1">
      <c r="A35" s="87" t="s">
        <v>100</v>
      </c>
      <c r="B35" s="203">
        <v>2.8</v>
      </c>
      <c r="C35" s="203">
        <v>2.1</v>
      </c>
      <c r="D35" s="203">
        <v>1.4</v>
      </c>
      <c r="E35" s="204">
        <v>3.1</v>
      </c>
    </row>
    <row r="36" spans="1:5" s="2" customFormat="1" ht="22.5" customHeight="1">
      <c r="A36" s="91" t="s">
        <v>101</v>
      </c>
      <c r="B36" s="203">
        <v>2</v>
      </c>
      <c r="C36" s="203">
        <v>-3.1</v>
      </c>
      <c r="D36" s="203">
        <v>-1.6</v>
      </c>
      <c r="E36" s="204">
        <v>1.4</v>
      </c>
    </row>
    <row r="37" spans="1:5" s="2" customFormat="1" ht="21.75" customHeight="1">
      <c r="A37" s="205" t="s">
        <v>142</v>
      </c>
      <c r="B37" s="203">
        <v>2.8</v>
      </c>
      <c r="C37" s="203">
        <v>1.5</v>
      </c>
      <c r="D37" s="203">
        <v>1</v>
      </c>
      <c r="E37" s="204">
        <v>2.9</v>
      </c>
    </row>
    <row r="38" spans="1:5" s="2" customFormat="1" ht="7.5" customHeight="1">
      <c r="A38" s="140"/>
      <c r="B38" s="206"/>
      <c r="C38" s="206"/>
      <c r="D38" s="206"/>
      <c r="E38" s="207"/>
    </row>
    <row r="39" spans="1:5" s="168" customFormat="1" ht="20.25" customHeight="1">
      <c r="A39" s="208" t="s">
        <v>131</v>
      </c>
      <c r="B39" s="209">
        <v>9.404999999999998</v>
      </c>
      <c r="C39" s="209">
        <v>-0.6356051770937454</v>
      </c>
      <c r="D39" s="209">
        <v>3.966788049312253</v>
      </c>
      <c r="E39" s="210">
        <v>3.88</v>
      </c>
    </row>
    <row r="40" spans="1:4" s="2" customFormat="1" ht="12.75" customHeight="1">
      <c r="A40" s="193"/>
      <c r="C40" s="4"/>
      <c r="D40" s="4"/>
    </row>
    <row r="41" spans="1:4" s="2" customFormat="1" ht="15" customHeight="1">
      <c r="A41" s="149" t="s">
        <v>62</v>
      </c>
      <c r="C41" s="4"/>
      <c r="D41" s="4"/>
    </row>
  </sheetData>
  <sheetProtection/>
  <mergeCells count="1">
    <mergeCell ref="A1:E1"/>
  </mergeCells>
  <printOptions/>
  <pageMargins left="0.75" right="0.15748031496063" top="0.511811023622047" bottom="0" header="0.196850393700787" footer="0"/>
  <pageSetup horizontalDpi="300" verticalDpi="300" orientation="portrait" paperSize="9" r:id="rId1"/>
  <headerFooter alignWithMargins="0">
    <oddHeader>&amp;C&amp;"Times New Roman,Regular"&amp;11 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2.421875" style="2" customWidth="1"/>
    <col min="2" max="5" width="10.7109375" style="0" customWidth="1"/>
    <col min="6" max="6" width="12.00390625" style="0" bestFit="1" customWidth="1"/>
    <col min="7" max="7" width="10.421875" style="0" bestFit="1" customWidth="1"/>
    <col min="9" max="9" width="11.421875" style="0" bestFit="1" customWidth="1"/>
    <col min="10" max="10" width="12.00390625" style="0" bestFit="1" customWidth="1"/>
    <col min="12" max="12" width="12.00390625" style="0" bestFit="1" customWidth="1"/>
  </cols>
  <sheetData>
    <row r="1" ht="19.5" customHeight="1">
      <c r="A1" s="32" t="s">
        <v>143</v>
      </c>
    </row>
    <row r="2" spans="1:5" ht="15.75" customHeight="1">
      <c r="A2" s="4"/>
      <c r="C2" s="68"/>
      <c r="E2" s="211" t="s">
        <v>64</v>
      </c>
    </row>
    <row r="3" spans="1:10" ht="21.75" customHeight="1">
      <c r="A3" s="33"/>
      <c r="B3" s="8" t="s">
        <v>2</v>
      </c>
      <c r="C3" s="8" t="s">
        <v>3</v>
      </c>
      <c r="D3" s="8" t="s">
        <v>4</v>
      </c>
      <c r="E3" s="9" t="s">
        <v>5</v>
      </c>
      <c r="G3" s="14"/>
      <c r="H3" s="14"/>
      <c r="I3" s="14"/>
      <c r="J3" s="14"/>
    </row>
    <row r="4" spans="1:8" ht="19.5" customHeight="1">
      <c r="A4" s="37" t="s">
        <v>144</v>
      </c>
      <c r="B4" s="212">
        <v>330290</v>
      </c>
      <c r="C4" s="212">
        <v>349552</v>
      </c>
      <c r="D4" s="212">
        <v>365766</v>
      </c>
      <c r="E4" s="213">
        <v>388106</v>
      </c>
      <c r="G4" s="14"/>
      <c r="H4" s="14"/>
    </row>
    <row r="5" spans="1:8" s="27" customFormat="1" ht="19.5" customHeight="1">
      <c r="A5" s="39" t="s">
        <v>145</v>
      </c>
      <c r="B5" s="214">
        <v>276507</v>
      </c>
      <c r="C5" s="214">
        <v>292343</v>
      </c>
      <c r="D5" s="214">
        <v>306206</v>
      </c>
      <c r="E5" s="215">
        <v>321238</v>
      </c>
      <c r="G5" s="14"/>
      <c r="H5" s="14"/>
    </row>
    <row r="6" spans="1:8" s="27" customFormat="1" ht="19.5" customHeight="1">
      <c r="A6" s="39" t="s">
        <v>146</v>
      </c>
      <c r="B6" s="214">
        <v>53782</v>
      </c>
      <c r="C6" s="214">
        <v>57210</v>
      </c>
      <c r="D6" s="214">
        <v>59560</v>
      </c>
      <c r="E6" s="215">
        <v>66868</v>
      </c>
      <c r="G6" s="14"/>
      <c r="H6" s="14"/>
    </row>
    <row r="7" spans="1:8" s="27" customFormat="1" ht="19.5" customHeight="1">
      <c r="A7" s="46" t="s">
        <v>147</v>
      </c>
      <c r="B7" s="216">
        <v>22158</v>
      </c>
      <c r="C7" s="216">
        <v>23570</v>
      </c>
      <c r="D7" s="216">
        <v>24539</v>
      </c>
      <c r="E7" s="217">
        <v>27550</v>
      </c>
      <c r="G7" s="14"/>
      <c r="H7" s="14"/>
    </row>
    <row r="8" spans="1:8" s="27" customFormat="1" ht="17.25" customHeight="1">
      <c r="A8" s="46" t="s">
        <v>148</v>
      </c>
      <c r="B8" s="216">
        <v>31624</v>
      </c>
      <c r="C8" s="216">
        <v>33639</v>
      </c>
      <c r="D8" s="216">
        <v>35021</v>
      </c>
      <c r="E8" s="217">
        <v>39318</v>
      </c>
      <c r="G8" s="14"/>
      <c r="H8" s="14"/>
    </row>
    <row r="9" spans="1:14" ht="19.5" customHeight="1">
      <c r="A9" s="37" t="s">
        <v>149</v>
      </c>
      <c r="B9" s="218">
        <v>77618</v>
      </c>
      <c r="C9" s="218">
        <v>73989</v>
      </c>
      <c r="D9" s="218">
        <v>71306</v>
      </c>
      <c r="E9" s="219">
        <v>78133</v>
      </c>
      <c r="G9" s="14"/>
      <c r="H9" s="14"/>
      <c r="K9" s="14"/>
      <c r="L9" s="14"/>
      <c r="M9" s="14"/>
      <c r="N9" s="14"/>
    </row>
    <row r="10" spans="1:9" s="27" customFormat="1" ht="19.5" customHeight="1">
      <c r="A10" s="39" t="s">
        <v>150</v>
      </c>
      <c r="B10" s="214">
        <v>59267</v>
      </c>
      <c r="C10" s="214">
        <v>55048</v>
      </c>
      <c r="D10" s="214">
        <v>51886</v>
      </c>
      <c r="E10" s="215">
        <v>55196</v>
      </c>
      <c r="F10" s="220"/>
      <c r="G10" s="14"/>
      <c r="H10" s="14"/>
      <c r="I10"/>
    </row>
    <row r="11" spans="1:9" s="27" customFormat="1" ht="19.5" customHeight="1">
      <c r="A11" s="39" t="s">
        <v>151</v>
      </c>
      <c r="B11" s="214">
        <v>18351</v>
      </c>
      <c r="C11" s="214">
        <v>18941</v>
      </c>
      <c r="D11" s="214">
        <v>19420</v>
      </c>
      <c r="E11" s="215">
        <v>22937</v>
      </c>
      <c r="F11" s="220"/>
      <c r="G11" s="14"/>
      <c r="H11" s="14"/>
      <c r="I11"/>
    </row>
    <row r="12" spans="1:8" ht="19.5" customHeight="1">
      <c r="A12" s="37" t="s">
        <v>152</v>
      </c>
      <c r="B12" s="218">
        <v>4429</v>
      </c>
      <c r="C12" s="218">
        <v>3152</v>
      </c>
      <c r="D12" s="218">
        <v>-4977</v>
      </c>
      <c r="E12" s="219">
        <v>2268</v>
      </c>
      <c r="G12" s="14"/>
      <c r="H12" s="14"/>
    </row>
    <row r="13" spans="1:12" ht="19.5" customHeight="1">
      <c r="A13" s="37" t="s">
        <v>153</v>
      </c>
      <c r="B13" s="218">
        <v>180305</v>
      </c>
      <c r="C13" s="218">
        <v>200198</v>
      </c>
      <c r="D13" s="218">
        <v>200825</v>
      </c>
      <c r="E13" s="219">
        <v>212229</v>
      </c>
      <c r="F13" s="14"/>
      <c r="G13" s="14"/>
      <c r="H13" s="14"/>
      <c r="J13" s="221"/>
      <c r="K13" s="14"/>
      <c r="L13" s="222"/>
    </row>
    <row r="14" spans="1:8" s="27" customFormat="1" ht="19.5" customHeight="1">
      <c r="A14" s="51" t="s">
        <v>154</v>
      </c>
      <c r="B14" s="214">
        <v>88048</v>
      </c>
      <c r="C14" s="214">
        <v>94776</v>
      </c>
      <c r="D14" s="214">
        <v>94108</v>
      </c>
      <c r="E14" s="215">
        <v>95000</v>
      </c>
      <c r="G14" s="14"/>
      <c r="H14" s="14"/>
    </row>
    <row r="15" spans="1:8" s="27" customFormat="1" ht="19.5" customHeight="1">
      <c r="A15" s="39" t="s">
        <v>155</v>
      </c>
      <c r="B15" s="214">
        <v>92257</v>
      </c>
      <c r="C15" s="214">
        <v>105422</v>
      </c>
      <c r="D15" s="214">
        <v>106717</v>
      </c>
      <c r="E15" s="215">
        <v>117229</v>
      </c>
      <c r="G15" s="14"/>
      <c r="H15" s="14"/>
    </row>
    <row r="16" spans="1:12" ht="19.5" customHeight="1">
      <c r="A16" s="37" t="s">
        <v>156</v>
      </c>
      <c r="B16" s="218">
        <v>229219</v>
      </c>
      <c r="C16" s="218">
        <v>243980</v>
      </c>
      <c r="D16" s="218">
        <v>241239</v>
      </c>
      <c r="E16" s="219">
        <v>247962</v>
      </c>
      <c r="F16" s="14"/>
      <c r="G16" s="14"/>
      <c r="H16" s="14"/>
      <c r="J16" s="222"/>
      <c r="K16" s="222"/>
      <c r="L16" s="222"/>
    </row>
    <row r="17" spans="1:8" s="27" customFormat="1" ht="19.5" customHeight="1">
      <c r="A17" s="51" t="s">
        <v>157</v>
      </c>
      <c r="B17" s="214">
        <v>157673</v>
      </c>
      <c r="C17" s="214">
        <v>164170</v>
      </c>
      <c r="D17" s="214">
        <v>158738</v>
      </c>
      <c r="E17" s="215">
        <v>159030</v>
      </c>
      <c r="G17" s="14"/>
      <c r="H17" s="14"/>
    </row>
    <row r="18" spans="1:8" s="27" customFormat="1" ht="19.5" customHeight="1">
      <c r="A18" s="223" t="s">
        <v>158</v>
      </c>
      <c r="B18" s="224">
        <v>2630</v>
      </c>
      <c r="C18" s="224">
        <v>2013</v>
      </c>
      <c r="D18" s="224">
        <v>0</v>
      </c>
      <c r="E18" s="225">
        <v>1493</v>
      </c>
      <c r="G18" s="14"/>
      <c r="H18" s="14"/>
    </row>
    <row r="19" spans="1:8" s="27" customFormat="1" ht="19.5" customHeight="1">
      <c r="A19" s="39" t="s">
        <v>155</v>
      </c>
      <c r="B19" s="214">
        <v>71546</v>
      </c>
      <c r="C19" s="214">
        <v>79810</v>
      </c>
      <c r="D19" s="214">
        <v>82501</v>
      </c>
      <c r="E19" s="215">
        <v>88932</v>
      </c>
      <c r="G19" s="14"/>
      <c r="H19" s="14"/>
    </row>
    <row r="20" spans="1:8" s="27" customFormat="1" ht="19.5" customHeight="1">
      <c r="A20" s="37" t="s">
        <v>159</v>
      </c>
      <c r="B20" s="214">
        <v>7623</v>
      </c>
      <c r="C20" s="214">
        <v>7781</v>
      </c>
      <c r="D20" s="214">
        <v>16627</v>
      </c>
      <c r="E20" s="215">
        <v>4073</v>
      </c>
      <c r="G20" s="14"/>
      <c r="H20" s="14"/>
    </row>
    <row r="21" spans="1:8" ht="9" customHeight="1">
      <c r="A21" s="46"/>
      <c r="B21" s="218"/>
      <c r="C21" s="218"/>
      <c r="D21" s="218"/>
      <c r="E21" s="219"/>
      <c r="G21" s="14"/>
      <c r="H21" s="14"/>
    </row>
    <row r="22" spans="1:8" ht="23.25" customHeight="1">
      <c r="A22" s="226" t="s">
        <v>138</v>
      </c>
      <c r="B22" s="227">
        <v>371047</v>
      </c>
      <c r="C22" s="227">
        <v>390692</v>
      </c>
      <c r="D22" s="227">
        <v>408308</v>
      </c>
      <c r="E22" s="228">
        <v>436848</v>
      </c>
      <c r="G22" s="14"/>
      <c r="H22" s="14"/>
    </row>
    <row r="23" ht="15.75" customHeight="1">
      <c r="A23" s="175"/>
    </row>
    <row r="24" spans="1:5" ht="33.75" customHeight="1">
      <c r="A24" s="360" t="s">
        <v>160</v>
      </c>
      <c r="B24" s="360"/>
      <c r="C24" s="360"/>
      <c r="D24" s="360"/>
      <c r="E24" s="360"/>
    </row>
    <row r="25" ht="12" customHeight="1">
      <c r="A25" s="4"/>
    </row>
    <row r="26" spans="1:5" ht="18.75" customHeight="1">
      <c r="A26" s="33"/>
      <c r="B26" s="8" t="s">
        <v>2</v>
      </c>
      <c r="C26" s="8" t="s">
        <v>3</v>
      </c>
      <c r="D26" s="8" t="s">
        <v>4</v>
      </c>
      <c r="E26" s="9" t="s">
        <v>5</v>
      </c>
    </row>
    <row r="27" spans="1:5" ht="18.75" customHeight="1">
      <c r="A27" s="37" t="s">
        <v>144</v>
      </c>
      <c r="B27" s="154">
        <v>2.5</v>
      </c>
      <c r="C27" s="154">
        <v>2.9</v>
      </c>
      <c r="D27" s="153">
        <v>2.7</v>
      </c>
      <c r="E27" s="229">
        <v>2.9</v>
      </c>
    </row>
    <row r="28" spans="1:5" ht="18.75" customHeight="1">
      <c r="A28" s="39" t="s">
        <v>145</v>
      </c>
      <c r="B28" s="157">
        <v>2.6</v>
      </c>
      <c r="C28" s="157">
        <v>2.6</v>
      </c>
      <c r="D28" s="157">
        <v>2.9</v>
      </c>
      <c r="E28" s="158">
        <v>2.9</v>
      </c>
    </row>
    <row r="29" spans="1:5" ht="18.75" customHeight="1">
      <c r="A29" s="39" t="s">
        <v>146</v>
      </c>
      <c r="B29" s="157">
        <v>1.8</v>
      </c>
      <c r="C29" s="157">
        <v>4.3</v>
      </c>
      <c r="D29" s="157">
        <v>1.9</v>
      </c>
      <c r="E29" s="158">
        <v>3</v>
      </c>
    </row>
    <row r="30" spans="1:5" ht="18.75" customHeight="1">
      <c r="A30" s="46" t="s">
        <v>147</v>
      </c>
      <c r="B30" s="157">
        <v>1.7</v>
      </c>
      <c r="C30" s="157">
        <v>4.3</v>
      </c>
      <c r="D30" s="157">
        <v>2</v>
      </c>
      <c r="E30" s="158">
        <v>2.6</v>
      </c>
    </row>
    <row r="31" spans="1:5" ht="18.75" customHeight="1">
      <c r="A31" s="46" t="s">
        <v>148</v>
      </c>
      <c r="B31" s="157">
        <v>2</v>
      </c>
      <c r="C31" s="157">
        <v>4.3</v>
      </c>
      <c r="D31" s="157">
        <v>1.8</v>
      </c>
      <c r="E31" s="158">
        <v>3.3</v>
      </c>
    </row>
    <row r="32" spans="1:5" ht="18.75" customHeight="1">
      <c r="A32" s="37" t="s">
        <v>161</v>
      </c>
      <c r="B32" s="154">
        <v>-3.3</v>
      </c>
      <c r="C32" s="154">
        <v>-6</v>
      </c>
      <c r="D32" s="154">
        <v>-5.2</v>
      </c>
      <c r="E32" s="155">
        <v>6.4</v>
      </c>
    </row>
    <row r="33" spans="1:5" ht="18.75" customHeight="1">
      <c r="A33" s="230" t="s">
        <v>150</v>
      </c>
      <c r="B33" s="157">
        <v>-2.8</v>
      </c>
      <c r="C33" s="157">
        <v>-8.4</v>
      </c>
      <c r="D33" s="157">
        <v>-7.3</v>
      </c>
      <c r="E33" s="158">
        <v>3.3</v>
      </c>
    </row>
    <row r="34" spans="1:5" ht="16.5" customHeight="1">
      <c r="A34" s="230" t="s">
        <v>151</v>
      </c>
      <c r="B34" s="157">
        <v>-4.9</v>
      </c>
      <c r="C34" s="157">
        <v>1.8</v>
      </c>
      <c r="D34" s="157">
        <v>0.9</v>
      </c>
      <c r="E34" s="158">
        <v>14.7</v>
      </c>
    </row>
    <row r="35" spans="1:5" ht="18.75" customHeight="1">
      <c r="A35" s="37" t="s">
        <v>153</v>
      </c>
      <c r="B35" s="154">
        <v>-5.9</v>
      </c>
      <c r="C35" s="154">
        <v>10.9</v>
      </c>
      <c r="D35" s="154">
        <v>-0.9</v>
      </c>
      <c r="E35" s="155">
        <v>4.8</v>
      </c>
    </row>
    <row r="36" spans="1:5" ht="18.75" customHeight="1">
      <c r="A36" s="51" t="s">
        <v>157</v>
      </c>
      <c r="B36" s="157">
        <v>4.6</v>
      </c>
      <c r="C36" s="157">
        <v>12.1</v>
      </c>
      <c r="D36" s="157">
        <v>-1.8</v>
      </c>
      <c r="E36" s="158">
        <v>1.4</v>
      </c>
    </row>
    <row r="37" spans="1:5" ht="18.75" customHeight="1">
      <c r="A37" s="51" t="s">
        <v>162</v>
      </c>
      <c r="B37" s="157">
        <v>-13.6</v>
      </c>
      <c r="C37" s="157">
        <v>9.8</v>
      </c>
      <c r="D37" s="157">
        <v>-0.1</v>
      </c>
      <c r="E37" s="158">
        <v>7.9</v>
      </c>
    </row>
    <row r="38" spans="1:5" ht="18.75" customHeight="1">
      <c r="A38" s="37" t="s">
        <v>156</v>
      </c>
      <c r="B38" s="154">
        <v>-0.5</v>
      </c>
      <c r="C38" s="154">
        <v>8.5</v>
      </c>
      <c r="D38" s="154">
        <v>6.2</v>
      </c>
      <c r="E38" s="155">
        <v>3.5</v>
      </c>
    </row>
    <row r="39" spans="1:5" ht="18.75" customHeight="1">
      <c r="A39" s="51" t="s">
        <v>157</v>
      </c>
      <c r="B39" s="157">
        <v>4.7</v>
      </c>
      <c r="C39" s="157">
        <v>8</v>
      </c>
      <c r="D39" s="157">
        <v>8.5</v>
      </c>
      <c r="E39" s="158">
        <v>2.8</v>
      </c>
    </row>
    <row r="40" spans="1:5" s="234" customFormat="1" ht="18.75" customHeight="1">
      <c r="A40" s="231" t="s">
        <v>162</v>
      </c>
      <c r="B40" s="232">
        <v>-11</v>
      </c>
      <c r="C40" s="232">
        <v>9.6</v>
      </c>
      <c r="D40" s="232">
        <v>1.6</v>
      </c>
      <c r="E40" s="233">
        <v>5</v>
      </c>
    </row>
    <row r="41" ht="5.25" customHeight="1">
      <c r="A41" s="140"/>
    </row>
    <row r="42" ht="15" customHeight="1">
      <c r="A42" s="235" t="s">
        <v>62</v>
      </c>
    </row>
    <row r="43" ht="21.75" customHeight="1">
      <c r="A43" s="236" t="s">
        <v>163</v>
      </c>
    </row>
    <row r="44" ht="20.25" customHeight="1">
      <c r="A44" s="236" t="s">
        <v>164</v>
      </c>
    </row>
    <row r="45" ht="12.75" customHeight="1">
      <c r="A45" s="194"/>
    </row>
    <row r="46" ht="12.75" customHeight="1">
      <c r="A46" s="194"/>
    </row>
  </sheetData>
  <sheetProtection/>
  <mergeCells count="1">
    <mergeCell ref="A24:E24"/>
  </mergeCells>
  <printOptions/>
  <pageMargins left="0.446850394" right="0.15748031496063" top="0.47244094488189" bottom="0.275590551181102" header="0.236220472440945" footer="0.196850393700787"/>
  <pageSetup horizontalDpi="300" verticalDpi="300" orientation="portrait" paperSize="9" scale="97" r:id="rId1"/>
  <headerFooter alignWithMargins="0">
    <oddHeader>&amp;C&amp;"Arial,Regular"23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mjawahir</dc:creator>
  <cp:keywords/>
  <dc:description/>
  <cp:lastModifiedBy>mjawahir</cp:lastModifiedBy>
  <cp:lastPrinted>2016-06-30T07:57:18Z</cp:lastPrinted>
  <dcterms:created xsi:type="dcterms:W3CDTF">2016-06-30T06:04:46Z</dcterms:created>
  <dcterms:modified xsi:type="dcterms:W3CDTF">2016-06-30T07:58:17Z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85300.0000000000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