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670" windowWidth="9690" windowHeight="5490" activeTab="0"/>
  </bookViews>
  <sheets>
    <sheet name="Tab 1" sheetId="1" r:id="rId1"/>
    <sheet name="Tab 2 - 3" sheetId="2" r:id="rId2"/>
    <sheet name="Tab 4 - 5-6" sheetId="3" r:id="rId3"/>
    <sheet name="Tab 7 " sheetId="4" r:id="rId4"/>
    <sheet name="Tab 8 - 9" sheetId="5" r:id="rId5"/>
    <sheet name="Tab 10 - 11" sheetId="6" r:id="rId6"/>
    <sheet name="Tab 12 ,13" sheetId="7" r:id="rId7"/>
    <sheet name="Tab 14,15" sheetId="8" r:id="rId8"/>
    <sheet name="Tab 16 - 17-18" sheetId="9" r:id="rId9"/>
    <sheet name="Tab 19 &amp; 20" sheetId="10" r:id="rId10"/>
    <sheet name="Sheet1" sheetId="11" r:id="rId11"/>
  </sheets>
  <definedNames>
    <definedName name="_Fill" localSheetId="0" hidden="1">#REF!</definedName>
    <definedName name="_Fill" localSheetId="1" hidden="1">#REF!</definedName>
    <definedName name="_Fill" localSheetId="3" hidden="1">#REF!</definedName>
    <definedName name="_Fill" hidden="1">#REF!</definedName>
    <definedName name="l" localSheetId="3" hidden="1">#REF!</definedName>
    <definedName name="l" hidden="1">#REF!</definedName>
    <definedName name="mmmm" hidden="1">#REF!</definedName>
    <definedName name="nal" localSheetId="0" hidden="1">#REF!</definedName>
    <definedName name="nal" localSheetId="3" hidden="1">#REF!</definedName>
    <definedName name="nal" hidden="1">#REF!</definedName>
    <definedName name="o" localSheetId="3" hidden="1">#REF!</definedName>
    <definedName name="o" hidden="1">#REF!</definedName>
    <definedName name="rainl" hidden="1">#REF!</definedName>
    <definedName name="s" localSheetId="3" hidden="1">#REF!</definedName>
    <definedName name="s" hidden="1">#REF!</definedName>
    <definedName name="sssss" localSheetId="3" hidden="1">#REF!</definedName>
    <definedName name="sssss" hidden="1">#REF!</definedName>
    <definedName name="sul" localSheetId="0" hidden="1">#REF!</definedName>
    <definedName name="sul" localSheetId="3" hidden="1">#REF!</definedName>
    <definedName name="sul" hidden="1">#REF!</definedName>
    <definedName name="w" localSheetId="3" hidden="1">#REF!</definedName>
    <definedName name="w" hidden="1">#REF!</definedName>
    <definedName name="xxx" localSheetId="3" hidden="1">#REF!</definedName>
    <definedName name="xxx" hidden="1">#REF!</definedName>
  </definedNames>
  <calcPr fullCalcOnLoad="1"/>
</workbook>
</file>

<file path=xl/sharedStrings.xml><?xml version="1.0" encoding="utf-8"?>
<sst xmlns="http://schemas.openxmlformats.org/spreadsheetml/2006/main" count="535" uniqueCount="330">
  <si>
    <t>Indicator</t>
  </si>
  <si>
    <t>Units</t>
  </si>
  <si>
    <t>%</t>
  </si>
  <si>
    <t>Construction</t>
  </si>
  <si>
    <t>Hectares</t>
  </si>
  <si>
    <t>Sugarcane</t>
  </si>
  <si>
    <t>Total</t>
  </si>
  <si>
    <t>Tobacco</t>
  </si>
  <si>
    <t xml:space="preserve"> On mainland</t>
  </si>
  <si>
    <t xml:space="preserve"> Islets</t>
  </si>
  <si>
    <t>-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</si>
  <si>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</si>
  <si>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</si>
  <si>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</si>
  <si>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</si>
  <si>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</si>
  <si>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</si>
  <si>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Coal</t>
  </si>
  <si>
    <t>Bagasse</t>
  </si>
  <si>
    <t>Fuel</t>
  </si>
  <si>
    <t>Diesel oil</t>
  </si>
  <si>
    <t>Transport</t>
  </si>
  <si>
    <t>Domestic</t>
  </si>
  <si>
    <t>Type of vehicle</t>
  </si>
  <si>
    <t>Auto / Motocycles</t>
  </si>
  <si>
    <t>Heavy Motor Car and Bus</t>
  </si>
  <si>
    <t>Van and Lorry</t>
  </si>
  <si>
    <t>Gasolene</t>
  </si>
  <si>
    <t>Category</t>
  </si>
  <si>
    <t xml:space="preserve">Oxides of </t>
  </si>
  <si>
    <t>Emissions</t>
  </si>
  <si>
    <t>Removals</t>
  </si>
  <si>
    <t>1. Energy</t>
  </si>
  <si>
    <t>(c) Transport</t>
  </si>
  <si>
    <t>(d) Other sectors</t>
  </si>
  <si>
    <t>4.Agriculture</t>
  </si>
  <si>
    <t xml:space="preserve">Total </t>
  </si>
  <si>
    <t>Sector</t>
  </si>
  <si>
    <t>Quantity</t>
  </si>
  <si>
    <t>Manufacturing industries</t>
  </si>
  <si>
    <t>Residential</t>
  </si>
  <si>
    <t>Surface runoff</t>
  </si>
  <si>
    <t>Surface water</t>
  </si>
  <si>
    <t>Ground 
water</t>
  </si>
  <si>
    <t>River-run 
offtakes</t>
  </si>
  <si>
    <t>Hydropower</t>
  </si>
  <si>
    <t>Waste material</t>
  </si>
  <si>
    <t>Other</t>
  </si>
  <si>
    <t>Project</t>
  </si>
  <si>
    <t>Land parcelling (morcellement)</t>
  </si>
  <si>
    <t>Poultry rearing</t>
  </si>
  <si>
    <t>Industrial development</t>
  </si>
  <si>
    <t>Coastal hotels &amp; related works</t>
  </si>
  <si>
    <t>Noise</t>
  </si>
  <si>
    <t>Solid waste</t>
  </si>
  <si>
    <t>Air pollution</t>
  </si>
  <si>
    <t>Waste water</t>
  </si>
  <si>
    <t>Odour</t>
  </si>
  <si>
    <t>Energy industries (electricity)</t>
  </si>
  <si>
    <t xml:space="preserve">Livestock rearing </t>
  </si>
  <si>
    <t xml:space="preserve">Housing </t>
  </si>
  <si>
    <t>Rainfall</t>
  </si>
  <si>
    <t>Evapotranspiration</t>
  </si>
  <si>
    <t>Net recharge to groundwater</t>
  </si>
  <si>
    <t>Fuel combustion activities</t>
  </si>
  <si>
    <t>2.Industrial processes</t>
  </si>
  <si>
    <t>3.Solvent and other product use</t>
  </si>
  <si>
    <t>…</t>
  </si>
  <si>
    <t>EIA</t>
  </si>
  <si>
    <t>ha</t>
  </si>
  <si>
    <t>GWh</t>
  </si>
  <si>
    <t>toe</t>
  </si>
  <si>
    <t>millimetres</t>
  </si>
  <si>
    <t xml:space="preserve">Methane </t>
  </si>
  <si>
    <t>Nitrous oxide</t>
  </si>
  <si>
    <t>(CO)</t>
  </si>
  <si>
    <t>Carbon monoxide</t>
  </si>
  <si>
    <r>
      <t>(SO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</si>
  <si>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Sulphur dioxide</t>
  </si>
  <si>
    <r>
      <t xml:space="preserve"> (N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O)</t>
    </r>
  </si>
  <si>
    <t>kg</t>
  </si>
  <si>
    <t>Other agricultural activities</t>
  </si>
  <si>
    <t>Built-up areas</t>
  </si>
  <si>
    <t>Kg</t>
  </si>
  <si>
    <t>Crops</t>
  </si>
  <si>
    <t>litres</t>
  </si>
  <si>
    <t xml:space="preserve"> Nature reserves</t>
  </si>
  <si>
    <t>Land Use Distribution</t>
  </si>
  <si>
    <t>Change</t>
  </si>
  <si>
    <t>Forests, shrubs and grazing lands</t>
  </si>
  <si>
    <t>Infrastructure</t>
  </si>
  <si>
    <t>Inland water resource systems</t>
  </si>
  <si>
    <t xml:space="preserve"> ha</t>
  </si>
  <si>
    <t>Year</t>
  </si>
  <si>
    <t xml:space="preserve">Quantity </t>
  </si>
  <si>
    <t>(tonnes)</t>
  </si>
  <si>
    <t>Value</t>
  </si>
  <si>
    <t>Category of Forest</t>
  </si>
  <si>
    <t>Others (mostly rocky)</t>
  </si>
  <si>
    <r>
      <t>(CH</t>
    </r>
    <r>
      <rPr>
        <b/>
        <vertAlign val="subscript"/>
        <sz val="11"/>
        <rFont val="Times New Roman"/>
        <family val="1"/>
      </rPr>
      <t>4</t>
    </r>
    <r>
      <rPr>
        <b/>
        <sz val="11"/>
        <rFont val="Times New Roman"/>
        <family val="1"/>
      </rPr>
      <t>)</t>
    </r>
  </si>
  <si>
    <t>Tonnes</t>
  </si>
  <si>
    <t xml:space="preserve"> Other Forest Lands</t>
  </si>
  <si>
    <t xml:space="preserve">Agricultural </t>
  </si>
  <si>
    <t xml:space="preserve">Black River Gorges National Park </t>
  </si>
  <si>
    <t>Landfill Gas</t>
  </si>
  <si>
    <t>CIF 
(Rs mn)</t>
  </si>
  <si>
    <t>CIF
 (Rs mn)</t>
  </si>
  <si>
    <t>Pesticides</t>
  </si>
  <si>
    <t>CIF: Cost, Insurance, Freight</t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</si>
  <si>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</si>
  <si>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t xml:space="preserve">Sugar cane plantations </t>
  </si>
  <si>
    <t xml:space="preserve">Tea plantations </t>
  </si>
  <si>
    <r>
      <t xml:space="preserve">Bras D'Eau National Park </t>
    </r>
    <r>
      <rPr>
        <vertAlign val="superscript"/>
        <sz val="11"/>
        <rFont val="Times New Roman"/>
        <family val="1"/>
      </rPr>
      <t>1</t>
    </r>
  </si>
  <si>
    <r>
      <t xml:space="preserve">   Islet National Parks </t>
    </r>
    <r>
      <rPr>
        <vertAlign val="superscript"/>
        <sz val="11"/>
        <rFont val="Times New Roman"/>
        <family val="1"/>
      </rPr>
      <t>2</t>
    </r>
  </si>
  <si>
    <r>
      <t xml:space="preserve">Vallee d'Osterlog Endemic Garden </t>
    </r>
    <r>
      <rPr>
        <vertAlign val="superscript"/>
        <sz val="11"/>
        <rFont val="Times New Roman"/>
        <family val="1"/>
      </rPr>
      <t>3</t>
    </r>
  </si>
  <si>
    <t>Total water mobilisation</t>
  </si>
  <si>
    <t>Abandoned cane field</t>
  </si>
  <si>
    <t>Source: SIFB - Sugar cane plantation, Tea Board - Tea Plantation, Climate change Activities Report, May 2006 - Other</t>
  </si>
  <si>
    <t>Gg or thousand tonnes</t>
  </si>
  <si>
    <r>
      <t>Carbon dioxide (CO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</si>
  <si>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Overall utilisation</t>
  </si>
  <si>
    <t>Table 2 - Land use, Island of  Mauritius, 1995 and 2005</t>
  </si>
  <si>
    <t>Source</t>
  </si>
  <si>
    <t>Photovoltaic</t>
  </si>
  <si>
    <t>ktoe</t>
  </si>
  <si>
    <r>
      <t>Mm</t>
    </r>
    <r>
      <rPr>
        <vertAlign val="superscript"/>
        <sz val="11"/>
        <rFont val="Times New Roman"/>
        <family val="1"/>
      </rPr>
      <t>3</t>
    </r>
  </si>
  <si>
    <t>Petroleum products</t>
  </si>
  <si>
    <t xml:space="preserve">    Fuel oil</t>
  </si>
  <si>
    <t xml:space="preserve">    Diesel oil</t>
  </si>
  <si>
    <t xml:space="preserve">    Kerosene</t>
  </si>
  <si>
    <t>Local renewables</t>
  </si>
  <si>
    <t>State - owned lands</t>
  </si>
  <si>
    <t>Fertilisers</t>
  </si>
  <si>
    <t>Total petroleum products and coal</t>
  </si>
  <si>
    <r>
      <t>nitrogen (NO</t>
    </r>
    <r>
      <rPr>
        <b/>
        <vertAlign val="subscript"/>
        <sz val="11"/>
        <rFont val="Times New Roman"/>
        <family val="1"/>
      </rPr>
      <t>x</t>
    </r>
    <r>
      <rPr>
        <b/>
        <sz val="11"/>
        <rFont val="Times New Roman"/>
        <family val="1"/>
      </rPr>
      <t>)</t>
    </r>
  </si>
  <si>
    <t>Energy Sector</t>
  </si>
  <si>
    <t>Source: Central Electricity Board and Sugar Industry Energy Survey</t>
  </si>
  <si>
    <t xml:space="preserve">    (a) Energy industries (electricity)</t>
  </si>
  <si>
    <t xml:space="preserve">    (b) Manufacturing industries</t>
  </si>
  <si>
    <t>Reservoirs</t>
  </si>
  <si>
    <t>Utilisation</t>
  </si>
  <si>
    <t>Stone crushing plants</t>
  </si>
  <si>
    <t>Development in port area</t>
  </si>
  <si>
    <t>PER</t>
  </si>
  <si>
    <t>Area harvested (hectares)</t>
  </si>
  <si>
    <t>Production (tonnes)</t>
  </si>
  <si>
    <t xml:space="preserve">   Tea (green leaves)</t>
  </si>
  <si>
    <t>Table 1 - Main environment indicators, 2005 and 2014</t>
  </si>
  <si>
    <t>Table 3 - Forest area by category, Island of Mauritius,  2013 - 2014</t>
  </si>
  <si>
    <t>Table 4 - Agricultural crops - Area harvested and production, Island of Mauritius, 2013 - 2014</t>
  </si>
  <si>
    <r>
      <t xml:space="preserve">672 </t>
    </r>
    <r>
      <rPr>
        <vertAlign val="superscript"/>
        <sz val="11"/>
        <rFont val="Times New Roman"/>
        <family val="1"/>
      </rPr>
      <t>3</t>
    </r>
  </si>
  <si>
    <t xml:space="preserve">Table 5 - Imports of fertilisers and pesticides, Island of Mauritius, 2013 - 2014 </t>
  </si>
  <si>
    <t>Maximum temperature</t>
  </si>
  <si>
    <t>Minimum temperature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</si>
  <si>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</si>
  <si>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</si>
  <si>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</si>
  <si>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</si>
  <si>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</si>
  <si>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</si>
  <si>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</si>
  <si>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</si>
  <si>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</si>
  <si>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</si>
  <si>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</si>
  <si>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</si>
  <si>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</si>
  <si>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Mauritius Meteorological Services</t>
  </si>
  <si>
    <t xml:space="preserve">Source: Ministry of Environment, Sustainable Development, Disaster and Beach Management </t>
  </si>
  <si>
    <t>Source : Forestry Service, Ministry of Agro Industry and Food Security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</si>
  <si>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Current figures for privately-owned lands are crude estimates based on expert knowledge from Forestry Service. </t>
    </r>
  </si>
  <si>
    <r>
      <t>5</t>
    </r>
    <r>
      <rPr>
        <sz val="10"/>
        <rFont val="Times New Roman"/>
        <family val="1"/>
      </rPr>
      <t xml:space="preserve"> Includes plantations, forest lands, scrub and grazing lands. </t>
    </r>
  </si>
  <si>
    <r>
      <t>2</t>
    </r>
    <r>
      <rPr>
        <sz val="10"/>
        <rFont val="Times New Roman"/>
        <family val="1"/>
      </rPr>
      <t xml:space="preserve"> Islet National Parks were proclaimed in 2004.</t>
    </r>
  </si>
  <si>
    <r>
      <t xml:space="preserve">Other </t>
    </r>
    <r>
      <rPr>
        <vertAlign val="superscript"/>
        <sz val="11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</si>
  <si>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Refers to carbon dioxide, methane and nitrous oxide</t>
    </r>
  </si>
  <si>
    <t>Source: Ministry of Environment, Sustainable Development, Disaster and Beach Management</t>
  </si>
  <si>
    <t>Millimetres</t>
  </si>
  <si>
    <t>Total for the year</t>
  </si>
  <si>
    <r>
      <t xml:space="preserve">Private - owned lands </t>
    </r>
    <r>
      <rPr>
        <vertAlign val="superscript"/>
        <sz val="11"/>
        <rFont val="Times New Roman"/>
        <family val="1"/>
      </rPr>
      <t>4</t>
    </r>
  </si>
  <si>
    <r>
      <t xml:space="preserve">2013 </t>
    </r>
    <r>
      <rPr>
        <b/>
        <vertAlign val="superscript"/>
        <sz val="11"/>
        <rFont val="Times New Roman"/>
        <family val="1"/>
      </rPr>
      <t>1</t>
    </r>
  </si>
  <si>
    <r>
      <t xml:space="preserve">2014 </t>
    </r>
    <r>
      <rPr>
        <b/>
        <vertAlign val="superscript"/>
        <sz val="11"/>
        <rFont val="Times New Roman"/>
        <family val="1"/>
      </rPr>
      <t>2</t>
    </r>
  </si>
  <si>
    <t>Annual mean temperature</t>
  </si>
  <si>
    <t>Source of energy</t>
  </si>
  <si>
    <t>Primary energy</t>
  </si>
  <si>
    <t>Hydro (renewable energy)</t>
  </si>
  <si>
    <t>Wind (renewable energy)</t>
  </si>
  <si>
    <t>Landfill gas (renewable energy)</t>
  </si>
  <si>
    <t>Photovoltaic (renewable energy)</t>
  </si>
  <si>
    <t>Secondary energy</t>
  </si>
  <si>
    <t>Gas turbine (kerosene)</t>
  </si>
  <si>
    <t>Bagasse (renewable energy)</t>
  </si>
  <si>
    <r>
      <rPr>
        <i/>
        <sz val="11"/>
        <rFont val="Times New Roman"/>
        <family val="1"/>
      </rPr>
      <t>of which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renewable energy</t>
    </r>
  </si>
  <si>
    <r>
      <t>1</t>
    </r>
    <r>
      <rPr>
        <sz val="10"/>
        <rFont val="Times New Roman"/>
        <family val="1"/>
      </rPr>
      <t xml:space="preserve"> Bras D'Eau National Park was proclaimed in 2011 . </t>
    </r>
  </si>
  <si>
    <t>Energy source</t>
  </si>
  <si>
    <t>2013</t>
  </si>
  <si>
    <t>Imported (Fossil fuels)</t>
  </si>
  <si>
    <t>Diesel Oil</t>
  </si>
  <si>
    <t>Dual Purpose Kerosene</t>
  </si>
  <si>
    <t>Kerosene</t>
  </si>
  <si>
    <t>Fuel Oil</t>
  </si>
  <si>
    <t>LPG</t>
  </si>
  <si>
    <t>Local (Renewables)</t>
  </si>
  <si>
    <t xml:space="preserve">Hydro            </t>
  </si>
  <si>
    <t>Aviation Fuel</t>
  </si>
  <si>
    <t xml:space="preserve">Wind    </t>
  </si>
  <si>
    <r>
      <t>Bagasse</t>
    </r>
    <r>
      <rPr>
        <vertAlign val="superscript"/>
        <sz val="11"/>
        <rFont val="Times New Roman"/>
        <family val="1"/>
      </rPr>
      <t xml:space="preserve"> 1</t>
    </r>
  </si>
  <si>
    <r>
      <t xml:space="preserve">Fuelwood </t>
    </r>
    <r>
      <rPr>
        <vertAlign val="superscript"/>
        <sz val="11"/>
        <rFont val="Times New Roman"/>
        <family val="1"/>
      </rPr>
      <t xml:space="preserve"> 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</si>
  <si>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Revised   </t>
    </r>
    <r>
      <rPr>
        <vertAlign val="superscript"/>
        <sz val="9"/>
        <rFont val="Times New Roman"/>
        <family val="1"/>
      </rPr>
      <t xml:space="preserve">          2</t>
    </r>
    <r>
      <rPr>
        <sz val="9"/>
        <rFont val="Times New Roman"/>
        <family val="1"/>
      </rPr>
      <t xml:space="preserve"> Provisional           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Area under cultivation             - : No production</t>
    </r>
  </si>
  <si>
    <t>Quantity
(ktoe)</t>
  </si>
  <si>
    <t xml:space="preserve"> of Mauritius, 2013 - 2014</t>
  </si>
  <si>
    <t>Coastal hotels and related works</t>
  </si>
  <si>
    <t>Source : Ministry of Environment, Sustainable Development, Disaster and Beach Management</t>
  </si>
  <si>
    <r>
      <t>Mm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</si>
  <si>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Estimate</t>
    </r>
  </si>
  <si>
    <r>
      <t>2013</t>
    </r>
    <r>
      <rPr>
        <b/>
        <vertAlign val="superscript"/>
        <sz val="12"/>
        <rFont val="Times New Roman"/>
        <family val="1"/>
      </rPr>
      <t xml:space="preserve"> </t>
    </r>
  </si>
  <si>
    <r>
      <t xml:space="preserve">  4 </t>
    </r>
    <r>
      <rPr>
        <sz val="10"/>
        <rFont val="Times New Roman"/>
        <family val="1"/>
      </rPr>
      <t xml:space="preserve"> Exclude waste water </t>
    </r>
  </si>
  <si>
    <t xml:space="preserve">              ktoe (000 Tonne of oil equivalent)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</si>
  <si>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Estimates</t>
    </r>
  </si>
  <si>
    <t>Diesel and Fuel oil</t>
  </si>
  <si>
    <t xml:space="preserve">Cars and Dual Purpose Vehicle 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</si>
  <si>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Vallee D'Osterlog Endemic Garden was proclaimed in 2007</t>
    </r>
  </si>
  <si>
    <t>of Mauritius, 2013 - 2014</t>
  </si>
  <si>
    <r>
      <t>Mm</t>
    </r>
    <r>
      <rPr>
        <vertAlign val="superscript"/>
        <sz val="13"/>
        <rFont val="Times New Roman"/>
        <family val="1"/>
      </rPr>
      <t>3</t>
    </r>
  </si>
  <si>
    <r>
      <t xml:space="preserve">2013 </t>
    </r>
    <r>
      <rPr>
        <b/>
        <vertAlign val="superscript"/>
        <sz val="13"/>
        <rFont val="Times New Roman"/>
        <family val="1"/>
      </rPr>
      <t>1</t>
    </r>
  </si>
  <si>
    <r>
      <t xml:space="preserve">Other </t>
    </r>
    <r>
      <rPr>
        <vertAlign val="superscript"/>
        <sz val="11"/>
        <rFont val="Times New Roman"/>
        <family val="1"/>
      </rPr>
      <t>1</t>
    </r>
  </si>
  <si>
    <t>Table 6 - Total primary energy requirement, Republic of Mauritius, 2013 - 2014</t>
  </si>
  <si>
    <t xml:space="preserve">  Republic of Mauritius</t>
  </si>
  <si>
    <t>toe per Rs.100,000 GDP at 2000 prices</t>
  </si>
  <si>
    <t xml:space="preserve">  Island of Mauritius</t>
  </si>
  <si>
    <t>Degrees Celcius</t>
  </si>
  <si>
    <t>… : Not available</t>
  </si>
  <si>
    <t>6.  Total primary energy requirement</t>
  </si>
  <si>
    <t>7.  Primary energy requirement from renewable sources</t>
  </si>
  <si>
    <t>8.  Per capita primary energy requirement</t>
  </si>
  <si>
    <t>9.  Per capita final energy consumption</t>
  </si>
  <si>
    <t xml:space="preserve">10. Energy intensity </t>
  </si>
  <si>
    <t>5.  Electricity generated from renewable sources</t>
  </si>
  <si>
    <t>4.  Total electricity generated</t>
  </si>
  <si>
    <t>3.  Per capita carbon dioxide emission</t>
  </si>
  <si>
    <t>2.  Total Carbon dioxide emission</t>
  </si>
  <si>
    <t xml:space="preserve">1.  Land Protected Areas </t>
  </si>
  <si>
    <t>11.  Forest area</t>
  </si>
  <si>
    <t>12.  Total forest area as a % of total land area</t>
  </si>
  <si>
    <t>13.  Total fish production (fresh-weight equivalent)</t>
  </si>
  <si>
    <t>14.  Mean catch per fisherman day</t>
  </si>
  <si>
    <t xml:space="preserve">15.  Irrigated land </t>
  </si>
  <si>
    <t xml:space="preserve">16.  Marine Protected Areas </t>
  </si>
  <si>
    <t>19.  Mean annual rainfall</t>
  </si>
  <si>
    <t>20.  Mean of maximum annual temperature</t>
  </si>
  <si>
    <t>21.  Mean of minimum annual temperature</t>
  </si>
  <si>
    <t>22.  Annual fresh water abstraction</t>
  </si>
  <si>
    <t>23.  Daily per capita domestic water consumption</t>
  </si>
  <si>
    <t xml:space="preserve">24.  Daily per capita solid  waste disposed at landfill </t>
  </si>
  <si>
    <r>
      <t xml:space="preserve">34 </t>
    </r>
    <r>
      <rPr>
        <vertAlign val="superscript"/>
        <sz val="12"/>
        <rFont val="Times New Roman"/>
        <family val="1"/>
      </rPr>
      <t>1</t>
    </r>
  </si>
  <si>
    <r>
      <t xml:space="preserve">35 </t>
    </r>
    <r>
      <rPr>
        <vertAlign val="superscript"/>
        <sz val="12"/>
        <rFont val="Times New Roman"/>
        <family val="1"/>
      </rPr>
      <t>1</t>
    </r>
  </si>
  <si>
    <t>2 *</t>
  </si>
  <si>
    <r>
      <t>56</t>
    </r>
    <r>
      <rPr>
        <vertAlign val="superscript"/>
        <sz val="12"/>
        <rFont val="Times New Roman"/>
        <family val="1"/>
      </rPr>
      <t xml:space="preserve"> 2</t>
    </r>
  </si>
  <si>
    <r>
      <t xml:space="preserve">59 </t>
    </r>
    <r>
      <rPr>
        <vertAlign val="superscript"/>
        <sz val="12"/>
        <rFont val="Times New Roman"/>
        <family val="1"/>
      </rPr>
      <t>2</t>
    </r>
  </si>
  <si>
    <r>
      <t>134</t>
    </r>
    <r>
      <rPr>
        <vertAlign val="superscript"/>
        <sz val="12"/>
        <rFont val="Times New Roman"/>
        <family val="1"/>
      </rPr>
      <t xml:space="preserve"> 3</t>
    </r>
  </si>
  <si>
    <r>
      <t>125</t>
    </r>
    <r>
      <rPr>
        <vertAlign val="superscript"/>
        <sz val="12"/>
        <rFont val="Times New Roman"/>
        <family val="1"/>
      </rPr>
      <t xml:space="preserve"> 3</t>
    </r>
  </si>
  <si>
    <r>
      <t xml:space="preserve">146 </t>
    </r>
    <r>
      <rPr>
        <vertAlign val="superscript"/>
        <sz val="12"/>
        <rFont val="Times New Roman"/>
        <family val="1"/>
      </rPr>
      <t>4</t>
    </r>
  </si>
  <si>
    <r>
      <t>150</t>
    </r>
    <r>
      <rPr>
        <vertAlign val="superscript"/>
        <sz val="12"/>
        <rFont val="Times New Roman"/>
        <family val="1"/>
      </rPr>
      <t xml:space="preserve"> 4</t>
    </r>
  </si>
  <si>
    <r>
      <t xml:space="preserve">Domestic, Industrial </t>
    </r>
    <r>
      <rPr>
        <sz val="12"/>
        <rFont val="Times New Roman"/>
        <family val="1"/>
      </rPr>
      <t xml:space="preserve"> and Tourism </t>
    </r>
  </si>
  <si>
    <t xml:space="preserve">Industrial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</si>
  <si>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Used also for Reduit hydropower station    * Used by IPP (formerly accounted in agricultural purpose)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used also for Tamarind Falls, Magenta and La Ferme hydropower stations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used also twice for Tamarind Falls and Magenta hydropower stations          </t>
    </r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used also twice for Le Val and Ferney hydropower stations</t>
    </r>
  </si>
  <si>
    <r>
      <t xml:space="preserve">Source: Ministry of Local Government     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mainly industrial waste</t>
    </r>
  </si>
  <si>
    <t>tonnes</t>
  </si>
  <si>
    <t>000 tonnes</t>
  </si>
  <si>
    <t xml:space="preserve">Table 8 - Carbon dioxide emissions from energy sector (fuel combustion activities), Republic </t>
  </si>
  <si>
    <t>Table 9 - Electricity generation by source of energy, Republic of Mauritius, 2013 - 2014</t>
  </si>
  <si>
    <t>Table 10 - Fuel input for electricity production, Republic of Mauritius, 2013 - 2014</t>
  </si>
  <si>
    <t>ktoe (000 Tonne of oil equivalent)</t>
  </si>
  <si>
    <t>Table 12 - Stock of registered motor vehicles, Island of Mauritius, 2013 - 2014</t>
  </si>
  <si>
    <r>
      <t xml:space="preserve">Source: Water Resources Unit,Ministry of Energy and Public Utilities.         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</si>
  <si>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t>Nature Reserves</t>
  </si>
  <si>
    <r>
      <t xml:space="preserve">Total GHG </t>
    </r>
    <r>
      <rPr>
        <vertAlign val="superscript"/>
        <sz val="10.5"/>
        <rFont val="Times New Roman"/>
        <family val="1"/>
      </rPr>
      <t xml:space="preserve">5 </t>
    </r>
    <r>
      <rPr>
        <sz val="10.5"/>
        <rFont val="Times New Roman"/>
        <family val="1"/>
      </rPr>
      <t>emissions (Gg or thousand tonnes CO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>-eq)</t>
    </r>
  </si>
  <si>
    <t>Net Carbon Dioxide emissions (Gg or thousand tonnes)</t>
  </si>
  <si>
    <r>
      <t xml:space="preserve">NMVOC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</si>
  <si>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r>
      <t xml:space="preserve">12.60 </t>
    </r>
    <r>
      <rPr>
        <vertAlign val="superscript"/>
        <sz val="10.5"/>
        <rFont val="Times New Roman"/>
        <family val="1"/>
      </rPr>
      <t>2</t>
    </r>
  </si>
  <si>
    <r>
      <t xml:space="preserve">   2 </t>
    </r>
    <r>
      <rPr>
        <sz val="10"/>
        <rFont val="Times New Roman"/>
        <family val="1"/>
      </rPr>
      <t xml:space="preserve"> Revised</t>
    </r>
  </si>
  <si>
    <r>
      <t xml:space="preserve">5.Land use change and forestry </t>
    </r>
    <r>
      <rPr>
        <vertAlign val="superscript"/>
        <sz val="11"/>
        <rFont val="Times New Roman"/>
        <family val="1"/>
      </rPr>
      <t>3</t>
    </r>
  </si>
  <si>
    <r>
      <t xml:space="preserve">6.Waste </t>
    </r>
    <r>
      <rPr>
        <vertAlign val="superscript"/>
        <sz val="11"/>
        <rFont val="Times New Roman"/>
        <family val="1"/>
      </rPr>
      <t>4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</si>
  <si>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Excludes the amount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sequestrated by trees and vegetations found along rivers and canal reserves and trees along roads</t>
    </r>
  </si>
  <si>
    <r>
      <t xml:space="preserve">  1 </t>
    </r>
    <r>
      <rPr>
        <sz val="10"/>
        <rFont val="Times New Roman"/>
        <family val="1"/>
      </rPr>
      <t xml:space="preserve"> Non - methane volatile organic compound</t>
    </r>
  </si>
  <si>
    <r>
      <t xml:space="preserve">Table 7 - National inventory of greenhouse gas emissions by source categories, Republic of Mauritius, 2013 </t>
    </r>
    <r>
      <rPr>
        <b/>
        <sz val="13"/>
        <rFont val="Times New Roman"/>
        <family val="1"/>
      </rPr>
      <t xml:space="preserve"> - 2014 </t>
    </r>
  </si>
  <si>
    <t>Source: Water Resources Unit, Ministry of Energy and Public Utilities.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</si>
  <si>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backfilling, erosion, illegal construction, objections to projects, law and order, land conversions, land reclamation, landslides etc
</t>
    </r>
  </si>
  <si>
    <t>Tonne (except Electricity in GWh)</t>
  </si>
  <si>
    <t>1.1  excluding bagasse</t>
  </si>
  <si>
    <t>Fuel oil</t>
  </si>
  <si>
    <r>
      <t xml:space="preserve">Fuel wood </t>
    </r>
    <r>
      <rPr>
        <vertAlign val="superscript"/>
        <sz val="10"/>
        <rFont val="Times New Roman"/>
        <family val="1"/>
      </rPr>
      <t>2</t>
    </r>
  </si>
  <si>
    <t>1.2  bagasse</t>
  </si>
  <si>
    <t xml:space="preserve">   Land</t>
  </si>
  <si>
    <t xml:space="preserve">    Air</t>
  </si>
  <si>
    <t xml:space="preserve">   Sea</t>
  </si>
  <si>
    <r>
      <t xml:space="preserve">Charcoal </t>
    </r>
    <r>
      <rPr>
        <vertAlign val="superscript"/>
        <sz val="10"/>
        <rFont val="Times New Roman"/>
        <family val="1"/>
      </rPr>
      <t>2</t>
    </r>
  </si>
  <si>
    <r>
      <t xml:space="preserve">Fuelwood </t>
    </r>
    <r>
      <rPr>
        <vertAlign val="superscript"/>
        <sz val="10"/>
        <rFont val="Times New Roman"/>
        <family val="1"/>
      </rPr>
      <t>2</t>
    </r>
  </si>
  <si>
    <r>
      <t>Charcoal</t>
    </r>
    <r>
      <rPr>
        <vertAlign val="superscript"/>
        <sz val="10"/>
        <rFont val="Times New Roman"/>
        <family val="1"/>
      </rPr>
      <t xml:space="preserve"> 2</t>
    </r>
  </si>
  <si>
    <r>
      <t xml:space="preserve">Diesel oil </t>
    </r>
    <r>
      <rPr>
        <vertAlign val="superscript"/>
        <sz val="10"/>
        <rFont val="Times New Roman"/>
        <family val="1"/>
      </rPr>
      <t>2</t>
    </r>
  </si>
  <si>
    <t>TOTAL</t>
  </si>
  <si>
    <r>
      <t xml:space="preserve">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Includes transport for all sectors      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Estimates</t>
    </r>
  </si>
  <si>
    <t>Table 11 - Final energy consumption by sector and type of fuel, 2013 - 2014</t>
  </si>
  <si>
    <r>
      <t>Electricity (</t>
    </r>
    <r>
      <rPr>
        <i/>
        <sz val="10"/>
        <rFont val="Times New Roman"/>
        <family val="1"/>
      </rPr>
      <t>GWh</t>
    </r>
    <r>
      <rPr>
        <sz val="10"/>
        <rFont val="Times New Roman"/>
        <family val="1"/>
      </rPr>
      <t>)</t>
    </r>
  </si>
  <si>
    <t>1. Manufacturing</t>
  </si>
  <si>
    <r>
      <t xml:space="preserve">2. Transport </t>
    </r>
    <r>
      <rPr>
        <b/>
        <vertAlign val="superscript"/>
        <sz val="10"/>
        <rFont val="Times New Roman"/>
        <family val="1"/>
      </rPr>
      <t>1</t>
    </r>
  </si>
  <si>
    <t>3. Commercial and Distributive Trade</t>
  </si>
  <si>
    <t>4. Household</t>
  </si>
  <si>
    <t>5. Agriculture</t>
  </si>
  <si>
    <t xml:space="preserve">6. Other (n.e.s) </t>
  </si>
  <si>
    <t xml:space="preserve">17.  Threatened endemic plant species </t>
  </si>
  <si>
    <t xml:space="preserve">18.  Threatened endemic animal species </t>
  </si>
  <si>
    <t>Table 14 - Mean rainfall, Island of Mauritius, 2013 - 2014</t>
  </si>
  <si>
    <t>Table 15 - Water balance, Island of Mauritius, 2013 - 2014</t>
  </si>
  <si>
    <t>Table 16 - Water Utilisation, Island of Mauritius, 2013 - 2014</t>
  </si>
  <si>
    <t>Table 17 - Solid waste landfilled at Mare Chicose by source of waste material, Island of Mauritius, 2013 - 2014</t>
  </si>
  <si>
    <t>Table 18 - Number of complaints received at the Pollution Prevention and Control Division, Island</t>
  </si>
  <si>
    <t>Table 19 - Number of Environmental Impact Assessment (EIA) licences granted by type of project, 2013 - 2014, Island of Mauritius</t>
  </si>
  <si>
    <t>Table 20 - Number of Preliminary Environmental Report (PER) approvals granted by type of project, 2013 - 2014, Island of Mauritius</t>
  </si>
  <si>
    <t>Degree Celcius</t>
  </si>
  <si>
    <t>Monthly Mean</t>
  </si>
  <si>
    <t xml:space="preserve">Difference from Long Term Mean
</t>
  </si>
  <si>
    <r>
      <t xml:space="preserve">Long Term Mean </t>
    </r>
    <r>
      <rPr>
        <b/>
        <sz val="13"/>
        <rFont val="Times New Roman"/>
        <family val="1"/>
      </rPr>
      <t xml:space="preserve">
(1981-2010)</t>
    </r>
  </si>
  <si>
    <t>Table 13 - Mean maximum and mean minimum temperature (climatological), Island of Mauritius, 2014</t>
  </si>
  <si>
    <t xml:space="preserve">% of Long Term Mean
 </t>
  </si>
  <si>
    <r>
      <t>Other  vehicles</t>
    </r>
    <r>
      <rPr>
        <vertAlign val="superscript"/>
        <sz val="11"/>
        <rFont val="Times New Roman"/>
        <family val="1"/>
      </rPr>
      <t>1</t>
    </r>
  </si>
  <si>
    <r>
      <t>2014</t>
    </r>
    <r>
      <rPr>
        <b/>
        <vertAlign val="superscript"/>
        <sz val="12"/>
        <rFont val="Times New Roman"/>
        <family val="1"/>
      </rPr>
      <t xml:space="preserve"> </t>
    </r>
  </si>
  <si>
    <r>
      <t xml:space="preserve">Other 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</si>
  <si>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includes Commercial/Institutional and Agriculture </t>
    </r>
  </si>
  <si>
    <t>Long Term Mean 
(1981-2010)</t>
  </si>
  <si>
    <r>
      <t xml:space="preserve">1 </t>
    </r>
    <r>
      <rPr>
        <sz val="10"/>
        <rFont val="Times New Roman"/>
        <family val="1"/>
      </rPr>
      <t>Includes tractor and dumper, prime mover, trailer, road roller and other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</si>
</sst>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_"/>
    <numFmt numFmtId="167" formatCode="000"/>
    <numFmt numFmtId="168" formatCode="#,##0.0______"/>
    <numFmt numFmtId="169" formatCode="#,##0___'"/>
    <numFmt numFmtId="170" formatCode="\ \ General"/>
    <numFmt numFmtId="171" formatCode="#,##0.0____"/>
    <numFmt numFmtId="172" formatCode="#,##0______"/>
    <numFmt numFmtId="173" formatCode="#,##0.00______"/>
    <numFmt numFmtId="174" formatCode="#,##0.00__"/>
    <numFmt numFmtId="175" formatCode="_(* #,##0_);_(* \(#,##0\);_(* &quot;-&quot;??_);_(@_)"/>
    <numFmt numFmtId="176" formatCode="#,##0\ \ "/>
    <numFmt numFmtId="177" formatCode="_-* #,##0_-;\-* #,##0_-;_-* &quot;-&quot;_-;_-@_-"/>
    <numFmt numFmtId="178" formatCode="_(* #,##0.0_);_(* \(#,##0.0\);_(* &quot;-&quot;??_);_(@_)"/>
    <numFmt numFmtId="179" formatCode="0.000"/>
    <numFmt numFmtId="180" formatCode="_(* #,##0.0_);_(* \(#,##0.0\);_(* \-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10.5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vertAlign val="superscript"/>
      <sz val="13"/>
      <name val="Times New Roman"/>
      <family val="1"/>
    </font>
    <font>
      <i/>
      <sz val="13"/>
      <name val="Times New Roman"/>
      <family val="1"/>
    </font>
    <font>
      <sz val="10.5"/>
      <name val="Times New Roman"/>
      <family val="1"/>
    </font>
    <font>
      <i/>
      <sz val="10.5"/>
      <color indexed="8"/>
      <name val="Times New Roman"/>
      <family val="1"/>
    </font>
    <font>
      <vertAlign val="superscript"/>
      <sz val="10.5"/>
      <name val="Times New Roman"/>
      <family val="1"/>
    </font>
    <font>
      <vertAlign val="subscript"/>
      <sz val="10.5"/>
      <name val="Times New Roman"/>
      <family val="1"/>
    </font>
    <font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theme="1" tint="0.49998000264167786"/>
        <bgColor theme="1" tint="0.349990010261535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" fillId="0" borderId="0">
      <alignment/>
      <protection/>
    </xf>
    <xf numFmtId="9" fontId="1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11" xfId="0" applyFont="1" applyBorder="1" applyAlignment="1">
      <alignment horizontal="left" indent="1"/>
    </xf>
    <xf numFmtId="0" fontId="14" fillId="0" borderId="0" xfId="0" applyFont="1" applyAlignment="1">
      <alignment/>
    </xf>
    <xf numFmtId="0" fontId="9" fillId="0" borderId="12" xfId="0" applyFont="1" applyBorder="1" applyAlignment="1">
      <alignment horizontal="left" indent="1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13" xfId="0" applyFont="1" applyBorder="1" applyAlignment="1">
      <alignment horizontal="left" indent="1"/>
    </xf>
    <xf numFmtId="0" fontId="15" fillId="0" borderId="11" xfId="0" applyFont="1" applyBorder="1" applyAlignment="1">
      <alignment/>
    </xf>
    <xf numFmtId="170" fontId="6" fillId="0" borderId="1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7" fillId="0" borderId="13" xfId="0" applyFont="1" applyBorder="1" applyAlignment="1">
      <alignment horizontal="left" indent="1"/>
    </xf>
    <xf numFmtId="165" fontId="5" fillId="0" borderId="0" xfId="0" applyNumberFormat="1" applyFont="1" applyBorder="1" applyAlignment="1">
      <alignment horizontal="center" vertical="center"/>
    </xf>
    <xf numFmtId="0" fontId="9" fillId="0" borderId="0" xfId="75" applyFont="1">
      <alignment/>
      <protection/>
    </xf>
    <xf numFmtId="0" fontId="5" fillId="0" borderId="0" xfId="75" applyFont="1">
      <alignment/>
      <protection/>
    </xf>
    <xf numFmtId="0" fontId="25" fillId="0" borderId="0" xfId="75" applyFont="1">
      <alignment/>
      <protection/>
    </xf>
    <xf numFmtId="0" fontId="26" fillId="0" borderId="0" xfId="75" applyFont="1">
      <alignment/>
      <protection/>
    </xf>
    <xf numFmtId="0" fontId="9" fillId="0" borderId="0" xfId="75" applyFont="1" applyAlignment="1">
      <alignment horizontal="right"/>
      <protection/>
    </xf>
    <xf numFmtId="0" fontId="9" fillId="0" borderId="0" xfId="75" applyFont="1" applyBorder="1">
      <alignment/>
      <protection/>
    </xf>
    <xf numFmtId="164" fontId="9" fillId="0" borderId="0" xfId="75" applyNumberFormat="1" applyFont="1">
      <alignment/>
      <protection/>
    </xf>
    <xf numFmtId="0" fontId="4" fillId="0" borderId="0" xfId="75" applyFont="1">
      <alignment/>
      <protection/>
    </xf>
    <xf numFmtId="0" fontId="4" fillId="0" borderId="0" xfId="75" applyFont="1" applyAlignment="1">
      <alignment horizontal="right"/>
      <protection/>
    </xf>
    <xf numFmtId="0" fontId="28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170" fontId="6" fillId="0" borderId="0" xfId="0" applyNumberFormat="1" applyFont="1" applyBorder="1" applyAlignment="1">
      <alignment vertical="center"/>
    </xf>
    <xf numFmtId="0" fontId="20" fillId="0" borderId="12" xfId="75" applyFont="1" applyBorder="1">
      <alignment/>
      <protection/>
    </xf>
    <xf numFmtId="0" fontId="20" fillId="0" borderId="14" xfId="75" applyFont="1" applyBorder="1" applyAlignment="1">
      <alignment horizontal="center"/>
      <protection/>
    </xf>
    <xf numFmtId="0" fontId="15" fillId="0" borderId="12" xfId="75" applyFont="1" applyBorder="1" applyAlignment="1">
      <alignment horizontal="center"/>
      <protection/>
    </xf>
    <xf numFmtId="165" fontId="15" fillId="0" borderId="12" xfId="75" applyNumberFormat="1" applyFont="1" applyBorder="1" applyAlignment="1">
      <alignment horizontal="center"/>
      <protection/>
    </xf>
    <xf numFmtId="0" fontId="20" fillId="0" borderId="13" xfId="75" applyFont="1" applyBorder="1" applyAlignment="1">
      <alignment vertical="center"/>
      <protection/>
    </xf>
    <xf numFmtId="0" fontId="15" fillId="0" borderId="0" xfId="75" applyFont="1" applyBorder="1" applyAlignment="1">
      <alignment vertical="center"/>
      <protection/>
    </xf>
    <xf numFmtId="3" fontId="20" fillId="0" borderId="12" xfId="75" applyNumberFormat="1" applyFont="1" applyBorder="1" applyAlignment="1">
      <alignment horizontal="right" indent="1"/>
      <protection/>
    </xf>
    <xf numFmtId="164" fontId="20" fillId="0" borderId="12" xfId="75" applyNumberFormat="1" applyFont="1" applyBorder="1" applyAlignment="1">
      <alignment horizontal="right" indent="1"/>
      <protection/>
    </xf>
    <xf numFmtId="0" fontId="15" fillId="0" borderId="13" xfId="75" applyFont="1" applyBorder="1" applyAlignment="1">
      <alignment horizontal="left" vertical="center" indent="1"/>
      <protection/>
    </xf>
    <xf numFmtId="3" fontId="15" fillId="0" borderId="12" xfId="75" applyNumberFormat="1" applyFont="1" applyBorder="1" applyAlignment="1">
      <alignment horizontal="right" indent="1"/>
      <protection/>
    </xf>
    <xf numFmtId="164" fontId="15" fillId="0" borderId="12" xfId="75" applyNumberFormat="1" applyFont="1" applyBorder="1" applyAlignment="1">
      <alignment horizontal="right" indent="1"/>
      <protection/>
    </xf>
    <xf numFmtId="0" fontId="17" fillId="0" borderId="13" xfId="75" applyFont="1" applyBorder="1" applyAlignment="1">
      <alignment horizontal="left" vertical="center" indent="2"/>
      <protection/>
    </xf>
    <xf numFmtId="0" fontId="15" fillId="0" borderId="0" xfId="75" applyFont="1" applyBorder="1">
      <alignment/>
      <protection/>
    </xf>
    <xf numFmtId="3" fontId="17" fillId="0" borderId="12" xfId="75" applyNumberFormat="1" applyFont="1" applyBorder="1" applyAlignment="1">
      <alignment horizontal="right" indent="1"/>
      <protection/>
    </xf>
    <xf numFmtId="164" fontId="17" fillId="0" borderId="12" xfId="75" applyNumberFormat="1" applyFont="1" applyBorder="1" applyAlignment="1">
      <alignment horizontal="right" indent="1"/>
      <protection/>
    </xf>
    <xf numFmtId="0" fontId="17" fillId="0" borderId="0" xfId="75" applyFont="1" applyBorder="1" applyAlignment="1">
      <alignment vertical="center"/>
      <protection/>
    </xf>
    <xf numFmtId="3" fontId="20" fillId="0" borderId="14" xfId="75" applyNumberFormat="1" applyFont="1" applyBorder="1" applyAlignment="1">
      <alignment horizontal="right" indent="1"/>
      <protection/>
    </xf>
    <xf numFmtId="164" fontId="20" fillId="0" borderId="14" xfId="75" applyNumberFormat="1" applyFont="1" applyBorder="1" applyAlignment="1">
      <alignment horizontal="right" indent="1"/>
      <protection/>
    </xf>
    <xf numFmtId="0" fontId="29" fillId="0" borderId="0" xfId="75" applyFont="1">
      <alignment/>
      <protection/>
    </xf>
    <xf numFmtId="0" fontId="15" fillId="0" borderId="0" xfId="75" applyFont="1">
      <alignment/>
      <protection/>
    </xf>
    <xf numFmtId="0" fontId="15" fillId="0" borderId="19" xfId="75" applyFont="1" applyBorder="1" applyAlignment="1">
      <alignment vertical="center"/>
      <protection/>
    </xf>
    <xf numFmtId="165" fontId="9" fillId="0" borderId="0" xfId="75" applyNumberFormat="1" applyFont="1">
      <alignment/>
      <protection/>
    </xf>
    <xf numFmtId="0" fontId="15" fillId="0" borderId="12" xfId="75" applyFont="1" applyBorder="1" applyAlignment="1">
      <alignment horizontal="right" indent="2"/>
      <protection/>
    </xf>
    <xf numFmtId="0" fontId="9" fillId="0" borderId="20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175" fontId="9" fillId="0" borderId="0" xfId="42" applyNumberFormat="1" applyFont="1" applyAlignment="1">
      <alignment/>
    </xf>
    <xf numFmtId="175" fontId="9" fillId="0" borderId="0" xfId="75" applyNumberFormat="1" applyFont="1">
      <alignment/>
      <protection/>
    </xf>
    <xf numFmtId="175" fontId="82" fillId="0" borderId="0" xfId="42" applyNumberFormat="1" applyFont="1" applyAlignment="1">
      <alignment/>
    </xf>
    <xf numFmtId="0" fontId="20" fillId="0" borderId="14" xfId="75" applyFont="1" applyBorder="1" applyAlignment="1">
      <alignment horizontal="center" vertical="center"/>
      <protection/>
    </xf>
    <xf numFmtId="174" fontId="7" fillId="0" borderId="0" xfId="0" applyNumberFormat="1" applyFont="1" applyAlignment="1">
      <alignment/>
    </xf>
    <xf numFmtId="0" fontId="5" fillId="0" borderId="0" xfId="0" applyFont="1" applyAlignment="1">
      <alignment/>
    </xf>
    <xf numFmtId="165" fontId="20" fillId="0" borderId="14" xfId="75" applyNumberFormat="1" applyFont="1" applyBorder="1" applyAlignment="1">
      <alignment horizontal="center"/>
      <protection/>
    </xf>
    <xf numFmtId="165" fontId="20" fillId="0" borderId="12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65" fontId="31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5" fontId="20" fillId="0" borderId="14" xfId="0" applyNumberFormat="1" applyFont="1" applyBorder="1" applyAlignment="1">
      <alignment horizontal="center" vertical="center"/>
    </xf>
    <xf numFmtId="0" fontId="5" fillId="0" borderId="0" xfId="71" applyFont="1">
      <alignment/>
      <protection/>
    </xf>
    <xf numFmtId="0" fontId="3" fillId="0" borderId="0" xfId="71" applyFont="1">
      <alignment/>
      <protection/>
    </xf>
    <xf numFmtId="0" fontId="65" fillId="0" borderId="0" xfId="71">
      <alignment/>
      <protection/>
    </xf>
    <xf numFmtId="0" fontId="2" fillId="0" borderId="0" xfId="71" applyFont="1">
      <alignment/>
      <protection/>
    </xf>
    <xf numFmtId="0" fontId="11" fillId="0" borderId="0" xfId="71" applyFont="1" applyAlignment="1">
      <alignment horizontal="right"/>
      <protection/>
    </xf>
    <xf numFmtId="0" fontId="3" fillId="0" borderId="0" xfId="71" applyFont="1" applyAlignment="1">
      <alignment horizontal="right"/>
      <protection/>
    </xf>
    <xf numFmtId="0" fontId="20" fillId="0" borderId="21" xfId="71" applyFont="1" applyBorder="1" applyAlignment="1">
      <alignment horizontal="center" vertical="center"/>
      <protection/>
    </xf>
    <xf numFmtId="0" fontId="15" fillId="0" borderId="21" xfId="71" applyFont="1" applyBorder="1" applyAlignment="1">
      <alignment horizontal="left" vertical="center" indent="1"/>
      <protection/>
    </xf>
    <xf numFmtId="0" fontId="15" fillId="0" borderId="22" xfId="71" applyFont="1" applyBorder="1" applyAlignment="1">
      <alignment horizontal="left" vertical="center" indent="1"/>
      <protection/>
    </xf>
    <xf numFmtId="0" fontId="15" fillId="0" borderId="0" xfId="71" applyFont="1">
      <alignment/>
      <protection/>
    </xf>
    <xf numFmtId="0" fontId="28" fillId="0" borderId="0" xfId="71" applyFont="1">
      <alignment/>
      <protection/>
    </xf>
    <xf numFmtId="0" fontId="20" fillId="0" borderId="0" xfId="71" applyFont="1">
      <alignment/>
      <protection/>
    </xf>
    <xf numFmtId="0" fontId="20" fillId="0" borderId="16" xfId="71" applyFont="1" applyBorder="1" applyAlignment="1">
      <alignment horizontal="center" vertical="center"/>
      <protection/>
    </xf>
    <xf numFmtId="0" fontId="20" fillId="0" borderId="14" xfId="71" applyFont="1" applyBorder="1" applyAlignment="1">
      <alignment horizontal="center" vertical="center"/>
      <protection/>
    </xf>
    <xf numFmtId="0" fontId="20" fillId="0" borderId="22" xfId="71" applyFont="1" applyBorder="1" applyAlignment="1">
      <alignment horizontal="center" vertical="center" wrapText="1"/>
      <protection/>
    </xf>
    <xf numFmtId="0" fontId="20" fillId="0" borderId="22" xfId="71" applyFont="1" applyBorder="1" applyAlignment="1">
      <alignment horizontal="center" vertical="center"/>
      <protection/>
    </xf>
    <xf numFmtId="0" fontId="5" fillId="0" borderId="0" xfId="72" applyFont="1">
      <alignment/>
      <protection/>
    </xf>
    <xf numFmtId="0" fontId="14" fillId="0" borderId="0" xfId="72" applyFont="1">
      <alignment/>
      <protection/>
    </xf>
    <xf numFmtId="0" fontId="3" fillId="0" borderId="0" xfId="72" applyFont="1">
      <alignment/>
      <protection/>
    </xf>
    <xf numFmtId="0" fontId="3" fillId="0" borderId="0" xfId="72" applyFont="1" applyAlignment="1">
      <alignment horizontal="right"/>
      <protection/>
    </xf>
    <xf numFmtId="0" fontId="9" fillId="0" borderId="0" xfId="72" applyFont="1">
      <alignment/>
      <protection/>
    </xf>
    <xf numFmtId="0" fontId="9" fillId="0" borderId="0" xfId="72" applyFont="1" applyAlignment="1">
      <alignment horizontal="left" indent="2"/>
      <protection/>
    </xf>
    <xf numFmtId="0" fontId="14" fillId="0" borderId="0" xfId="72" applyFont="1" applyAlignment="1">
      <alignment horizontal="left" indent="2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left" indent="2"/>
      <protection/>
    </xf>
    <xf numFmtId="0" fontId="0" fillId="0" borderId="0" xfId="72" applyAlignment="1">
      <alignment wrapText="1"/>
      <protection/>
    </xf>
    <xf numFmtId="3" fontId="15" fillId="0" borderId="12" xfId="75" applyNumberFormat="1" applyFont="1" applyBorder="1" applyAlignment="1" quotePrefix="1">
      <alignment horizontal="right" indent="1"/>
      <protection/>
    </xf>
    <xf numFmtId="0" fontId="15" fillId="0" borderId="12" xfId="75" applyFont="1" applyBorder="1" applyAlignment="1">
      <alignment horizontal="right" indent="1"/>
      <protection/>
    </xf>
    <xf numFmtId="0" fontId="9" fillId="0" borderId="13" xfId="0" applyFont="1" applyFill="1" applyBorder="1" applyAlignment="1">
      <alignment horizontal="left" vertical="center" indent="1"/>
    </xf>
    <xf numFmtId="0" fontId="15" fillId="0" borderId="12" xfId="71" applyFont="1" applyBorder="1" applyAlignment="1">
      <alignment horizontal="left" vertical="center"/>
      <protection/>
    </xf>
    <xf numFmtId="3" fontId="15" fillId="0" borderId="21" xfId="71" applyNumberFormat="1" applyFont="1" applyBorder="1" applyAlignment="1">
      <alignment horizontal="center" vertical="center"/>
      <protection/>
    </xf>
    <xf numFmtId="3" fontId="15" fillId="0" borderId="22" xfId="71" applyNumberFormat="1" applyFont="1" applyBorder="1" applyAlignment="1">
      <alignment horizontal="right" vertical="center" indent="3"/>
      <protection/>
    </xf>
    <xf numFmtId="0" fontId="27" fillId="0" borderId="0" xfId="75" applyFont="1" applyAlignment="1">
      <alignment vertical="top" wrapText="1"/>
      <protection/>
    </xf>
    <xf numFmtId="0" fontId="20" fillId="0" borderId="14" xfId="75" applyFont="1" applyFill="1" applyBorder="1" applyAlignment="1">
      <alignment horizontal="right" indent="1"/>
      <protection/>
    </xf>
    <xf numFmtId="3" fontId="20" fillId="0" borderId="12" xfId="75" applyNumberFormat="1" applyFont="1" applyFill="1" applyBorder="1" applyAlignment="1">
      <alignment horizontal="right" indent="1"/>
      <protection/>
    </xf>
    <xf numFmtId="164" fontId="20" fillId="0" borderId="12" xfId="75" applyNumberFormat="1" applyFont="1" applyFill="1" applyBorder="1" applyAlignment="1">
      <alignment horizontal="right" indent="1"/>
      <protection/>
    </xf>
    <xf numFmtId="3" fontId="15" fillId="0" borderId="12" xfId="75" applyNumberFormat="1" applyFont="1" applyFill="1" applyBorder="1" applyAlignment="1">
      <alignment horizontal="right" indent="1"/>
      <protection/>
    </xf>
    <xf numFmtId="164" fontId="15" fillId="0" borderId="12" xfId="75" applyNumberFormat="1" applyFont="1" applyFill="1" applyBorder="1" applyAlignment="1">
      <alignment horizontal="right" indent="1"/>
      <protection/>
    </xf>
    <xf numFmtId="164" fontId="17" fillId="0" borderId="12" xfId="75" applyNumberFormat="1" applyFont="1" applyFill="1" applyBorder="1" applyAlignment="1">
      <alignment horizontal="right" indent="1"/>
      <protection/>
    </xf>
    <xf numFmtId="3" fontId="17" fillId="0" borderId="12" xfId="75" applyNumberFormat="1" applyFont="1" applyFill="1" applyBorder="1" applyAlignment="1">
      <alignment horizontal="right" indent="1"/>
      <protection/>
    </xf>
    <xf numFmtId="3" fontId="20" fillId="0" borderId="14" xfId="75" applyNumberFormat="1" applyFont="1" applyFill="1" applyBorder="1" applyAlignment="1">
      <alignment horizontal="right" indent="1"/>
      <protection/>
    </xf>
    <xf numFmtId="164" fontId="20" fillId="0" borderId="14" xfId="75" applyNumberFormat="1" applyFont="1" applyFill="1" applyBorder="1" applyAlignment="1">
      <alignment horizontal="right" indent="1"/>
      <protection/>
    </xf>
    <xf numFmtId="3" fontId="15" fillId="0" borderId="22" xfId="71" applyNumberFormat="1" applyFont="1" applyFill="1" applyBorder="1" applyAlignment="1">
      <alignment horizontal="right" vertical="center" indent="3"/>
      <protection/>
    </xf>
    <xf numFmtId="164" fontId="15" fillId="0" borderId="18" xfId="71" applyNumberFormat="1" applyFont="1" applyFill="1" applyBorder="1" applyAlignment="1">
      <alignment horizontal="center" vertical="center"/>
      <protection/>
    </xf>
    <xf numFmtId="3" fontId="15" fillId="0" borderId="18" xfId="71" applyNumberFormat="1" applyFont="1" applyFill="1" applyBorder="1" applyAlignment="1">
      <alignment horizontal="right" vertical="center" indent="3"/>
      <protection/>
    </xf>
    <xf numFmtId="176" fontId="15" fillId="0" borderId="21" xfId="0" applyNumberFormat="1" applyFont="1" applyBorder="1" applyAlignment="1">
      <alignment horizontal="center" vertical="center"/>
    </xf>
    <xf numFmtId="0" fontId="3" fillId="0" borderId="0" xfId="71" applyFont="1" applyAlignment="1">
      <alignment horizontal="left"/>
      <protection/>
    </xf>
    <xf numFmtId="0" fontId="4" fillId="0" borderId="0" xfId="71" applyFont="1" applyAlignment="1">
      <alignment vertical="center"/>
      <protection/>
    </xf>
    <xf numFmtId="0" fontId="3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3" fillId="0" borderId="0" xfId="0" applyFont="1" applyAlignment="1" quotePrefix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4" fillId="0" borderId="0" xfId="72" applyFont="1" applyFill="1" applyBorder="1" applyAlignment="1">
      <alignment horizontal="left"/>
      <protection/>
    </xf>
    <xf numFmtId="170" fontId="9" fillId="0" borderId="11" xfId="0" applyNumberFormat="1" applyFont="1" applyFill="1" applyBorder="1" applyAlignment="1">
      <alignment horizontal="center" vertical="center"/>
    </xf>
    <xf numFmtId="170" fontId="9" fillId="0" borderId="11" xfId="0" applyNumberFormat="1" applyFont="1" applyFill="1" applyBorder="1" applyAlignment="1" quotePrefix="1">
      <alignment horizontal="center" vertical="center"/>
    </xf>
    <xf numFmtId="170" fontId="9" fillId="0" borderId="18" xfId="0" applyNumberFormat="1" applyFont="1" applyFill="1" applyBorder="1" applyAlignment="1">
      <alignment horizontal="center" vertical="center"/>
    </xf>
    <xf numFmtId="170" fontId="5" fillId="0" borderId="18" xfId="0" applyNumberFormat="1" applyFont="1" applyFill="1" applyBorder="1" applyAlignment="1">
      <alignment horizontal="center" vertical="center"/>
    </xf>
    <xf numFmtId="176" fontId="15" fillId="0" borderId="12" xfId="0" applyNumberFormat="1" applyFont="1" applyBorder="1" applyAlignment="1">
      <alignment horizontal="left" vertical="center" indent="4"/>
    </xf>
    <xf numFmtId="3" fontId="15" fillId="0" borderId="12" xfId="71" applyNumberFormat="1" applyFont="1" applyBorder="1" applyAlignment="1">
      <alignment horizontal="left" vertical="center" indent="4"/>
      <protection/>
    </xf>
    <xf numFmtId="3" fontId="15" fillId="0" borderId="22" xfId="71" applyNumberFormat="1" applyFont="1" applyBorder="1" applyAlignment="1">
      <alignment horizontal="left" vertical="center" indent="5"/>
      <protection/>
    </xf>
    <xf numFmtId="0" fontId="3" fillId="0" borderId="0" xfId="73" applyFont="1" applyAlignment="1">
      <alignment horizontal="left"/>
      <protection/>
    </xf>
    <xf numFmtId="0" fontId="3" fillId="0" borderId="0" xfId="0" applyFont="1" applyFill="1" applyBorder="1" applyAlignment="1">
      <alignment vertical="center"/>
    </xf>
    <xf numFmtId="177" fontId="3" fillId="0" borderId="0" xfId="81" applyNumberFormat="1" applyFont="1" applyBorder="1" applyAlignment="1">
      <alignment vertical="center"/>
      <protection/>
    </xf>
    <xf numFmtId="177" fontId="34" fillId="0" borderId="0" xfId="81" applyNumberFormat="1" applyFont="1" applyBorder="1" applyAlignment="1">
      <alignment vertical="center"/>
      <protection/>
    </xf>
    <xf numFmtId="177" fontId="7" fillId="0" borderId="0" xfId="81" applyNumberFormat="1" applyFont="1" applyBorder="1" applyAlignment="1">
      <alignment vertical="center"/>
      <protection/>
    </xf>
    <xf numFmtId="3" fontId="15" fillId="0" borderId="22" xfId="71" applyNumberFormat="1" applyFont="1" applyBorder="1" applyAlignment="1">
      <alignment horizontal="left" vertical="center" indent="6"/>
      <protection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2"/>
    </xf>
    <xf numFmtId="0" fontId="20" fillId="0" borderId="16" xfId="75" applyFont="1" applyBorder="1" applyAlignment="1">
      <alignment horizontal="center" vertical="center"/>
      <protection/>
    </xf>
    <xf numFmtId="0" fontId="20" fillId="0" borderId="14" xfId="75" applyFont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20" fillId="0" borderId="12" xfId="0" applyFont="1" applyBorder="1" applyAlignment="1">
      <alignment horizontal="left" vertical="center" indent="1"/>
    </xf>
    <xf numFmtId="3" fontId="20" fillId="0" borderId="14" xfId="72" applyNumberFormat="1" applyFont="1" applyFill="1" applyBorder="1" applyAlignment="1">
      <alignment horizontal="center" vertical="center"/>
      <protection/>
    </xf>
    <xf numFmtId="0" fontId="15" fillId="0" borderId="12" xfId="75" applyFont="1" applyBorder="1" applyAlignment="1">
      <alignment horizontal="left" indent="1"/>
      <protection/>
    </xf>
    <xf numFmtId="0" fontId="5" fillId="0" borderId="0" xfId="80" applyFont="1">
      <alignment/>
      <protection/>
    </xf>
    <xf numFmtId="0" fontId="9" fillId="0" borderId="0" xfId="80" applyFont="1">
      <alignment/>
      <protection/>
    </xf>
    <xf numFmtId="0" fontId="9" fillId="0" borderId="0" xfId="80" applyFont="1" applyBorder="1">
      <alignment/>
      <protection/>
    </xf>
    <xf numFmtId="0" fontId="83" fillId="0" borderId="0" xfId="80" applyFont="1">
      <alignment/>
      <protection/>
    </xf>
    <xf numFmtId="0" fontId="20" fillId="0" borderId="14" xfId="80" applyFont="1" applyBorder="1" applyAlignment="1">
      <alignment horizontal="center" vertical="center"/>
      <protection/>
    </xf>
    <xf numFmtId="0" fontId="20" fillId="0" borderId="12" xfId="80" applyFont="1" applyBorder="1" applyAlignment="1">
      <alignment horizontal="left" vertical="center" indent="1"/>
      <protection/>
    </xf>
    <xf numFmtId="0" fontId="15" fillId="0" borderId="12" xfId="80" applyFont="1" applyBorder="1" applyAlignment="1">
      <alignment horizontal="left" vertical="center" indent="3"/>
      <protection/>
    </xf>
    <xf numFmtId="0" fontId="17" fillId="0" borderId="12" xfId="80" applyFont="1" applyBorder="1" applyAlignment="1">
      <alignment horizontal="left" vertical="center" indent="7"/>
      <protection/>
    </xf>
    <xf numFmtId="0" fontId="15" fillId="0" borderId="12" xfId="0" applyFont="1" applyBorder="1" applyAlignment="1">
      <alignment horizontal="left" indent="3"/>
    </xf>
    <xf numFmtId="0" fontId="9" fillId="0" borderId="13" xfId="0" applyFont="1" applyBorder="1" applyAlignment="1">
      <alignment horizontal="left" indent="1"/>
    </xf>
    <xf numFmtId="0" fontId="36" fillId="0" borderId="0" xfId="72" applyFont="1">
      <alignment/>
      <protection/>
    </xf>
    <xf numFmtId="3" fontId="15" fillId="0" borderId="12" xfId="72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left" wrapText="1" indent="1"/>
    </xf>
    <xf numFmtId="3" fontId="9" fillId="0" borderId="12" xfId="0" applyNumberFormat="1" applyFont="1" applyBorder="1" applyAlignment="1">
      <alignment horizontal="right" indent="1"/>
    </xf>
    <xf numFmtId="3" fontId="9" fillId="0" borderId="12" xfId="0" applyNumberFormat="1" applyFont="1" applyBorder="1" applyAlignment="1">
      <alignment horizontal="right" indent="2"/>
    </xf>
    <xf numFmtId="3" fontId="9" fillId="0" borderId="13" xfId="0" applyNumberFormat="1" applyFont="1" applyBorder="1" applyAlignment="1">
      <alignment horizontal="right" indent="1"/>
    </xf>
    <xf numFmtId="3" fontId="9" fillId="0" borderId="22" xfId="0" applyNumberFormat="1" applyFont="1" applyBorder="1" applyAlignment="1">
      <alignment horizontal="right" indent="1"/>
    </xf>
    <xf numFmtId="0" fontId="5" fillId="0" borderId="16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22" xfId="0" applyNumberFormat="1" applyFont="1" applyBorder="1" applyAlignment="1">
      <alignment horizontal="right" vertical="center" indent="1"/>
    </xf>
    <xf numFmtId="0" fontId="5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75" applyFont="1">
      <alignment/>
      <protection/>
    </xf>
    <xf numFmtId="0" fontId="8" fillId="0" borderId="0" xfId="75" applyFont="1">
      <alignment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left" vertical="center" indent="1"/>
    </xf>
    <xf numFmtId="164" fontId="9" fillId="0" borderId="12" xfId="0" applyNumberFormat="1" applyFont="1" applyFill="1" applyBorder="1" applyAlignment="1">
      <alignment horizontal="right" indent="1"/>
    </xf>
    <xf numFmtId="164" fontId="9" fillId="0" borderId="12" xfId="0" applyNumberFormat="1" applyFont="1" applyFill="1" applyBorder="1" applyAlignment="1">
      <alignment horizontal="center"/>
    </xf>
    <xf numFmtId="164" fontId="20" fillId="0" borderId="12" xfId="0" applyNumberFormat="1" applyFont="1" applyBorder="1" applyAlignment="1">
      <alignment horizontal="right" vertical="center" indent="2"/>
    </xf>
    <xf numFmtId="164" fontId="15" fillId="0" borderId="12" xfId="0" applyNumberFormat="1" applyFont="1" applyBorder="1" applyAlignment="1">
      <alignment horizontal="right" indent="2"/>
    </xf>
    <xf numFmtId="164" fontId="15" fillId="0" borderId="12" xfId="0" applyNumberFormat="1" applyFont="1" applyBorder="1" applyAlignment="1">
      <alignment horizontal="right" vertical="center" indent="2"/>
    </xf>
    <xf numFmtId="164" fontId="15" fillId="0" borderId="12" xfId="0" applyNumberFormat="1" applyFont="1" applyFill="1" applyBorder="1" applyAlignment="1">
      <alignment horizontal="right" vertical="center" indent="2"/>
    </xf>
    <xf numFmtId="164" fontId="20" fillId="0" borderId="21" xfId="0" applyNumberFormat="1" applyFont="1" applyBorder="1" applyAlignment="1">
      <alignment horizontal="right" vertical="center" indent="2"/>
    </xf>
    <xf numFmtId="164" fontId="20" fillId="0" borderId="22" xfId="0" applyNumberFormat="1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center"/>
    </xf>
    <xf numFmtId="0" fontId="3" fillId="0" borderId="0" xfId="72" applyFont="1" applyFill="1" applyBorder="1" applyAlignment="1">
      <alignment horizontal="left" vertical="center"/>
      <protection/>
    </xf>
    <xf numFmtId="0" fontId="3" fillId="0" borderId="0" xfId="72" applyFont="1" applyFill="1" applyBorder="1">
      <alignment/>
      <protection/>
    </xf>
    <xf numFmtId="4" fontId="15" fillId="0" borderId="12" xfId="47" applyNumberFormat="1" applyFont="1" applyBorder="1" applyAlignment="1">
      <alignment horizontal="right" vertical="center" indent="3"/>
    </xf>
    <xf numFmtId="4" fontId="15" fillId="0" borderId="11" xfId="47" applyNumberFormat="1" applyFont="1" applyBorder="1" applyAlignment="1">
      <alignment horizontal="right" vertical="center" indent="3"/>
    </xf>
    <xf numFmtId="164" fontId="20" fillId="0" borderId="11" xfId="47" applyNumberFormat="1" applyFont="1" applyBorder="1" applyAlignment="1">
      <alignment horizontal="right" vertical="center" indent="3"/>
    </xf>
    <xf numFmtId="164" fontId="20" fillId="0" borderId="12" xfId="47" applyNumberFormat="1" applyFont="1" applyBorder="1" applyAlignment="1">
      <alignment horizontal="right" vertical="center" indent="3"/>
    </xf>
    <xf numFmtId="164" fontId="15" fillId="0" borderId="11" xfId="47" applyNumberFormat="1" applyFont="1" applyBorder="1" applyAlignment="1">
      <alignment horizontal="right" vertical="center" indent="3"/>
    </xf>
    <xf numFmtId="164" fontId="15" fillId="0" borderId="12" xfId="47" applyNumberFormat="1" applyFont="1" applyBorder="1" applyAlignment="1">
      <alignment horizontal="right" vertical="center" indent="3"/>
    </xf>
    <xf numFmtId="164" fontId="31" fillId="0" borderId="11" xfId="47" applyNumberFormat="1" applyFont="1" applyBorder="1" applyAlignment="1">
      <alignment horizontal="right" vertical="center" indent="3"/>
    </xf>
    <xf numFmtId="164" fontId="31" fillId="0" borderId="12" xfId="47" applyNumberFormat="1" applyFont="1" applyBorder="1" applyAlignment="1">
      <alignment horizontal="right" vertical="center" indent="3"/>
    </xf>
    <xf numFmtId="164" fontId="17" fillId="0" borderId="11" xfId="47" applyNumberFormat="1" applyFont="1" applyBorder="1" applyAlignment="1">
      <alignment horizontal="right" vertical="center" indent="3"/>
    </xf>
    <xf numFmtId="164" fontId="17" fillId="0" borderId="12" xfId="47" applyNumberFormat="1" applyFont="1" applyBorder="1" applyAlignment="1">
      <alignment horizontal="right" vertical="center" indent="3"/>
    </xf>
    <xf numFmtId="178" fontId="15" fillId="0" borderId="24" xfId="47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3" fontId="15" fillId="0" borderId="21" xfId="71" applyNumberFormat="1" applyFont="1" applyFill="1" applyBorder="1" applyAlignment="1">
      <alignment horizontal="right" vertical="center" indent="3"/>
      <protection/>
    </xf>
    <xf numFmtId="164" fontId="15" fillId="0" borderId="15" xfId="71" applyNumberFormat="1" applyFont="1" applyFill="1" applyBorder="1" applyAlignment="1">
      <alignment horizontal="center" vertical="center"/>
      <protection/>
    </xf>
    <xf numFmtId="3" fontId="15" fillId="0" borderId="15" xfId="71" applyNumberFormat="1" applyFont="1" applyFill="1" applyBorder="1" applyAlignment="1">
      <alignment horizontal="right" vertical="center" indent="3"/>
      <protection/>
    </xf>
    <xf numFmtId="0" fontId="5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left"/>
    </xf>
    <xf numFmtId="0" fontId="15" fillId="0" borderId="12" xfId="80" applyFont="1" applyBorder="1" applyAlignment="1">
      <alignment horizontal="left" vertical="center" indent="4"/>
      <protection/>
    </xf>
    <xf numFmtId="164" fontId="20" fillId="0" borderId="14" xfId="47" applyNumberFormat="1" applyFont="1" applyBorder="1" applyAlignment="1">
      <alignment horizontal="right" vertical="center" indent="3"/>
    </xf>
    <xf numFmtId="0" fontId="20" fillId="0" borderId="14" xfId="7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9" fillId="0" borderId="12" xfId="0" applyFont="1" applyFill="1" applyBorder="1" applyAlignment="1">
      <alignment horizontal="left" indent="1"/>
    </xf>
    <xf numFmtId="164" fontId="5" fillId="0" borderId="14" xfId="0" applyNumberFormat="1" applyFont="1" applyBorder="1" applyAlignment="1">
      <alignment horizontal="right" vertical="center" inden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79" applyFont="1" applyAlignment="1">
      <alignment/>
      <protection/>
    </xf>
    <xf numFmtId="0" fontId="19" fillId="0" borderId="0" xfId="81" applyFont="1">
      <alignment/>
      <protection/>
    </xf>
    <xf numFmtId="0" fontId="37" fillId="0" borderId="0" xfId="81" applyFont="1">
      <alignment/>
      <protection/>
    </xf>
    <xf numFmtId="0" fontId="19" fillId="0" borderId="0" xfId="79" applyFont="1">
      <alignment/>
      <protection/>
    </xf>
    <xf numFmtId="0" fontId="37" fillId="0" borderId="0" xfId="0" applyFont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9" fillId="0" borderId="21" xfId="0" applyNumberFormat="1" applyFont="1" applyBorder="1" applyAlignment="1">
      <alignment horizontal="right" vertical="center" indent="1"/>
    </xf>
    <xf numFmtId="3" fontId="9" fillId="0" borderId="20" xfId="0" applyNumberFormat="1" applyFont="1" applyBorder="1" applyAlignment="1">
      <alignment horizontal="right" vertical="center" indent="1"/>
    </xf>
    <xf numFmtId="174" fontId="42" fillId="0" borderId="21" xfId="0" applyNumberFormat="1" applyFont="1" applyBorder="1" applyAlignment="1">
      <alignment horizontal="right"/>
    </xf>
    <xf numFmtId="171" fontId="42" fillId="0" borderId="21" xfId="0" applyNumberFormat="1" applyFont="1" applyBorder="1" applyAlignment="1" quotePrefix="1">
      <alignment horizontal="center"/>
    </xf>
    <xf numFmtId="166" fontId="42" fillId="0" borderId="12" xfId="0" applyNumberFormat="1" applyFont="1" applyBorder="1" applyAlignment="1">
      <alignment horizontal="right"/>
    </xf>
    <xf numFmtId="0" fontId="42" fillId="0" borderId="12" xfId="0" applyFont="1" applyBorder="1" applyAlignment="1">
      <alignment horizontal="center"/>
    </xf>
    <xf numFmtId="174" fontId="42" fillId="0" borderId="11" xfId="0" applyNumberFormat="1" applyFont="1" applyBorder="1" applyAlignment="1">
      <alignment/>
    </xf>
    <xf numFmtId="174" fontId="32" fillId="0" borderId="11" xfId="0" applyNumberFormat="1" applyFont="1" applyBorder="1" applyAlignment="1">
      <alignment/>
    </xf>
    <xf numFmtId="174" fontId="32" fillId="0" borderId="12" xfId="0" applyNumberFormat="1" applyFont="1" applyBorder="1" applyAlignment="1">
      <alignment horizontal="right"/>
    </xf>
    <xf numFmtId="171" fontId="42" fillId="0" borderId="12" xfId="0" applyNumberFormat="1" applyFont="1" applyBorder="1" applyAlignment="1" quotePrefix="1">
      <alignment horizontal="center"/>
    </xf>
    <xf numFmtId="174" fontId="42" fillId="0" borderId="12" xfId="0" applyNumberFormat="1" applyFont="1" applyBorder="1" applyAlignment="1">
      <alignment horizontal="right"/>
    </xf>
    <xf numFmtId="171" fontId="32" fillId="0" borderId="13" xfId="0" applyNumberFormat="1" applyFont="1" applyBorder="1" applyAlignment="1" quotePrefix="1">
      <alignment horizontal="center"/>
    </xf>
    <xf numFmtId="174" fontId="32" fillId="0" borderId="12" xfId="0" applyNumberFormat="1" applyFont="1" applyBorder="1" applyAlignment="1" quotePrefix="1">
      <alignment horizontal="center"/>
    </xf>
    <xf numFmtId="166" fontId="84" fillId="0" borderId="12" xfId="0" applyNumberFormat="1" applyFont="1" applyBorder="1" applyAlignment="1">
      <alignment horizontal="center"/>
    </xf>
    <xf numFmtId="166" fontId="42" fillId="0" borderId="12" xfId="0" applyNumberFormat="1" applyFont="1" applyBorder="1" applyAlignment="1">
      <alignment horizontal="center"/>
    </xf>
    <xf numFmtId="174" fontId="42" fillId="0" borderId="11" xfId="0" applyNumberFormat="1" applyFont="1" applyFill="1" applyBorder="1" applyAlignment="1">
      <alignment/>
    </xf>
    <xf numFmtId="174" fontId="42" fillId="0" borderId="12" xfId="0" applyNumberFormat="1" applyFont="1" applyBorder="1" applyAlignment="1" quotePrefix="1">
      <alignment horizontal="center"/>
    </xf>
    <xf numFmtId="171" fontId="42" fillId="0" borderId="22" xfId="0" applyNumberFormat="1" applyFont="1" applyBorder="1" applyAlignment="1">
      <alignment horizontal="right"/>
    </xf>
    <xf numFmtId="174" fontId="36" fillId="0" borderId="14" xfId="0" applyNumberFormat="1" applyFont="1" applyBorder="1" applyAlignment="1">
      <alignment horizontal="right" vertical="center"/>
    </xf>
    <xf numFmtId="17" fontId="19" fillId="0" borderId="14" xfId="81" applyNumberFormat="1" applyFont="1" applyBorder="1" applyAlignment="1">
      <alignment vertical="center"/>
      <protection/>
    </xf>
    <xf numFmtId="0" fontId="9" fillId="0" borderId="0" xfId="79" applyFont="1" applyAlignment="1">
      <alignment horizontal="right"/>
      <protection/>
    </xf>
    <xf numFmtId="179" fontId="9" fillId="0" borderId="0" xfId="0" applyNumberFormat="1" applyFont="1" applyAlignment="1">
      <alignment/>
    </xf>
    <xf numFmtId="0" fontId="17" fillId="0" borderId="0" xfId="75" applyFont="1" applyBorder="1">
      <alignment/>
      <protection/>
    </xf>
    <xf numFmtId="0" fontId="31" fillId="0" borderId="12" xfId="80" applyFont="1" applyBorder="1" applyAlignment="1">
      <alignment horizontal="left" vertical="center" indent="3"/>
      <protection/>
    </xf>
    <xf numFmtId="4" fontId="31" fillId="0" borderId="12" xfId="47" applyNumberFormat="1" applyFont="1" applyBorder="1" applyAlignment="1">
      <alignment horizontal="right" vertical="center" indent="3"/>
    </xf>
    <xf numFmtId="0" fontId="15" fillId="0" borderId="0" xfId="77" applyFont="1" applyAlignment="1">
      <alignment horizontal="center" vertical="center"/>
      <protection/>
    </xf>
    <xf numFmtId="0" fontId="9" fillId="0" borderId="0" xfId="77" applyFont="1">
      <alignment/>
      <protection/>
    </xf>
    <xf numFmtId="0" fontId="5" fillId="0" borderId="0" xfId="77" applyFont="1" applyBorder="1" applyAlignment="1">
      <alignment horizontal="left"/>
      <protection/>
    </xf>
    <xf numFmtId="0" fontId="20" fillId="0" borderId="14" xfId="77" applyFont="1" applyBorder="1" applyAlignment="1">
      <alignment horizontal="left" vertical="center" indent="9"/>
      <protection/>
    </xf>
    <xf numFmtId="0" fontId="15" fillId="0" borderId="16" xfId="77" applyFont="1" applyBorder="1" applyAlignment="1">
      <alignment vertical="center"/>
      <protection/>
    </xf>
    <xf numFmtId="0" fontId="15" fillId="0" borderId="19" xfId="77" applyFont="1" applyBorder="1" applyAlignment="1">
      <alignment vertical="center"/>
      <protection/>
    </xf>
    <xf numFmtId="0" fontId="15" fillId="0" borderId="10" xfId="77" applyFont="1" applyBorder="1" applyAlignment="1">
      <alignment vertical="center"/>
      <protection/>
    </xf>
    <xf numFmtId="0" fontId="20" fillId="0" borderId="15" xfId="77" applyFont="1" applyBorder="1" applyAlignment="1">
      <alignment horizontal="center" vertical="center"/>
      <protection/>
    </xf>
    <xf numFmtId="0" fontId="20" fillId="0" borderId="16" xfId="77" applyFont="1" applyBorder="1" applyAlignment="1">
      <alignment horizontal="center" vertical="center"/>
      <protection/>
    </xf>
    <xf numFmtId="0" fontId="20" fillId="0" borderId="14" xfId="77" applyFont="1" applyBorder="1" applyAlignment="1">
      <alignment horizontal="center" vertical="center"/>
      <protection/>
    </xf>
    <xf numFmtId="0" fontId="20" fillId="0" borderId="20" xfId="77" applyFont="1" applyBorder="1" applyAlignment="1">
      <alignment horizontal="left" vertical="center"/>
      <protection/>
    </xf>
    <xf numFmtId="0" fontId="15" fillId="0" borderId="12" xfId="77" applyFont="1" applyFill="1" applyBorder="1" applyAlignment="1">
      <alignment horizontal="center"/>
      <protection/>
    </xf>
    <xf numFmtId="168" fontId="15" fillId="0" borderId="12" xfId="77" applyNumberFormat="1" applyFont="1" applyFill="1" applyBorder="1" applyAlignment="1">
      <alignment/>
      <protection/>
    </xf>
    <xf numFmtId="0" fontId="9" fillId="0" borderId="0" xfId="77" applyFont="1" applyFill="1">
      <alignment/>
      <protection/>
    </xf>
    <xf numFmtId="172" fontId="15" fillId="0" borderId="12" xfId="77" applyNumberFormat="1" applyFont="1" applyFill="1" applyBorder="1" applyAlignment="1">
      <alignment/>
      <protection/>
    </xf>
    <xf numFmtId="172" fontId="15" fillId="0" borderId="12" xfId="74" applyNumberFormat="1" applyFont="1" applyFill="1" applyBorder="1" applyAlignment="1">
      <alignment horizontal="right"/>
      <protection/>
    </xf>
    <xf numFmtId="173" fontId="15" fillId="0" borderId="12" xfId="77" applyNumberFormat="1" applyFont="1" applyFill="1" applyBorder="1" applyAlignment="1">
      <alignment/>
      <protection/>
    </xf>
    <xf numFmtId="168" fontId="3" fillId="0" borderId="21" xfId="77" applyNumberFormat="1" applyFont="1" applyFill="1" applyBorder="1" applyAlignment="1">
      <alignment horizontal="right" indent="2"/>
      <protection/>
    </xf>
    <xf numFmtId="172" fontId="3" fillId="0" borderId="21" xfId="77" applyNumberFormat="1" applyFont="1" applyFill="1" applyBorder="1" applyAlignment="1">
      <alignment horizontal="right" indent="2"/>
      <protection/>
    </xf>
    <xf numFmtId="168" fontId="15" fillId="0" borderId="12" xfId="74" applyNumberFormat="1" applyFont="1" applyFill="1" applyBorder="1" applyAlignment="1">
      <alignment horizontal="right"/>
      <protection/>
    </xf>
    <xf numFmtId="172" fontId="15" fillId="0" borderId="12" xfId="77" applyNumberFormat="1" applyFont="1" applyFill="1" applyBorder="1" applyAlignment="1">
      <alignment horizontal="center"/>
      <protection/>
    </xf>
    <xf numFmtId="0" fontId="15" fillId="0" borderId="0" xfId="77" applyFont="1" applyFill="1" applyBorder="1" applyAlignment="1">
      <alignment horizontal="center"/>
      <protection/>
    </xf>
    <xf numFmtId="173" fontId="15" fillId="0" borderId="22" xfId="77" applyNumberFormat="1" applyFont="1" applyFill="1" applyBorder="1" applyAlignment="1">
      <alignment/>
      <protection/>
    </xf>
    <xf numFmtId="0" fontId="11" fillId="0" borderId="0" xfId="77" applyFont="1">
      <alignment/>
      <protection/>
    </xf>
    <xf numFmtId="0" fontId="4" fillId="0" borderId="0" xfId="77" applyFont="1">
      <alignment/>
      <protection/>
    </xf>
    <xf numFmtId="0" fontId="3" fillId="0" borderId="24" xfId="77" applyFont="1" applyFill="1" applyBorder="1" applyAlignment="1">
      <alignment horizontal="left" indent="1"/>
      <protection/>
    </xf>
    <xf numFmtId="0" fontId="3" fillId="0" borderId="15" xfId="77" applyFont="1" applyFill="1" applyBorder="1" applyAlignment="1">
      <alignment horizontal="left" indent="1"/>
      <protection/>
    </xf>
    <xf numFmtId="0" fontId="3" fillId="0" borderId="21" xfId="77" applyFont="1" applyFill="1" applyBorder="1" applyAlignment="1">
      <alignment horizontal="center"/>
      <protection/>
    </xf>
    <xf numFmtId="172" fontId="15" fillId="0" borderId="12" xfId="77" applyNumberFormat="1" applyFont="1" applyFill="1" applyBorder="1" applyAlignment="1">
      <alignment horizontal="right"/>
      <protection/>
    </xf>
    <xf numFmtId="168" fontId="15" fillId="0" borderId="12" xfId="77" applyNumberFormat="1" applyFont="1" applyFill="1" applyBorder="1" applyAlignment="1">
      <alignment horizontal="right"/>
      <protection/>
    </xf>
    <xf numFmtId="173" fontId="15" fillId="0" borderId="22" xfId="77" applyNumberFormat="1" applyFont="1" applyFill="1" applyBorder="1" applyAlignment="1">
      <alignment horizontal="right"/>
      <protection/>
    </xf>
    <xf numFmtId="3" fontId="9" fillId="0" borderId="21" xfId="0" applyNumberFormat="1" applyFont="1" applyBorder="1" applyAlignment="1">
      <alignment horizontal="right" vertical="center" indent="2"/>
    </xf>
    <xf numFmtId="3" fontId="5" fillId="0" borderId="14" xfId="0" applyNumberFormat="1" applyFont="1" applyBorder="1" applyAlignment="1">
      <alignment horizontal="right" vertical="center" indent="2"/>
    </xf>
    <xf numFmtId="3" fontId="5" fillId="0" borderId="22" xfId="0" applyNumberFormat="1" applyFont="1" applyBorder="1" applyAlignment="1">
      <alignment horizontal="right" vertical="center" indent="2"/>
    </xf>
    <xf numFmtId="3" fontId="5" fillId="0" borderId="16" xfId="0" applyNumberFormat="1" applyFont="1" applyBorder="1" applyAlignment="1">
      <alignment horizontal="right" vertical="center" indent="2"/>
    </xf>
    <xf numFmtId="0" fontId="20" fillId="0" borderId="20" xfId="77" applyFont="1" applyBorder="1" applyAlignment="1">
      <alignment horizontal="left"/>
      <protection/>
    </xf>
    <xf numFmtId="0" fontId="15" fillId="0" borderId="24" xfId="77" applyFont="1" applyBorder="1" applyAlignment="1">
      <alignment horizontal="left"/>
      <protection/>
    </xf>
    <xf numFmtId="0" fontId="15" fillId="0" borderId="24" xfId="77" applyFont="1" applyBorder="1" applyAlignment="1">
      <alignment/>
      <protection/>
    </xf>
    <xf numFmtId="0" fontId="15" fillId="0" borderId="15" xfId="77" applyFont="1" applyBorder="1" applyAlignment="1">
      <alignment/>
      <protection/>
    </xf>
    <xf numFmtId="0" fontId="20" fillId="0" borderId="15" xfId="77" applyFont="1" applyBorder="1" applyAlignment="1">
      <alignment horizontal="center"/>
      <protection/>
    </xf>
    <xf numFmtId="0" fontId="20" fillId="0" borderId="20" xfId="77" applyFont="1" applyBorder="1" applyAlignment="1">
      <alignment horizontal="center"/>
      <protection/>
    </xf>
    <xf numFmtId="0" fontId="20" fillId="0" borderId="21" xfId="77" applyFont="1" applyBorder="1" applyAlignment="1">
      <alignment horizontal="center"/>
      <protection/>
    </xf>
    <xf numFmtId="0" fontId="15" fillId="0" borderId="13" xfId="77" applyFont="1" applyFill="1" applyBorder="1" applyAlignment="1">
      <alignment horizontal="left"/>
      <protection/>
    </xf>
    <xf numFmtId="0" fontId="15" fillId="0" borderId="0" xfId="77" applyFont="1" applyFill="1" applyBorder="1" applyAlignment="1">
      <alignment horizontal="left"/>
      <protection/>
    </xf>
    <xf numFmtId="0" fontId="15" fillId="0" borderId="11" xfId="77" applyFont="1" applyFill="1" applyBorder="1" applyAlignment="1">
      <alignment horizontal="left"/>
      <protection/>
    </xf>
    <xf numFmtId="0" fontId="15" fillId="0" borderId="17" xfId="77" applyFont="1" applyFill="1" applyBorder="1" applyAlignment="1">
      <alignment horizontal="left"/>
      <protection/>
    </xf>
    <xf numFmtId="0" fontId="15" fillId="0" borderId="23" xfId="77" applyFont="1" applyFill="1" applyBorder="1" applyAlignment="1">
      <alignment horizontal="left"/>
      <protection/>
    </xf>
    <xf numFmtId="0" fontId="15" fillId="0" borderId="18" xfId="77" applyFont="1" applyFill="1" applyBorder="1" applyAlignment="1">
      <alignment horizontal="left"/>
      <protection/>
    </xf>
    <xf numFmtId="0" fontId="17" fillId="0" borderId="0" xfId="77" applyFont="1" applyFill="1" applyBorder="1" applyAlignment="1">
      <alignment horizontal="left"/>
      <protection/>
    </xf>
    <xf numFmtId="0" fontId="15" fillId="0" borderId="13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" fontId="37" fillId="0" borderId="12" xfId="81" applyNumberFormat="1" applyFont="1" applyBorder="1" applyAlignment="1" quotePrefix="1">
      <alignment horizontal="left" vertical="center" indent="1"/>
      <protection/>
    </xf>
    <xf numFmtId="17" fontId="37" fillId="0" borderId="12" xfId="81" applyNumberFormat="1" applyFont="1" applyBorder="1" applyAlignment="1">
      <alignment horizontal="left" vertical="center" indent="1"/>
      <protection/>
    </xf>
    <xf numFmtId="0" fontId="15" fillId="0" borderId="12" xfId="77" applyFont="1" applyFill="1" applyBorder="1" applyAlignment="1">
      <alignment horizontal="left" indent="2"/>
      <protection/>
    </xf>
    <xf numFmtId="167" fontId="15" fillId="0" borderId="12" xfId="77" applyNumberFormat="1" applyFont="1" applyFill="1" applyBorder="1" applyAlignment="1">
      <alignment horizontal="left" wrapText="1" indent="2"/>
      <protection/>
    </xf>
    <xf numFmtId="167" fontId="15" fillId="0" borderId="12" xfId="77" applyNumberFormat="1" applyFont="1" applyFill="1" applyBorder="1" applyAlignment="1">
      <alignment horizontal="left" indent="2"/>
      <protection/>
    </xf>
    <xf numFmtId="168" fontId="15" fillId="0" borderId="12" xfId="74" applyNumberFormat="1" applyFont="1" applyBorder="1" applyAlignment="1">
      <alignment horizontal="left" indent="2"/>
      <protection/>
    </xf>
    <xf numFmtId="168" fontId="15" fillId="0" borderId="11" xfId="74" applyNumberFormat="1" applyFont="1" applyBorder="1" applyAlignment="1">
      <alignment horizontal="left" indent="2"/>
      <protection/>
    </xf>
    <xf numFmtId="165" fontId="15" fillId="0" borderId="12" xfId="77" applyNumberFormat="1" applyFont="1" applyFill="1" applyBorder="1" applyAlignment="1">
      <alignment horizontal="left" indent="2"/>
      <protection/>
    </xf>
    <xf numFmtId="0" fontId="15" fillId="0" borderId="22" xfId="77" applyFont="1" applyFill="1" applyBorder="1" applyAlignment="1">
      <alignment horizontal="left" indent="2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74" fontId="3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textRotation="180"/>
    </xf>
    <xf numFmtId="174" fontId="36" fillId="0" borderId="24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24" xfId="0" applyFont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vertical="center" wrapText="1" indent="2"/>
    </xf>
    <xf numFmtId="0" fontId="15" fillId="0" borderId="17" xfId="0" applyFont="1" applyBorder="1" applyAlignment="1">
      <alignment horizontal="left" vertical="center" wrapText="1" indent="2"/>
    </xf>
    <xf numFmtId="0" fontId="20" fillId="0" borderId="20" xfId="0" applyFont="1" applyBorder="1" applyAlignment="1">
      <alignment horizontal="left" vertical="center" indent="6"/>
    </xf>
    <xf numFmtId="0" fontId="20" fillId="0" borderId="17" xfId="0" applyFont="1" applyBorder="1" applyAlignment="1">
      <alignment horizontal="left" vertical="center" wrapText="1" indent="2"/>
    </xf>
    <xf numFmtId="0" fontId="15" fillId="0" borderId="13" xfId="0" applyFont="1" applyBorder="1" applyAlignment="1">
      <alignment horizontal="left"/>
    </xf>
    <xf numFmtId="0" fontId="3" fillId="0" borderId="0" xfId="74" applyFont="1" applyBorder="1" applyAlignment="1">
      <alignment vertical="top"/>
      <protection/>
    </xf>
    <xf numFmtId="0" fontId="3" fillId="0" borderId="0" xfId="0" applyFont="1" applyBorder="1" applyAlignment="1">
      <alignment horizontal="left"/>
    </xf>
    <xf numFmtId="0" fontId="3" fillId="0" borderId="0" xfId="77" applyFont="1" applyAlignment="1">
      <alignment/>
      <protection/>
    </xf>
    <xf numFmtId="174" fontId="42" fillId="0" borderId="22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174" fontId="42" fillId="0" borderId="14" xfId="0" applyNumberFormat="1" applyFont="1" applyBorder="1" applyAlignment="1">
      <alignment horizontal="right" vertical="center"/>
    </xf>
    <xf numFmtId="174" fontId="42" fillId="0" borderId="11" xfId="0" applyNumberFormat="1" applyFont="1" applyBorder="1" applyAlignment="1">
      <alignment horizontal="right"/>
    </xf>
    <xf numFmtId="165" fontId="9" fillId="0" borderId="12" xfId="0" applyNumberFormat="1" applyFont="1" applyFill="1" applyBorder="1" applyAlignment="1">
      <alignment horizontal="center"/>
    </xf>
    <xf numFmtId="165" fontId="5" fillId="0" borderId="14" xfId="0" applyNumberFormat="1" applyFont="1" applyBorder="1" applyAlignment="1">
      <alignment horizontal="center" vertical="center"/>
    </xf>
    <xf numFmtId="0" fontId="3" fillId="0" borderId="0" xfId="72" applyFont="1" applyFill="1" applyBorder="1" applyAlignment="1">
      <alignment vertical="center" wrapText="1"/>
      <protection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15" fillId="0" borderId="12" xfId="48" applyNumberFormat="1" applyFont="1" applyFill="1" applyBorder="1" applyAlignment="1">
      <alignment horizontal="right" indent="1"/>
    </xf>
    <xf numFmtId="164" fontId="20" fillId="0" borderId="12" xfId="0" applyNumberFormat="1" applyFont="1" applyFill="1" applyBorder="1" applyAlignment="1">
      <alignment horizontal="right" indent="2"/>
    </xf>
    <xf numFmtId="164" fontId="20" fillId="0" borderId="12" xfId="0" applyNumberFormat="1" applyFont="1" applyBorder="1" applyAlignment="1">
      <alignment horizontal="right" indent="2"/>
    </xf>
    <xf numFmtId="164" fontId="15" fillId="0" borderId="12" xfId="48" applyNumberFormat="1" applyFont="1" applyFill="1" applyBorder="1" applyAlignment="1">
      <alignment horizontal="right" indent="2"/>
    </xf>
    <xf numFmtId="164" fontId="20" fillId="0" borderId="12" xfId="48" applyNumberFormat="1" applyFont="1" applyFill="1" applyBorder="1" applyAlignment="1">
      <alignment horizontal="right" indent="2"/>
    </xf>
    <xf numFmtId="164" fontId="20" fillId="0" borderId="12" xfId="48" applyNumberFormat="1" applyFont="1" applyBorder="1" applyAlignment="1">
      <alignment horizontal="right" indent="2"/>
    </xf>
    <xf numFmtId="164" fontId="31" fillId="0" borderId="12" xfId="48" applyNumberFormat="1" applyFont="1" applyFill="1" applyBorder="1" applyAlignment="1">
      <alignment horizontal="right" indent="2"/>
    </xf>
    <xf numFmtId="164" fontId="31" fillId="0" borderId="12" xfId="0" applyNumberFormat="1" applyFont="1" applyBorder="1" applyAlignment="1">
      <alignment horizontal="right" indent="2"/>
    </xf>
    <xf numFmtId="164" fontId="17" fillId="0" borderId="12" xfId="48" applyNumberFormat="1" applyFont="1" applyFill="1" applyBorder="1" applyAlignment="1">
      <alignment horizontal="right" indent="2"/>
    </xf>
    <xf numFmtId="164" fontId="9" fillId="0" borderId="12" xfId="0" applyNumberFormat="1" applyFont="1" applyBorder="1" applyAlignment="1">
      <alignment horizontal="right" indent="1"/>
    </xf>
    <xf numFmtId="164" fontId="15" fillId="0" borderId="12" xfId="48" applyNumberFormat="1" applyFont="1" applyBorder="1" applyAlignment="1">
      <alignment horizontal="right" indent="1"/>
    </xf>
    <xf numFmtId="164" fontId="15" fillId="0" borderId="12" xfId="48" applyNumberFormat="1" applyFont="1" applyBorder="1" applyAlignment="1">
      <alignment horizontal="right" indent="2"/>
    </xf>
    <xf numFmtId="164" fontId="31" fillId="0" borderId="12" xfId="48" applyNumberFormat="1" applyFont="1" applyBorder="1" applyAlignment="1">
      <alignment horizontal="right" indent="2"/>
    </xf>
    <xf numFmtId="164" fontId="17" fillId="0" borderId="12" xfId="48" applyNumberFormat="1" applyFont="1" applyBorder="1" applyAlignment="1">
      <alignment horizontal="right" indent="2"/>
    </xf>
    <xf numFmtId="0" fontId="6" fillId="0" borderId="12" xfId="0" applyFont="1" applyBorder="1" applyAlignment="1">
      <alignment/>
    </xf>
    <xf numFmtId="0" fontId="3" fillId="0" borderId="12" xfId="0" applyFont="1" applyFill="1" applyBorder="1" applyAlignment="1">
      <alignment horizontal="left" indent="2"/>
    </xf>
    <xf numFmtId="3" fontId="15" fillId="0" borderId="12" xfId="48" applyNumberFormat="1" applyFont="1" applyBorder="1" applyAlignment="1">
      <alignment horizontal="right" indent="1"/>
    </xf>
    <xf numFmtId="0" fontId="3" fillId="0" borderId="12" xfId="0" applyFont="1" applyBorder="1" applyAlignment="1">
      <alignment horizontal="left" indent="2"/>
    </xf>
    <xf numFmtId="3" fontId="20" fillId="0" borderId="12" xfId="48" applyNumberFormat="1" applyFont="1" applyBorder="1" applyAlignment="1">
      <alignment horizontal="right" indent="1"/>
    </xf>
    <xf numFmtId="0" fontId="3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 indent="3"/>
    </xf>
    <xf numFmtId="3" fontId="17" fillId="0" borderId="12" xfId="48" applyNumberFormat="1" applyFont="1" applyBorder="1" applyAlignment="1">
      <alignment horizontal="right" indent="1"/>
    </xf>
    <xf numFmtId="3" fontId="31" fillId="0" borderId="12" xfId="48" applyNumberFormat="1" applyFont="1" applyBorder="1" applyAlignment="1">
      <alignment horizontal="right" indent="1"/>
    </xf>
    <xf numFmtId="0" fontId="20" fillId="0" borderId="12" xfId="0" applyFont="1" applyBorder="1" applyAlignment="1">
      <alignment/>
    </xf>
    <xf numFmtId="0" fontId="6" fillId="0" borderId="22" xfId="0" applyFont="1" applyBorder="1" applyAlignment="1">
      <alignment/>
    </xf>
    <xf numFmtId="164" fontId="20" fillId="0" borderId="22" xfId="48" applyNumberFormat="1" applyFont="1" applyFill="1" applyBorder="1" applyAlignment="1">
      <alignment horizontal="right" indent="2"/>
    </xf>
    <xf numFmtId="164" fontId="20" fillId="0" borderId="22" xfId="0" applyNumberFormat="1" applyFont="1" applyBorder="1" applyAlignment="1">
      <alignment horizontal="right" indent="2"/>
    </xf>
    <xf numFmtId="0" fontId="19" fillId="0" borderId="14" xfId="79" applyFont="1" applyBorder="1" applyAlignment="1">
      <alignment horizontal="center" vertical="center" wrapText="1"/>
      <protection/>
    </xf>
    <xf numFmtId="0" fontId="42" fillId="0" borderId="22" xfId="77" applyFont="1" applyBorder="1" applyAlignment="1">
      <alignment horizontal="left" wrapText="1"/>
      <protection/>
    </xf>
    <xf numFmtId="173" fontId="15" fillId="0" borderId="12" xfId="77" applyNumberFormat="1" applyFont="1" applyFill="1" applyBorder="1" applyAlignment="1">
      <alignment vertical="center"/>
      <protection/>
    </xf>
    <xf numFmtId="0" fontId="15" fillId="33" borderId="12" xfId="80" applyFont="1" applyFill="1" applyBorder="1" applyAlignment="1">
      <alignment horizontal="center" vertical="center"/>
      <protection/>
    </xf>
    <xf numFmtId="0" fontId="15" fillId="33" borderId="22" xfId="80" applyFont="1" applyFill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 wrapText="1"/>
    </xf>
    <xf numFmtId="164" fontId="37" fillId="0" borderId="12" xfId="81" applyNumberFormat="1" applyFont="1" applyBorder="1" applyAlignment="1">
      <alignment horizontal="center" vertical="center"/>
      <protection/>
    </xf>
    <xf numFmtId="164" fontId="19" fillId="0" borderId="14" xfId="81" applyNumberFormat="1" applyFont="1" applyBorder="1" applyAlignment="1">
      <alignment horizontal="center" vertical="center"/>
      <protection/>
    </xf>
    <xf numFmtId="0" fontId="20" fillId="0" borderId="0" xfId="73" applyFont="1" applyAlignment="1">
      <alignment vertical="center"/>
      <protection/>
    </xf>
    <xf numFmtId="0" fontId="15" fillId="0" borderId="0" xfId="73" applyFont="1">
      <alignment/>
      <protection/>
    </xf>
    <xf numFmtId="169" fontId="15" fillId="0" borderId="0" xfId="0" applyNumberFormat="1" applyFont="1" applyAlignment="1">
      <alignment/>
    </xf>
    <xf numFmtId="3" fontId="48" fillId="0" borderId="0" xfId="73" applyNumberFormat="1" applyFont="1" applyBorder="1" applyAlignment="1">
      <alignment horizontal="center"/>
      <protection/>
    </xf>
    <xf numFmtId="0" fontId="20" fillId="0" borderId="23" xfId="0" applyFont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0" fontId="15" fillId="0" borderId="21" xfId="0" applyFont="1" applyBorder="1" applyAlignment="1">
      <alignment horizontal="left" vertical="center" indent="1"/>
    </xf>
    <xf numFmtId="164" fontId="15" fillId="0" borderId="20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right" vertical="center" indent="2"/>
    </xf>
    <xf numFmtId="164" fontId="15" fillId="0" borderId="21" xfId="0" applyNumberFormat="1" applyFont="1" applyBorder="1" applyAlignment="1">
      <alignment horizontal="right" vertical="center" indent="2"/>
    </xf>
    <xf numFmtId="164" fontId="15" fillId="0" borderId="0" xfId="0" applyNumberFormat="1" applyFont="1" applyAlignment="1">
      <alignment/>
    </xf>
    <xf numFmtId="0" fontId="15" fillId="0" borderId="12" xfId="0" applyFont="1" applyBorder="1" applyAlignment="1">
      <alignment horizontal="left" vertical="center" indent="1"/>
    </xf>
    <xf numFmtId="164" fontId="15" fillId="0" borderId="13" xfId="0" applyNumberFormat="1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right" vertical="center" indent="2"/>
    </xf>
    <xf numFmtId="164" fontId="15" fillId="0" borderId="13" xfId="0" applyNumberFormat="1" applyFont="1" applyBorder="1" applyAlignment="1">
      <alignment horizontal="center" vertical="center" wrapText="1"/>
    </xf>
    <xf numFmtId="165" fontId="15" fillId="0" borderId="17" xfId="0" applyNumberFormat="1" applyFont="1" applyBorder="1" applyAlignment="1">
      <alignment horizontal="right" vertical="center" indent="2"/>
    </xf>
    <xf numFmtId="164" fontId="15" fillId="0" borderId="22" xfId="0" applyNumberFormat="1" applyFont="1" applyBorder="1" applyAlignment="1">
      <alignment horizontal="right" vertical="center" indent="2"/>
    </xf>
    <xf numFmtId="164" fontId="20" fillId="0" borderId="14" xfId="0" applyNumberFormat="1" applyFont="1" applyBorder="1" applyAlignment="1">
      <alignment horizontal="center" vertical="center"/>
    </xf>
    <xf numFmtId="165" fontId="20" fillId="0" borderId="16" xfId="0" applyNumberFormat="1" applyFont="1" applyBorder="1" applyAlignment="1">
      <alignment horizontal="right" vertical="center" indent="2"/>
    </xf>
    <xf numFmtId="164" fontId="20" fillId="0" borderId="14" xfId="0" applyNumberFormat="1" applyFont="1" applyBorder="1" applyAlignment="1">
      <alignment horizontal="right" vertical="center" indent="2"/>
    </xf>
    <xf numFmtId="0" fontId="15" fillId="0" borderId="15" xfId="0" applyFont="1" applyFill="1" applyBorder="1" applyAlignment="1">
      <alignment vertical="top"/>
    </xf>
    <xf numFmtId="0" fontId="20" fillId="0" borderId="14" xfId="0" applyFont="1" applyBorder="1" applyAlignment="1">
      <alignment horizontal="center" vertical="center" wrapText="1"/>
    </xf>
    <xf numFmtId="0" fontId="8" fillId="0" borderId="0" xfId="73" applyFont="1">
      <alignment/>
      <protection/>
    </xf>
    <xf numFmtId="0" fontId="41" fillId="0" borderId="12" xfId="0" applyFont="1" applyBorder="1" applyAlignment="1">
      <alignment horizontal="left" indent="2"/>
    </xf>
    <xf numFmtId="0" fontId="41" fillId="0" borderId="22" xfId="0" applyFont="1" applyBorder="1" applyAlignment="1">
      <alignment horizontal="left" wrapText="1" indent="2"/>
    </xf>
    <xf numFmtId="0" fontId="41" fillId="0" borderId="12" xfId="0" applyFont="1" applyBorder="1" applyAlignment="1">
      <alignment horizontal="left" wrapText="1" indent="2"/>
    </xf>
    <xf numFmtId="0" fontId="15" fillId="0" borderId="0" xfId="77" applyFont="1" applyAlignment="1">
      <alignment horizontal="center" vertical="center"/>
      <protection/>
    </xf>
    <xf numFmtId="0" fontId="5" fillId="0" borderId="0" xfId="77" applyFont="1" applyBorder="1" applyAlignment="1">
      <alignment horizontal="left"/>
      <protection/>
    </xf>
    <xf numFmtId="0" fontId="15" fillId="0" borderId="13" xfId="74" applyFont="1" applyBorder="1" applyAlignment="1">
      <alignment horizontal="left"/>
      <protection/>
    </xf>
    <xf numFmtId="0" fontId="15" fillId="0" borderId="0" xfId="74" applyFont="1" applyBorder="1" applyAlignment="1">
      <alignment horizontal="left"/>
      <protection/>
    </xf>
    <xf numFmtId="0" fontId="15" fillId="0" borderId="11" xfId="74" applyFont="1" applyBorder="1" applyAlignment="1">
      <alignment horizontal="left"/>
      <protection/>
    </xf>
    <xf numFmtId="0" fontId="15" fillId="0" borderId="13" xfId="75" applyFont="1" applyBorder="1" applyAlignment="1">
      <alignment horizontal="left" vertical="center"/>
      <protection/>
    </xf>
    <xf numFmtId="0" fontId="15" fillId="0" borderId="0" xfId="75" applyFont="1" applyBorder="1" applyAlignment="1">
      <alignment horizontal="left" vertical="center"/>
      <protection/>
    </xf>
    <xf numFmtId="0" fontId="20" fillId="0" borderId="16" xfId="75" applyFont="1" applyBorder="1" applyAlignment="1">
      <alignment horizontal="center" vertical="center"/>
      <protection/>
    </xf>
    <xf numFmtId="0" fontId="20" fillId="0" borderId="19" xfId="75" applyFont="1" applyBorder="1" applyAlignment="1">
      <alignment horizontal="center" vertical="center"/>
      <protection/>
    </xf>
    <xf numFmtId="0" fontId="20" fillId="0" borderId="10" xfId="75" applyFont="1" applyBorder="1" applyAlignment="1">
      <alignment horizontal="center" vertical="center"/>
      <protection/>
    </xf>
    <xf numFmtId="0" fontId="20" fillId="0" borderId="14" xfId="75" applyFont="1" applyBorder="1" applyAlignment="1">
      <alignment horizontal="center" vertical="center"/>
      <protection/>
    </xf>
    <xf numFmtId="0" fontId="3" fillId="0" borderId="23" xfId="75" applyFont="1" applyBorder="1" applyAlignment="1">
      <alignment horizontal="center"/>
      <protection/>
    </xf>
    <xf numFmtId="0" fontId="20" fillId="0" borderId="21" xfId="80" applyFont="1" applyBorder="1" applyAlignment="1">
      <alignment horizontal="center" vertical="center"/>
      <protection/>
    </xf>
    <xf numFmtId="0" fontId="20" fillId="0" borderId="22" xfId="80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left"/>
    </xf>
    <xf numFmtId="0" fontId="20" fillId="0" borderId="14" xfId="80" applyFont="1" applyBorder="1" applyAlignment="1" quotePrefix="1">
      <alignment horizontal="center" vertical="center"/>
      <protection/>
    </xf>
    <xf numFmtId="0" fontId="20" fillId="0" borderId="14" xfId="80" applyFont="1" applyBorder="1" applyAlignment="1">
      <alignment horizontal="center" vertical="center"/>
      <protection/>
    </xf>
    <xf numFmtId="0" fontId="20" fillId="0" borderId="21" xfId="71" applyFont="1" applyBorder="1" applyAlignment="1">
      <alignment horizontal="center" vertical="center"/>
      <protection/>
    </xf>
    <xf numFmtId="0" fontId="20" fillId="0" borderId="22" xfId="71" applyFont="1" applyBorder="1" applyAlignment="1">
      <alignment horizontal="center" vertical="center"/>
      <protection/>
    </xf>
    <xf numFmtId="0" fontId="20" fillId="0" borderId="16" xfId="71" applyFont="1" applyBorder="1" applyAlignment="1">
      <alignment horizontal="right" vertical="center" indent="7"/>
      <protection/>
    </xf>
    <xf numFmtId="0" fontId="20" fillId="0" borderId="10" xfId="71" applyFont="1" applyBorder="1" applyAlignment="1">
      <alignment horizontal="right" vertical="center" indent="7"/>
      <protection/>
    </xf>
    <xf numFmtId="0" fontId="20" fillId="0" borderId="21" xfId="71" applyFont="1" applyBorder="1" applyAlignment="1">
      <alignment horizontal="center" vertical="center" wrapText="1"/>
      <protection/>
    </xf>
    <xf numFmtId="0" fontId="20" fillId="0" borderId="12" xfId="71" applyFont="1" applyBorder="1" applyAlignment="1">
      <alignment horizontal="center" vertical="center" wrapText="1"/>
      <protection/>
    </xf>
    <xf numFmtId="0" fontId="20" fillId="0" borderId="22" xfId="71" applyFont="1" applyBorder="1" applyAlignment="1">
      <alignment horizontal="center" vertical="center" wrapText="1"/>
      <protection/>
    </xf>
    <xf numFmtId="0" fontId="20" fillId="0" borderId="16" xfId="71" applyFont="1" applyBorder="1" applyAlignment="1">
      <alignment horizontal="center" vertical="center"/>
      <protection/>
    </xf>
    <xf numFmtId="0" fontId="20" fillId="0" borderId="10" xfId="71" applyFont="1" applyBorder="1" applyAlignment="1">
      <alignment horizontal="center" vertical="center"/>
      <protection/>
    </xf>
    <xf numFmtId="0" fontId="42" fillId="0" borderId="14" xfId="0" applyFont="1" applyBorder="1" applyAlignment="1">
      <alignment horizontal="left" wrapText="1"/>
    </xf>
    <xf numFmtId="0" fontId="15" fillId="0" borderId="13" xfId="0" applyFont="1" applyBorder="1" applyAlignment="1">
      <alignment horizontal="right" vertical="center" textRotation="180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right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15" fillId="0" borderId="2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indent="3"/>
    </xf>
    <xf numFmtId="0" fontId="20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indent="1"/>
    </xf>
    <xf numFmtId="0" fontId="20" fillId="0" borderId="13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20" fillId="0" borderId="11" xfId="0" applyFont="1" applyBorder="1" applyAlignment="1">
      <alignment horizontal="left" indent="1"/>
    </xf>
    <xf numFmtId="0" fontId="31" fillId="0" borderId="12" xfId="0" applyFont="1" applyBorder="1" applyAlignment="1">
      <alignment horizontal="left" wrapText="1" indent="1"/>
    </xf>
    <xf numFmtId="0" fontId="20" fillId="0" borderId="12" xfId="0" applyFont="1" applyBorder="1" applyAlignment="1">
      <alignment horizontal="left" indent="1"/>
    </xf>
    <xf numFmtId="0" fontId="17" fillId="0" borderId="12" xfId="0" applyFont="1" applyFill="1" applyBorder="1" applyAlignment="1">
      <alignment horizontal="left" indent="2"/>
    </xf>
    <xf numFmtId="0" fontId="20" fillId="0" borderId="12" xfId="0" applyFont="1" applyBorder="1" applyAlignment="1">
      <alignment horizontal="left" vertical="center" indent="1"/>
    </xf>
    <xf numFmtId="0" fontId="13" fillId="0" borderId="14" xfId="80" applyFont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 quotePrefix="1">
      <alignment horizontal="center" vertical="center"/>
    </xf>
    <xf numFmtId="3" fontId="20" fillId="0" borderId="14" xfId="73" applyNumberFormat="1" applyFont="1" applyFill="1" applyBorder="1" applyAlignment="1">
      <alignment horizontal="center" vertical="center"/>
      <protection/>
    </xf>
    <xf numFmtId="0" fontId="20" fillId="0" borderId="14" xfId="73" applyFont="1" applyFill="1" applyBorder="1" applyAlignment="1">
      <alignment horizontal="center" vertical="center"/>
      <protection/>
    </xf>
    <xf numFmtId="3" fontId="15" fillId="0" borderId="12" xfId="73" applyNumberFormat="1" applyFont="1" applyFill="1" applyBorder="1" applyAlignment="1">
      <alignment horizontal="center"/>
      <protection/>
    </xf>
    <xf numFmtId="0" fontId="15" fillId="0" borderId="12" xfId="73" applyFont="1" applyBorder="1" applyAlignment="1">
      <alignment horizontal="left" indent="2"/>
      <protection/>
    </xf>
    <xf numFmtId="0" fontId="20" fillId="0" borderId="14" xfId="73" applyFont="1" applyBorder="1" applyAlignment="1">
      <alignment horizontal="center" vertical="center"/>
      <protection/>
    </xf>
    <xf numFmtId="0" fontId="15" fillId="0" borderId="12" xfId="73" applyFont="1" applyBorder="1" applyAlignment="1">
      <alignment horizontal="left" wrapText="1" indent="2"/>
      <protection/>
    </xf>
    <xf numFmtId="0" fontId="20" fillId="0" borderId="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right" vertical="center" indent="1"/>
    </xf>
    <xf numFmtId="3" fontId="37" fillId="0" borderId="12" xfId="81" applyNumberFormat="1" applyFont="1" applyBorder="1" applyAlignment="1">
      <alignment horizontal="center" vertical="center"/>
      <protection/>
    </xf>
    <xf numFmtId="3" fontId="19" fillId="0" borderId="14" xfId="81" applyNumberFormat="1" applyFont="1" applyBorder="1" applyAlignment="1">
      <alignment horizontal="center" vertical="center"/>
      <protection/>
    </xf>
    <xf numFmtId="0" fontId="19" fillId="0" borderId="14" xfId="81" applyFont="1" applyBorder="1" applyAlignment="1">
      <alignment horizontal="center" vertical="center"/>
      <protection/>
    </xf>
    <xf numFmtId="0" fontId="19" fillId="0" borderId="14" xfId="79" applyFont="1" applyBorder="1" applyAlignment="1">
      <alignment horizontal="center" vertical="center" wrapText="1"/>
      <protection/>
    </xf>
    <xf numFmtId="0" fontId="19" fillId="0" borderId="14" xfId="81" applyFont="1" applyBorder="1" applyAlignment="1">
      <alignment horizontal="center" vertical="center" wrapText="1"/>
      <protection/>
    </xf>
    <xf numFmtId="0" fontId="19" fillId="0" borderId="21" xfId="0" applyFont="1" applyBorder="1" applyAlignment="1">
      <alignment horizontal="left" indent="1"/>
    </xf>
    <xf numFmtId="0" fontId="19" fillId="0" borderId="12" xfId="0" applyFont="1" applyBorder="1" applyAlignment="1">
      <alignment horizontal="left" indent="1"/>
    </xf>
    <xf numFmtId="3" fontId="41" fillId="0" borderId="22" xfId="0" applyNumberFormat="1" applyFont="1" applyFill="1" applyBorder="1" applyAlignment="1" quotePrefix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9" fillId="0" borderId="12" xfId="0" applyNumberFormat="1" applyFont="1" applyFill="1" applyBorder="1" applyAlignment="1" quotePrefix="1">
      <alignment horizontal="center"/>
    </xf>
    <xf numFmtId="3" fontId="41" fillId="0" borderId="12" xfId="0" applyNumberFormat="1" applyFont="1" applyFill="1" applyBorder="1" applyAlignment="1" quotePrefix="1">
      <alignment horizontal="center"/>
    </xf>
    <xf numFmtId="3" fontId="15" fillId="0" borderId="12" xfId="72" applyNumberFormat="1" applyFont="1" applyFill="1" applyBorder="1" applyAlignment="1" quotePrefix="1">
      <alignment horizontal="right" indent="7"/>
      <protection/>
    </xf>
    <xf numFmtId="3" fontId="20" fillId="0" borderId="14" xfId="72" applyNumberFormat="1" applyFont="1" applyFill="1" applyBorder="1" applyAlignment="1" quotePrefix="1">
      <alignment horizontal="right" vertical="center" indent="7"/>
      <protection/>
    </xf>
    <xf numFmtId="0" fontId="3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0" fillId="0" borderId="14" xfId="72" applyFont="1" applyBorder="1" applyAlignment="1">
      <alignment horizontal="center" vertical="center"/>
      <protection/>
    </xf>
    <xf numFmtId="3" fontId="15" fillId="0" borderId="12" xfId="72" applyNumberFormat="1" applyFont="1" applyFill="1" applyBorder="1" applyAlignment="1">
      <alignment horizontal="right" indent="7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2" xfId="72" applyFont="1" applyBorder="1" applyAlignment="1">
      <alignment horizontal="left" vertical="center" indent="1"/>
      <protection/>
    </xf>
    <xf numFmtId="0" fontId="15" fillId="0" borderId="12" xfId="72" applyFont="1" applyBorder="1" applyAlignment="1">
      <alignment horizontal="left" indent="1"/>
      <protection/>
    </xf>
    <xf numFmtId="0" fontId="20" fillId="0" borderId="14" xfId="72" applyFont="1" applyFill="1" applyBorder="1" applyAlignment="1">
      <alignment horizontal="center" vertical="center"/>
      <protection/>
    </xf>
    <xf numFmtId="3" fontId="15" fillId="0" borderId="12" xfId="72" applyNumberFormat="1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left" vertical="center" wrapText="1"/>
      <protection/>
    </xf>
    <xf numFmtId="3" fontId="20" fillId="0" borderId="14" xfId="72" applyNumberFormat="1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170" fontId="2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2" xfId="47"/>
    <cellStyle name="Comma 2 2" xfId="48"/>
    <cellStyle name="Comma 2 3" xfId="49"/>
    <cellStyle name="Comma 2 4" xfId="50"/>
    <cellStyle name="Comma 2_Book1" xfId="51"/>
    <cellStyle name="Comma 3" xfId="52"/>
    <cellStyle name="Comma 4" xfId="53"/>
    <cellStyle name="Comma 4 2" xfId="54"/>
    <cellStyle name="Comma 5" xfId="55"/>
    <cellStyle name="Comma 5 2" xfId="56"/>
    <cellStyle name="Comma 6" xfId="57"/>
    <cellStyle name="Currency" xfId="58"/>
    <cellStyle name="Currency [0]" xfId="59"/>
    <cellStyle name="Excel Built-in Comma" xfId="60"/>
    <cellStyle name="Excel Built-in Percent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2 3" xfId="73"/>
    <cellStyle name="Normal 2 3 2" xfId="74"/>
    <cellStyle name="Normal 3" xfId="75"/>
    <cellStyle name="Normal 3 2" xfId="76"/>
    <cellStyle name="Normal 4" xfId="77"/>
    <cellStyle name="Normal 5" xfId="78"/>
    <cellStyle name="Normal_Digest 2002" xfId="79"/>
    <cellStyle name="Normal_Ind'03 table" xfId="80"/>
    <cellStyle name="Normal_water production 2" xfId="81"/>
    <cellStyle name="Note" xfId="82"/>
    <cellStyle name="Output" xfId="83"/>
    <cellStyle name="Percent" xfId="84"/>
    <cellStyle name="Percent 2" xfId="85"/>
    <cellStyle name="Percent 2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886075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2657475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15</xdr:row>
      <xdr:rowOff>0</xdr:rowOff>
    </xdr:from>
    <xdr:ext cx="76200" cy="200025"/>
    <xdr:sp>
      <xdr:nvSpPr>
        <xdr:cNvPr id="3" name="Text Box 6"/>
        <xdr:cNvSpPr txBox="1">
          <a:spLocks noChangeArrowheads="1"/>
        </xdr:cNvSpPr>
      </xdr:nvSpPr>
      <xdr:spPr>
        <a:xfrm>
          <a:off x="2657475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24</xdr:row>
      <xdr:rowOff>0</xdr:rowOff>
    </xdr:from>
    <xdr:ext cx="76200" cy="219075"/>
    <xdr:sp>
      <xdr:nvSpPr>
        <xdr:cNvPr id="4" name="Text Box 6"/>
        <xdr:cNvSpPr txBox="1">
          <a:spLocks noChangeArrowheads="1"/>
        </xdr:cNvSpPr>
      </xdr:nvSpPr>
      <xdr:spPr>
        <a:xfrm>
          <a:off x="2657475" y="6838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8">
      <selection activeCell="L18" sqref="L18"/>
    </sheetView>
  </sheetViews>
  <sheetFormatPr defaultColWidth="9.140625" defaultRowHeight="16.5" customHeight="1"/>
  <cols>
    <col min="1" max="4" width="9.140625" style="266" customWidth="1"/>
    <col min="5" max="5" width="13.421875" style="266" customWidth="1"/>
    <col min="6" max="6" width="15.00390625" style="266" customWidth="1"/>
    <col min="7" max="8" width="14.7109375" style="266" customWidth="1"/>
    <col min="9" max="16384" width="9.140625" style="266" customWidth="1"/>
  </cols>
  <sheetData>
    <row r="1" spans="1:8" ht="4.5" customHeight="1">
      <c r="A1" s="422"/>
      <c r="B1" s="422"/>
      <c r="C1" s="422"/>
      <c r="D1" s="422"/>
      <c r="E1" s="422"/>
      <c r="F1" s="422"/>
      <c r="G1" s="422"/>
      <c r="H1" s="265"/>
    </row>
    <row r="2" spans="1:8" ht="4.5" customHeight="1">
      <c r="A2" s="265"/>
      <c r="B2" s="265"/>
      <c r="C2" s="265"/>
      <c r="D2" s="265"/>
      <c r="E2" s="265"/>
      <c r="F2" s="265"/>
      <c r="G2" s="265"/>
      <c r="H2" s="265"/>
    </row>
    <row r="3" spans="1:8" ht="4.5" customHeight="1">
      <c r="A3" s="265"/>
      <c r="B3" s="265"/>
      <c r="C3" s="265"/>
      <c r="D3" s="265"/>
      <c r="E3" s="265"/>
      <c r="F3" s="265"/>
      <c r="G3" s="265"/>
      <c r="H3" s="265"/>
    </row>
    <row r="4" spans="1:8" ht="4.5" customHeight="1">
      <c r="A4" s="265"/>
      <c r="B4" s="265"/>
      <c r="C4" s="265"/>
      <c r="D4" s="265"/>
      <c r="E4" s="265"/>
      <c r="F4" s="265"/>
      <c r="G4" s="265"/>
      <c r="H4" s="265"/>
    </row>
    <row r="5" spans="1:8" ht="4.5" customHeight="1">
      <c r="A5" s="265"/>
      <c r="B5" s="265"/>
      <c r="C5" s="265"/>
      <c r="D5" s="265"/>
      <c r="E5" s="265"/>
      <c r="F5" s="265"/>
      <c r="G5" s="265"/>
      <c r="H5" s="265"/>
    </row>
    <row r="6" spans="1:8" ht="4.5" customHeight="1">
      <c r="A6" s="265"/>
      <c r="B6" s="265"/>
      <c r="C6" s="265"/>
      <c r="D6" s="265"/>
      <c r="E6" s="265"/>
      <c r="F6" s="265"/>
      <c r="G6" s="265"/>
      <c r="H6" s="265"/>
    </row>
    <row r="7" spans="1:8" ht="4.5" customHeight="1">
      <c r="A7" s="265"/>
      <c r="B7" s="265"/>
      <c r="C7" s="265"/>
      <c r="D7" s="265"/>
      <c r="E7" s="265"/>
      <c r="F7" s="265"/>
      <c r="G7" s="265"/>
      <c r="H7" s="265"/>
    </row>
    <row r="8" spans="1:8" ht="13.5" customHeight="1">
      <c r="A8" s="423" t="s">
        <v>147</v>
      </c>
      <c r="B8" s="423"/>
      <c r="C8" s="423"/>
      <c r="D8" s="423"/>
      <c r="E8" s="423"/>
      <c r="F8" s="423"/>
      <c r="G8" s="423"/>
      <c r="H8" s="267"/>
    </row>
    <row r="9" ht="4.5" customHeight="1"/>
    <row r="10" spans="1:8" ht="24.75" customHeight="1">
      <c r="A10" s="268" t="s">
        <v>0</v>
      </c>
      <c r="B10" s="269"/>
      <c r="C10" s="270"/>
      <c r="D10" s="270"/>
      <c r="E10" s="271"/>
      <c r="F10" s="272" t="s">
        <v>1</v>
      </c>
      <c r="G10" s="273">
        <v>2005</v>
      </c>
      <c r="H10" s="274">
        <v>2014</v>
      </c>
    </row>
    <row r="11" spans="1:8" ht="24.75" customHeight="1">
      <c r="A11" s="300" t="s">
        <v>226</v>
      </c>
      <c r="B11" s="301"/>
      <c r="C11" s="302"/>
      <c r="D11" s="302"/>
      <c r="E11" s="303"/>
      <c r="F11" s="304"/>
      <c r="G11" s="305"/>
      <c r="H11" s="306"/>
    </row>
    <row r="12" spans="1:8" s="278" customFormat="1" ht="24" customHeight="1">
      <c r="A12" s="307" t="s">
        <v>240</v>
      </c>
      <c r="B12" s="308"/>
      <c r="C12" s="308"/>
      <c r="D12" s="308"/>
      <c r="E12" s="309"/>
      <c r="F12" s="319" t="s">
        <v>69</v>
      </c>
      <c r="G12" s="279">
        <v>14579</v>
      </c>
      <c r="H12" s="279">
        <v>14879</v>
      </c>
    </row>
    <row r="13" spans="1:8" s="278" customFormat="1" ht="24" customHeight="1">
      <c r="A13" s="307" t="s">
        <v>239</v>
      </c>
      <c r="B13" s="308"/>
      <c r="C13" s="308"/>
      <c r="D13" s="308"/>
      <c r="E13" s="309"/>
      <c r="F13" s="319" t="s">
        <v>267</v>
      </c>
      <c r="G13" s="279">
        <v>2996</v>
      </c>
      <c r="H13" s="279">
        <v>3969.6</v>
      </c>
    </row>
    <row r="14" spans="1:8" s="278" customFormat="1" ht="24" customHeight="1">
      <c r="A14" s="307" t="s">
        <v>238</v>
      </c>
      <c r="B14" s="308"/>
      <c r="C14" s="308"/>
      <c r="D14" s="308"/>
      <c r="E14" s="309"/>
      <c r="F14" s="320" t="s">
        <v>266</v>
      </c>
      <c r="G14" s="277">
        <v>2.4</v>
      </c>
      <c r="H14" s="277">
        <v>3.1</v>
      </c>
    </row>
    <row r="15" spans="1:8" s="278" customFormat="1" ht="24" customHeight="1">
      <c r="A15" s="307" t="s">
        <v>237</v>
      </c>
      <c r="B15" s="308"/>
      <c r="C15" s="308"/>
      <c r="D15" s="308"/>
      <c r="E15" s="309"/>
      <c r="F15" s="319" t="s">
        <v>70</v>
      </c>
      <c r="G15" s="279">
        <v>2272</v>
      </c>
      <c r="H15" s="280">
        <v>2937</v>
      </c>
    </row>
    <row r="16" spans="1:8" s="278" customFormat="1" ht="24" customHeight="1">
      <c r="A16" s="307" t="s">
        <v>236</v>
      </c>
      <c r="B16" s="308"/>
      <c r="C16" s="308"/>
      <c r="D16" s="308"/>
      <c r="E16" s="309"/>
      <c r="F16" s="319" t="s">
        <v>2</v>
      </c>
      <c r="G16" s="277">
        <v>25</v>
      </c>
      <c r="H16" s="284">
        <v>20.3</v>
      </c>
    </row>
    <row r="17" spans="1:8" s="278" customFormat="1" ht="24" customHeight="1">
      <c r="A17" s="307" t="s">
        <v>231</v>
      </c>
      <c r="B17" s="308"/>
      <c r="C17" s="308"/>
      <c r="D17" s="308"/>
      <c r="E17" s="309"/>
      <c r="F17" s="319" t="s">
        <v>124</v>
      </c>
      <c r="G17" s="279">
        <v>1293.2</v>
      </c>
      <c r="H17" s="280">
        <v>1491.7</v>
      </c>
    </row>
    <row r="18" spans="1:8" s="278" customFormat="1" ht="24" customHeight="1">
      <c r="A18" s="307" t="s">
        <v>232</v>
      </c>
      <c r="B18" s="308"/>
      <c r="C18" s="308"/>
      <c r="D18" s="308"/>
      <c r="E18" s="309"/>
      <c r="F18" s="319" t="s">
        <v>2</v>
      </c>
      <c r="G18" s="277">
        <v>20.3</v>
      </c>
      <c r="H18" s="284">
        <v>14.2</v>
      </c>
    </row>
    <row r="19" spans="1:8" s="278" customFormat="1" ht="24" customHeight="1">
      <c r="A19" s="307" t="s">
        <v>233</v>
      </c>
      <c r="B19" s="308"/>
      <c r="C19" s="308"/>
      <c r="D19" s="308"/>
      <c r="E19" s="309"/>
      <c r="F19" s="321" t="s">
        <v>71</v>
      </c>
      <c r="G19" s="281">
        <v>1.05</v>
      </c>
      <c r="H19" s="281">
        <v>1.18</v>
      </c>
    </row>
    <row r="20" spans="1:8" s="278" customFormat="1" ht="24" customHeight="1">
      <c r="A20" s="307" t="s">
        <v>234</v>
      </c>
      <c r="B20" s="308"/>
      <c r="C20" s="308"/>
      <c r="D20" s="308"/>
      <c r="E20" s="309"/>
      <c r="F20" s="321" t="s">
        <v>71</v>
      </c>
      <c r="G20" s="281">
        <v>0.69</v>
      </c>
      <c r="H20" s="281">
        <v>0.71</v>
      </c>
    </row>
    <row r="21" spans="1:8" s="278" customFormat="1" ht="42" customHeight="1">
      <c r="A21" s="310" t="s">
        <v>235</v>
      </c>
      <c r="B21" s="311"/>
      <c r="C21" s="311"/>
      <c r="D21" s="311"/>
      <c r="E21" s="312"/>
      <c r="F21" s="389" t="s">
        <v>227</v>
      </c>
      <c r="G21" s="390">
        <v>0.9</v>
      </c>
      <c r="H21" s="390">
        <v>0.72</v>
      </c>
    </row>
    <row r="22" spans="1:8" s="278" customFormat="1" ht="27" customHeight="1">
      <c r="A22" s="275" t="s">
        <v>228</v>
      </c>
      <c r="B22" s="290"/>
      <c r="C22" s="290"/>
      <c r="D22" s="290"/>
      <c r="E22" s="291"/>
      <c r="F22" s="292"/>
      <c r="G22" s="282"/>
      <c r="H22" s="283"/>
    </row>
    <row r="23" spans="1:8" s="278" customFormat="1" ht="23.25" customHeight="1">
      <c r="A23" s="424" t="s">
        <v>241</v>
      </c>
      <c r="B23" s="425"/>
      <c r="C23" s="425"/>
      <c r="D23" s="425"/>
      <c r="E23" s="426"/>
      <c r="F23" s="322" t="s">
        <v>69</v>
      </c>
      <c r="G23" s="280">
        <v>47185</v>
      </c>
      <c r="H23" s="280">
        <v>47103</v>
      </c>
    </row>
    <row r="24" spans="1:8" s="278" customFormat="1" ht="23.25" customHeight="1">
      <c r="A24" s="424" t="s">
        <v>242</v>
      </c>
      <c r="B24" s="425"/>
      <c r="C24" s="425"/>
      <c r="D24" s="425"/>
      <c r="E24" s="426"/>
      <c r="F24" s="323" t="s">
        <v>2</v>
      </c>
      <c r="G24" s="284">
        <v>25.3</v>
      </c>
      <c r="H24" s="284">
        <v>25.3</v>
      </c>
    </row>
    <row r="25" spans="1:8" s="278" customFormat="1" ht="23.25" customHeight="1">
      <c r="A25" s="307" t="s">
        <v>243</v>
      </c>
      <c r="B25" s="308"/>
      <c r="C25" s="308"/>
      <c r="D25" s="308"/>
      <c r="E25" s="309"/>
      <c r="F25" s="319" t="s">
        <v>266</v>
      </c>
      <c r="G25" s="279">
        <v>9253</v>
      </c>
      <c r="H25" s="293">
        <v>11537</v>
      </c>
    </row>
    <row r="26" spans="1:8" s="278" customFormat="1" ht="23.25" customHeight="1">
      <c r="A26" s="307" t="s">
        <v>244</v>
      </c>
      <c r="B26" s="308"/>
      <c r="C26" s="308"/>
      <c r="D26" s="308"/>
      <c r="E26" s="309"/>
      <c r="F26" s="319" t="s">
        <v>80</v>
      </c>
      <c r="G26" s="277">
        <v>4.1</v>
      </c>
      <c r="H26" s="294">
        <v>5.2</v>
      </c>
    </row>
    <row r="27" spans="1:8" s="278" customFormat="1" ht="23.25" customHeight="1">
      <c r="A27" s="307" t="s">
        <v>245</v>
      </c>
      <c r="B27" s="313"/>
      <c r="C27" s="308"/>
      <c r="D27" s="308"/>
      <c r="E27" s="309"/>
      <c r="F27" s="319" t="s">
        <v>69</v>
      </c>
      <c r="G27" s="279">
        <v>20658</v>
      </c>
      <c r="H27" s="285" t="s">
        <v>67</v>
      </c>
    </row>
    <row r="28" spans="1:8" s="278" customFormat="1" ht="23.25" customHeight="1">
      <c r="A28" s="307" t="s">
        <v>246</v>
      </c>
      <c r="B28" s="308"/>
      <c r="C28" s="308"/>
      <c r="D28" s="308"/>
      <c r="E28" s="309"/>
      <c r="F28" s="319" t="s">
        <v>92</v>
      </c>
      <c r="G28" s="279">
        <v>7216</v>
      </c>
      <c r="H28" s="293">
        <v>7216</v>
      </c>
    </row>
    <row r="29" spans="1:8" s="278" customFormat="1" ht="23.25" customHeight="1">
      <c r="A29" s="307" t="s">
        <v>309</v>
      </c>
      <c r="B29" s="308"/>
      <c r="C29" s="308"/>
      <c r="D29" s="286"/>
      <c r="E29" s="309"/>
      <c r="F29" s="319" t="s">
        <v>2</v>
      </c>
      <c r="G29" s="285" t="s">
        <v>67</v>
      </c>
      <c r="H29" s="293">
        <v>88</v>
      </c>
    </row>
    <row r="30" spans="1:8" s="278" customFormat="1" ht="23.25" customHeight="1">
      <c r="A30" s="307" t="s">
        <v>310</v>
      </c>
      <c r="B30" s="308"/>
      <c r="C30" s="308"/>
      <c r="D30" s="308"/>
      <c r="E30" s="309"/>
      <c r="F30" s="319" t="s">
        <v>2</v>
      </c>
      <c r="G30" s="285" t="s">
        <v>67</v>
      </c>
      <c r="H30" s="293">
        <v>89</v>
      </c>
    </row>
    <row r="31" spans="1:8" s="278" customFormat="1" ht="23.25" customHeight="1">
      <c r="A31" s="307" t="s">
        <v>247</v>
      </c>
      <c r="B31" s="308"/>
      <c r="C31" s="308"/>
      <c r="D31" s="308"/>
      <c r="E31" s="309"/>
      <c r="F31" s="319" t="s">
        <v>72</v>
      </c>
      <c r="G31" s="279">
        <v>2376</v>
      </c>
      <c r="H31" s="293">
        <v>2094</v>
      </c>
    </row>
    <row r="32" spans="1:8" s="278" customFormat="1" ht="23.25" customHeight="1">
      <c r="A32" s="307" t="s">
        <v>248</v>
      </c>
      <c r="B32" s="308"/>
      <c r="C32" s="308"/>
      <c r="D32" s="308"/>
      <c r="E32" s="309"/>
      <c r="F32" s="276" t="s">
        <v>229</v>
      </c>
      <c r="G32" s="277">
        <v>27.2</v>
      </c>
      <c r="H32" s="294">
        <v>28.2</v>
      </c>
    </row>
    <row r="33" spans="1:8" s="278" customFormat="1" ht="23.25" customHeight="1">
      <c r="A33" s="307" t="s">
        <v>249</v>
      </c>
      <c r="B33" s="308"/>
      <c r="C33" s="308"/>
      <c r="D33" s="308"/>
      <c r="E33" s="309"/>
      <c r="F33" s="276" t="s">
        <v>229</v>
      </c>
      <c r="G33" s="277">
        <v>19.9</v>
      </c>
      <c r="H33" s="294">
        <v>20.6</v>
      </c>
    </row>
    <row r="34" spans="1:8" s="278" customFormat="1" ht="23.25" customHeight="1">
      <c r="A34" s="307" t="s">
        <v>250</v>
      </c>
      <c r="B34" s="308"/>
      <c r="C34" s="308"/>
      <c r="D34" s="308"/>
      <c r="E34" s="309"/>
      <c r="F34" s="319" t="s">
        <v>125</v>
      </c>
      <c r="G34" s="279">
        <v>691</v>
      </c>
      <c r="H34" s="293">
        <v>620</v>
      </c>
    </row>
    <row r="35" spans="1:8" s="278" customFormat="1" ht="23.25" customHeight="1">
      <c r="A35" s="307" t="s">
        <v>251</v>
      </c>
      <c r="B35" s="308"/>
      <c r="C35" s="308"/>
      <c r="D35" s="308"/>
      <c r="E35" s="309"/>
      <c r="F35" s="324" t="s">
        <v>85</v>
      </c>
      <c r="G35" s="277">
        <v>167</v>
      </c>
      <c r="H35" s="294">
        <v>167</v>
      </c>
    </row>
    <row r="36" spans="1:8" s="278" customFormat="1" ht="23.25" customHeight="1">
      <c r="A36" s="310" t="s">
        <v>252</v>
      </c>
      <c r="B36" s="311"/>
      <c r="C36" s="311"/>
      <c r="D36" s="311"/>
      <c r="E36" s="312"/>
      <c r="F36" s="325" t="s">
        <v>83</v>
      </c>
      <c r="G36" s="287">
        <v>0.88</v>
      </c>
      <c r="H36" s="295">
        <v>0.94</v>
      </c>
    </row>
    <row r="37" spans="1:6" ht="16.5" customHeight="1">
      <c r="A37" s="347" t="s">
        <v>230</v>
      </c>
      <c r="C37" s="289"/>
      <c r="E37" s="288"/>
      <c r="F37" s="288"/>
    </row>
  </sheetData>
  <sheetProtection/>
  <mergeCells count="4">
    <mergeCell ref="A1:G1"/>
    <mergeCell ref="A8:G8"/>
    <mergeCell ref="A23:E23"/>
    <mergeCell ref="A24:E24"/>
  </mergeCells>
  <printOptions/>
  <pageMargins left="0.48" right="0" top="0.6" bottom="0.5" header="0.46" footer="0.06496063"/>
  <pageSetup horizontalDpi="600" verticalDpi="600" orientation="portrait" paperSize="9" r:id="rId1"/>
  <headerFooter>
    <oddHeader>&amp;C8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7">
      <selection activeCell="D21" sqref="D21"/>
    </sheetView>
  </sheetViews>
  <sheetFormatPr defaultColWidth="9.140625" defaultRowHeight="12.75"/>
  <cols>
    <col min="1" max="1" width="31.421875" style="1" customWidth="1"/>
    <col min="2" max="2" width="10.8515625" style="15" customWidth="1"/>
    <col min="3" max="3" width="22.57421875" style="15" customWidth="1"/>
    <col min="4" max="4" width="21.421875" style="15" customWidth="1"/>
    <col min="5" max="5" width="11.140625" style="1" customWidth="1"/>
    <col min="6" max="16384" width="9.140625" style="1" customWidth="1"/>
  </cols>
  <sheetData>
    <row r="1" spans="1:5" ht="37.5" customHeight="1">
      <c r="A1" s="547" t="s">
        <v>316</v>
      </c>
      <c r="B1" s="547"/>
      <c r="C1" s="547"/>
      <c r="D1" s="547"/>
      <c r="E1" s="215"/>
    </row>
    <row r="2" spans="1:5" ht="6.75" customHeight="1">
      <c r="A2" s="73"/>
      <c r="B2" s="73"/>
      <c r="C2" s="73"/>
      <c r="D2" s="73"/>
      <c r="E2" s="73"/>
    </row>
    <row r="3" spans="1:5" ht="30" customHeight="1">
      <c r="A3" s="543" t="s">
        <v>48</v>
      </c>
      <c r="B3" s="37"/>
      <c r="C3" s="545" t="s">
        <v>68</v>
      </c>
      <c r="D3" s="546"/>
      <c r="E3" s="42"/>
    </row>
    <row r="4" spans="1:4" ht="30" customHeight="1">
      <c r="A4" s="544"/>
      <c r="B4" s="148"/>
      <c r="C4" s="21">
        <v>2013</v>
      </c>
      <c r="D4" s="21">
        <v>2014</v>
      </c>
    </row>
    <row r="5" spans="1:4" ht="26.25" customHeight="1">
      <c r="A5" s="66" t="s">
        <v>49</v>
      </c>
      <c r="B5" s="39"/>
      <c r="C5" s="135">
        <v>7</v>
      </c>
      <c r="D5" s="135">
        <v>7</v>
      </c>
    </row>
    <row r="6" spans="1:4" ht="26.25" customHeight="1">
      <c r="A6" s="67" t="s">
        <v>51</v>
      </c>
      <c r="B6" s="8"/>
      <c r="C6" s="135">
        <v>6</v>
      </c>
      <c r="D6" s="135">
        <v>4</v>
      </c>
    </row>
    <row r="7" spans="1:4" ht="26.25" customHeight="1">
      <c r="A7" s="67" t="s">
        <v>210</v>
      </c>
      <c r="B7" s="8"/>
      <c r="C7" s="135">
        <v>6</v>
      </c>
      <c r="D7" s="135">
        <v>6</v>
      </c>
    </row>
    <row r="8" spans="1:4" ht="26.25" customHeight="1">
      <c r="A8" s="67" t="s">
        <v>60</v>
      </c>
      <c r="B8" s="8"/>
      <c r="C8" s="135" t="s">
        <v>10</v>
      </c>
      <c r="D8" s="135">
        <v>8</v>
      </c>
    </row>
    <row r="9" spans="1:4" ht="26.25" customHeight="1">
      <c r="A9" s="67" t="s">
        <v>141</v>
      </c>
      <c r="B9" s="8"/>
      <c r="C9" s="136">
        <v>3</v>
      </c>
      <c r="D9" s="135" t="s">
        <v>10</v>
      </c>
    </row>
    <row r="10" spans="1:4" ht="26.25" customHeight="1">
      <c r="A10" s="108" t="s">
        <v>142</v>
      </c>
      <c r="B10" s="149"/>
      <c r="C10" s="136">
        <v>2</v>
      </c>
      <c r="D10" s="136">
        <v>6</v>
      </c>
    </row>
    <row r="11" spans="1:4" ht="26.25" customHeight="1">
      <c r="A11" s="67" t="s">
        <v>47</v>
      </c>
      <c r="B11" s="8"/>
      <c r="C11" s="136">
        <v>3</v>
      </c>
      <c r="D11" s="136">
        <v>3</v>
      </c>
    </row>
    <row r="12" spans="1:4" ht="8.25" customHeight="1">
      <c r="A12" s="40"/>
      <c r="B12" s="41"/>
      <c r="C12" s="137"/>
      <c r="D12" s="137"/>
    </row>
    <row r="13" spans="1:4" ht="32.25" customHeight="1">
      <c r="A13" s="38" t="s">
        <v>6</v>
      </c>
      <c r="B13" s="4"/>
      <c r="C13" s="138">
        <v>27</v>
      </c>
      <c r="D13" s="138">
        <v>34</v>
      </c>
    </row>
    <row r="14" ht="15.75" customHeight="1">
      <c r="A14" s="14" t="s">
        <v>175</v>
      </c>
    </row>
    <row r="15" ht="14.25">
      <c r="A15" s="11"/>
    </row>
    <row r="16" ht="4.5" customHeight="1"/>
    <row r="17" spans="1:5" ht="39.75" customHeight="1">
      <c r="A17" s="547" t="s">
        <v>317</v>
      </c>
      <c r="B17" s="547"/>
      <c r="C17" s="547"/>
      <c r="D17" s="547"/>
      <c r="E17" s="215"/>
    </row>
    <row r="18" ht="15.75">
      <c r="A18" s="2"/>
    </row>
    <row r="19" spans="1:5" ht="30" customHeight="1">
      <c r="A19" s="543" t="s">
        <v>48</v>
      </c>
      <c r="B19" s="37"/>
      <c r="C19" s="545" t="s">
        <v>143</v>
      </c>
      <c r="D19" s="546"/>
      <c r="E19" s="42"/>
    </row>
    <row r="20" spans="1:4" ht="30" customHeight="1">
      <c r="A20" s="544"/>
      <c r="B20" s="148"/>
      <c r="C20" s="21">
        <v>2013</v>
      </c>
      <c r="D20" s="21">
        <v>2014</v>
      </c>
    </row>
    <row r="21" spans="1:4" ht="26.25" customHeight="1">
      <c r="A21" s="66" t="s">
        <v>49</v>
      </c>
      <c r="B21" s="39"/>
      <c r="C21" s="135">
        <v>1</v>
      </c>
      <c r="D21" s="135">
        <v>1</v>
      </c>
    </row>
    <row r="22" spans="1:4" ht="26.25" customHeight="1">
      <c r="A22" s="67" t="s">
        <v>50</v>
      </c>
      <c r="B22" s="8"/>
      <c r="C22" s="136">
        <v>4</v>
      </c>
      <c r="D22" s="136">
        <v>7</v>
      </c>
    </row>
    <row r="23" spans="1:4" ht="26.25" customHeight="1">
      <c r="A23" s="67" t="s">
        <v>51</v>
      </c>
      <c r="B23" s="8"/>
      <c r="C23" s="135">
        <v>4</v>
      </c>
      <c r="D23" s="135">
        <v>4</v>
      </c>
    </row>
    <row r="24" spans="1:4" ht="26.25" customHeight="1">
      <c r="A24" s="67" t="s">
        <v>52</v>
      </c>
      <c r="B24" s="8"/>
      <c r="C24" s="135" t="s">
        <v>10</v>
      </c>
      <c r="D24" s="135" t="s">
        <v>10</v>
      </c>
    </row>
    <row r="25" spans="1:4" ht="26.25" customHeight="1">
      <c r="A25" s="67" t="s">
        <v>59</v>
      </c>
      <c r="B25" s="8"/>
      <c r="C25" s="136" t="s">
        <v>10</v>
      </c>
      <c r="D25" s="136">
        <v>3</v>
      </c>
    </row>
    <row r="26" spans="1:4" ht="26.25" customHeight="1">
      <c r="A26" s="67" t="s">
        <v>60</v>
      </c>
      <c r="B26" s="8"/>
      <c r="C26" s="135" t="s">
        <v>10</v>
      </c>
      <c r="D26" s="135">
        <v>3</v>
      </c>
    </row>
    <row r="27" spans="1:4" ht="26.25" customHeight="1">
      <c r="A27" s="67" t="s">
        <v>47</v>
      </c>
      <c r="B27" s="8"/>
      <c r="C27" s="135">
        <v>4</v>
      </c>
      <c r="D27" s="135">
        <v>4</v>
      </c>
    </row>
    <row r="28" spans="1:4" ht="15.75">
      <c r="A28" s="40"/>
      <c r="B28" s="41"/>
      <c r="C28" s="137"/>
      <c r="D28" s="137"/>
    </row>
    <row r="29" spans="1:4" ht="30" customHeight="1">
      <c r="A29" s="38" t="s">
        <v>6</v>
      </c>
      <c r="B29" s="4"/>
      <c r="C29" s="138">
        <v>13</v>
      </c>
      <c r="D29" s="138">
        <v>22</v>
      </c>
    </row>
    <row r="30" ht="15.75" customHeight="1">
      <c r="A30" s="172" t="s">
        <v>211</v>
      </c>
    </row>
  </sheetData>
  <sheetProtection/>
  <mergeCells count="6">
    <mergeCell ref="A19:A20"/>
    <mergeCell ref="C19:D19"/>
    <mergeCell ref="C3:D3"/>
    <mergeCell ref="A3:A4"/>
    <mergeCell ref="A1:D1"/>
    <mergeCell ref="A17:D17"/>
  </mergeCells>
  <printOptions horizontalCentered="1"/>
  <pageMargins left="0.5" right="0.5" top="0.5" bottom="0.25" header="0.25" footer="0.261811024"/>
  <pageSetup horizontalDpi="600" verticalDpi="600" orientation="portrait" paperSize="9" r:id="rId1"/>
  <headerFooter alignWithMargins="0">
    <oddHeader>&amp;C&amp;"Times New Roman,Regular"&amp;11 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5">
      <selection activeCell="G24" sqref="G24"/>
    </sheetView>
  </sheetViews>
  <sheetFormatPr defaultColWidth="9.140625" defaultRowHeight="12.75"/>
  <cols>
    <col min="1" max="1" width="35.421875" style="25" customWidth="1"/>
    <col min="2" max="2" width="9.8515625" style="25" customWidth="1"/>
    <col min="3" max="3" width="9.140625" style="25" customWidth="1"/>
    <col min="4" max="4" width="10.7109375" style="25" customWidth="1"/>
    <col min="5" max="7" width="9.421875" style="25" customWidth="1"/>
    <col min="8" max="8" width="12.7109375" style="25" hidden="1" customWidth="1"/>
    <col min="9" max="9" width="0" style="25" hidden="1" customWidth="1"/>
    <col min="10" max="10" width="9.421875" style="25" hidden="1" customWidth="1"/>
    <col min="11" max="11" width="1.1484375" style="25" customWidth="1"/>
    <col min="12" max="16384" width="9.140625" style="25" customWidth="1"/>
  </cols>
  <sheetData>
    <row r="1" s="26" customFormat="1" ht="15.75">
      <c r="A1" s="26" t="s">
        <v>121</v>
      </c>
    </row>
    <row r="2" ht="15" customHeight="1"/>
    <row r="3" spans="1:8" s="26" customFormat="1" ht="22.5" customHeight="1">
      <c r="A3" s="151" t="s">
        <v>87</v>
      </c>
      <c r="B3" s="431">
        <v>1995</v>
      </c>
      <c r="C3" s="432"/>
      <c r="D3" s="432" t="s">
        <v>109</v>
      </c>
      <c r="E3" s="432"/>
      <c r="F3" s="432" t="s">
        <v>88</v>
      </c>
      <c r="G3" s="432"/>
      <c r="H3" s="26">
        <v>2010</v>
      </c>
    </row>
    <row r="4" spans="1:9" s="26" customFormat="1" ht="21.75" customHeight="1">
      <c r="A4" s="43"/>
      <c r="B4" s="44" t="s">
        <v>4</v>
      </c>
      <c r="C4" s="44" t="s">
        <v>2</v>
      </c>
      <c r="D4" s="44" t="s">
        <v>4</v>
      </c>
      <c r="E4" s="44" t="s">
        <v>2</v>
      </c>
      <c r="F4" s="44" t="s">
        <v>4</v>
      </c>
      <c r="G4" s="44" t="s">
        <v>2</v>
      </c>
      <c r="H4" s="44" t="s">
        <v>4</v>
      </c>
      <c r="I4" s="44" t="s">
        <v>2</v>
      </c>
    </row>
    <row r="5" spans="1:11" ht="19.5" customHeight="1">
      <c r="A5" s="159" t="s">
        <v>110</v>
      </c>
      <c r="B5" s="52">
        <v>76840</v>
      </c>
      <c r="C5" s="45">
        <v>41.2</v>
      </c>
      <c r="D5" s="52">
        <v>72000</v>
      </c>
      <c r="E5" s="46">
        <v>38.6</v>
      </c>
      <c r="F5" s="106">
        <v>-4840</v>
      </c>
      <c r="G5" s="107">
        <v>-6.3</v>
      </c>
      <c r="H5" s="70">
        <v>59724</v>
      </c>
      <c r="I5" s="64">
        <f>(H5/$H$13)*100</f>
        <v>33.06903501583575</v>
      </c>
      <c r="J5" s="69">
        <f>H5-D5</f>
        <v>-12276</v>
      </c>
      <c r="K5" s="64">
        <f>I5-E5</f>
        <v>-5.53096498416425</v>
      </c>
    </row>
    <row r="6" spans="1:11" ht="19.5" customHeight="1">
      <c r="A6" s="159" t="s">
        <v>111</v>
      </c>
      <c r="B6" s="52">
        <v>3660</v>
      </c>
      <c r="C6" s="46">
        <v>2</v>
      </c>
      <c r="D6" s="52">
        <v>674</v>
      </c>
      <c r="E6" s="46">
        <v>0.4</v>
      </c>
      <c r="F6" s="106">
        <v>-2986</v>
      </c>
      <c r="G6" s="107">
        <v>-81.6</v>
      </c>
      <c r="H6" s="70">
        <v>684</v>
      </c>
      <c r="I6" s="64">
        <f aca="true" t="shared" si="0" ref="I6:I13">(H6/$H$13)*100</f>
        <v>0.3787291532856415</v>
      </c>
      <c r="J6" s="69">
        <f aca="true" t="shared" si="1" ref="J6:J12">H6-D6</f>
        <v>10</v>
      </c>
      <c r="K6" s="64">
        <f aca="true" t="shared" si="2" ref="K6:K12">I6-E6</f>
        <v>-0.021270846714358527</v>
      </c>
    </row>
    <row r="7" spans="1:11" ht="19.5" customHeight="1">
      <c r="A7" s="159" t="s">
        <v>89</v>
      </c>
      <c r="B7" s="52">
        <v>57000</v>
      </c>
      <c r="C7" s="45">
        <v>30.6</v>
      </c>
      <c r="D7" s="52">
        <v>47200</v>
      </c>
      <c r="E7" s="46">
        <v>25.3</v>
      </c>
      <c r="F7" s="106">
        <v>-9800</v>
      </c>
      <c r="G7" s="107">
        <v>-17.2</v>
      </c>
      <c r="H7" s="70">
        <v>47000</v>
      </c>
      <c r="I7" s="64">
        <f t="shared" si="0"/>
        <v>26.02378684857478</v>
      </c>
      <c r="J7" s="69">
        <f t="shared" si="1"/>
        <v>-200</v>
      </c>
      <c r="K7" s="64">
        <f t="shared" si="2"/>
        <v>0.7237868485747789</v>
      </c>
    </row>
    <row r="8" spans="1:11" ht="19.5" customHeight="1">
      <c r="A8" s="159" t="s">
        <v>81</v>
      </c>
      <c r="B8" s="52">
        <v>6000</v>
      </c>
      <c r="C8" s="45">
        <v>3.2</v>
      </c>
      <c r="D8" s="52">
        <v>8000</v>
      </c>
      <c r="E8" s="46">
        <v>4.3</v>
      </c>
      <c r="F8" s="52">
        <v>2000</v>
      </c>
      <c r="G8" s="107">
        <v>33.3</v>
      </c>
      <c r="H8" s="68">
        <v>17010</v>
      </c>
      <c r="I8" s="64">
        <f t="shared" si="0"/>
        <v>9.41839604881398</v>
      </c>
      <c r="J8" s="69">
        <f t="shared" si="1"/>
        <v>9010</v>
      </c>
      <c r="K8" s="64">
        <f t="shared" si="2"/>
        <v>5.11839604881398</v>
      </c>
    </row>
    <row r="9" spans="1:11" ht="19.5" customHeight="1">
      <c r="A9" s="159" t="s">
        <v>90</v>
      </c>
      <c r="B9" s="52">
        <v>4000</v>
      </c>
      <c r="C9" s="45">
        <v>2.1</v>
      </c>
      <c r="D9" s="52">
        <v>4500</v>
      </c>
      <c r="E9" s="46">
        <v>2.4</v>
      </c>
      <c r="F9" s="52">
        <v>500</v>
      </c>
      <c r="G9" s="107">
        <v>12.5</v>
      </c>
      <c r="H9" s="68">
        <v>7879</v>
      </c>
      <c r="I9" s="64">
        <f t="shared" si="0"/>
        <v>4.3625833314876745</v>
      </c>
      <c r="J9" s="69">
        <f t="shared" si="1"/>
        <v>3379</v>
      </c>
      <c r="K9" s="64">
        <f t="shared" si="2"/>
        <v>1.9625833314876746</v>
      </c>
    </row>
    <row r="10" spans="1:11" ht="19.5" customHeight="1">
      <c r="A10" s="159" t="s">
        <v>91</v>
      </c>
      <c r="B10" s="52">
        <v>2600</v>
      </c>
      <c r="C10" s="45">
        <v>1.4</v>
      </c>
      <c r="D10" s="52">
        <v>2900</v>
      </c>
      <c r="E10" s="46">
        <v>1.6</v>
      </c>
      <c r="F10" s="52">
        <v>300</v>
      </c>
      <c r="G10" s="107">
        <v>11.5</v>
      </c>
      <c r="H10" s="68">
        <v>2719</v>
      </c>
      <c r="I10" s="64">
        <f t="shared" si="0"/>
        <v>1.5055037540696772</v>
      </c>
      <c r="J10" s="69">
        <f t="shared" si="1"/>
        <v>-181</v>
      </c>
      <c r="K10" s="64">
        <f t="shared" si="2"/>
        <v>-0.09449624593032291</v>
      </c>
    </row>
    <row r="11" spans="1:11" ht="19.5" customHeight="1">
      <c r="A11" s="159" t="s">
        <v>82</v>
      </c>
      <c r="B11" s="52">
        <v>36400</v>
      </c>
      <c r="C11" s="45">
        <v>19.5</v>
      </c>
      <c r="D11" s="52">
        <v>46500</v>
      </c>
      <c r="E11" s="46">
        <v>24.9</v>
      </c>
      <c r="F11" s="52">
        <v>10100</v>
      </c>
      <c r="G11" s="107">
        <v>27.7</v>
      </c>
      <c r="H11" s="70">
        <f>31570+12300</f>
        <v>43870</v>
      </c>
      <c r="I11" s="64">
        <f t="shared" si="0"/>
        <v>24.290713383978208</v>
      </c>
      <c r="J11" s="69">
        <f t="shared" si="1"/>
        <v>-2630</v>
      </c>
      <c r="K11" s="64">
        <f t="shared" si="2"/>
        <v>-0.6092866160217909</v>
      </c>
    </row>
    <row r="12" spans="1:11" ht="19.5" customHeight="1">
      <c r="A12" s="159" t="s">
        <v>116</v>
      </c>
      <c r="B12" s="52" t="s">
        <v>67</v>
      </c>
      <c r="C12" s="45" t="s">
        <v>67</v>
      </c>
      <c r="D12" s="52">
        <v>4726</v>
      </c>
      <c r="E12" s="46">
        <v>2.5</v>
      </c>
      <c r="F12" s="52">
        <v>4726</v>
      </c>
      <c r="G12" s="65" t="s">
        <v>67</v>
      </c>
      <c r="H12" s="68">
        <f>1468+250</f>
        <v>1718</v>
      </c>
      <c r="I12" s="64">
        <f t="shared" si="0"/>
        <v>0.9512524639542868</v>
      </c>
      <c r="J12" s="69">
        <f t="shared" si="1"/>
        <v>-3008</v>
      </c>
      <c r="K12" s="64">
        <f t="shared" si="2"/>
        <v>-1.5487475360457132</v>
      </c>
    </row>
    <row r="13" spans="1:9" ht="21.75" customHeight="1">
      <c r="A13" s="44" t="s">
        <v>6</v>
      </c>
      <c r="B13" s="59">
        <v>186500</v>
      </c>
      <c r="C13" s="74">
        <v>100</v>
      </c>
      <c r="D13" s="59">
        <v>186500</v>
      </c>
      <c r="E13" s="74">
        <v>100</v>
      </c>
      <c r="F13" s="113">
        <v>0</v>
      </c>
      <c r="G13" s="113">
        <v>0</v>
      </c>
      <c r="H13" s="68">
        <f>SUM(H5:H12)</f>
        <v>180604</v>
      </c>
      <c r="I13" s="64">
        <f t="shared" si="0"/>
        <v>100</v>
      </c>
    </row>
    <row r="14" ht="6" customHeight="1"/>
    <row r="15" ht="12.75" customHeight="1">
      <c r="A15" s="188" t="s">
        <v>117</v>
      </c>
    </row>
    <row r="16" spans="1:2" ht="16.5" customHeight="1">
      <c r="A16" s="189" t="s">
        <v>213</v>
      </c>
      <c r="B16" s="32"/>
    </row>
    <row r="17" spans="1:14" ht="21.75" customHeight="1">
      <c r="A17" s="26" t="s">
        <v>148</v>
      </c>
      <c r="B17" s="27"/>
      <c r="C17" s="27"/>
      <c r="D17" s="27"/>
      <c r="E17" s="27"/>
      <c r="F17" s="27"/>
      <c r="G17" s="27"/>
      <c r="H17" s="27"/>
      <c r="I17" s="28"/>
      <c r="N17" s="28"/>
    </row>
    <row r="18" spans="1:14" ht="13.5" customHeight="1">
      <c r="A18" s="61"/>
      <c r="B18" s="62"/>
      <c r="C18" s="62"/>
      <c r="D18" s="62"/>
      <c r="E18" s="62"/>
      <c r="F18" s="433" t="s">
        <v>4</v>
      </c>
      <c r="G18" s="433"/>
      <c r="I18" s="29"/>
      <c r="N18" s="29"/>
    </row>
    <row r="19" spans="1:7" ht="20.25" customHeight="1">
      <c r="A19" s="150" t="s">
        <v>97</v>
      </c>
      <c r="B19" s="63"/>
      <c r="C19" s="63"/>
      <c r="D19" s="429">
        <v>2013</v>
      </c>
      <c r="E19" s="431"/>
      <c r="F19" s="429">
        <v>2014</v>
      </c>
      <c r="G19" s="431"/>
    </row>
    <row r="20" spans="1:7" ht="21" customHeight="1">
      <c r="A20" s="47"/>
      <c r="B20" s="48"/>
      <c r="C20" s="48"/>
      <c r="D20" s="71" t="s">
        <v>4</v>
      </c>
      <c r="E20" s="71" t="s">
        <v>2</v>
      </c>
      <c r="F20" s="71" t="s">
        <v>4</v>
      </c>
      <c r="G20" s="71" t="s">
        <v>2</v>
      </c>
    </row>
    <row r="21" spans="1:7" ht="15.75">
      <c r="A21" s="47" t="s">
        <v>131</v>
      </c>
      <c r="B21" s="48"/>
      <c r="C21" s="48"/>
      <c r="D21" s="49">
        <v>22108</v>
      </c>
      <c r="E21" s="50">
        <v>46.93045767173304</v>
      </c>
      <c r="F21" s="114">
        <v>22103</v>
      </c>
      <c r="G21" s="115">
        <v>46.93045767173304</v>
      </c>
    </row>
    <row r="22" spans="1:7" ht="15.75">
      <c r="A22" s="51" t="s">
        <v>12</v>
      </c>
      <c r="B22" s="48"/>
      <c r="C22" s="48"/>
      <c r="D22" s="52">
        <v>11867</v>
      </c>
      <c r="E22" s="53">
        <v>25.19105035238176</v>
      </c>
      <c r="F22" s="116">
        <v>11830</v>
      </c>
      <c r="G22" s="117">
        <v>25.1</v>
      </c>
    </row>
    <row r="23" spans="1:7" ht="15.75">
      <c r="A23" s="51" t="s">
        <v>86</v>
      </c>
      <c r="B23" s="48"/>
      <c r="C23" s="48"/>
      <c r="D23" s="52">
        <v>799</v>
      </c>
      <c r="E23" s="53">
        <v>1.6961025728114123</v>
      </c>
      <c r="F23" s="116">
        <v>799</v>
      </c>
      <c r="G23" s="117">
        <v>1.6961025728114123</v>
      </c>
    </row>
    <row r="24" spans="1:7" ht="15.75">
      <c r="A24" s="54" t="s">
        <v>8</v>
      </c>
      <c r="B24" s="262"/>
      <c r="C24" s="58"/>
      <c r="D24" s="56">
        <v>200</v>
      </c>
      <c r="E24" s="57">
        <v>0.42455633862613573</v>
      </c>
      <c r="F24" s="119">
        <v>200</v>
      </c>
      <c r="G24" s="118">
        <v>0.42455633862613573</v>
      </c>
    </row>
    <row r="25" spans="1:7" ht="15.75">
      <c r="A25" s="54" t="s">
        <v>9</v>
      </c>
      <c r="B25" s="262"/>
      <c r="C25" s="58"/>
      <c r="D25" s="56">
        <v>599</v>
      </c>
      <c r="E25" s="57">
        <v>1.2715462341852763</v>
      </c>
      <c r="F25" s="119">
        <v>599</v>
      </c>
      <c r="G25" s="118">
        <v>1.2715462341852763</v>
      </c>
    </row>
    <row r="26" spans="1:8" ht="15.75">
      <c r="A26" s="51" t="s">
        <v>103</v>
      </c>
      <c r="B26" s="55"/>
      <c r="C26" s="48"/>
      <c r="D26" s="52">
        <v>6574</v>
      </c>
      <c r="E26" s="53">
        <v>13.95516685064108</v>
      </c>
      <c r="F26" s="116">
        <v>6574</v>
      </c>
      <c r="G26" s="117">
        <v>13.95516685064108</v>
      </c>
      <c r="H26" s="30"/>
    </row>
    <row r="27" spans="1:8" ht="18">
      <c r="A27" s="51" t="s">
        <v>112</v>
      </c>
      <c r="B27" s="55"/>
      <c r="C27" s="48"/>
      <c r="D27" s="52">
        <v>497</v>
      </c>
      <c r="E27" s="53">
        <v>1.0550225014859471</v>
      </c>
      <c r="F27" s="116">
        <v>497</v>
      </c>
      <c r="G27" s="117">
        <v>1.0550225014859471</v>
      </c>
      <c r="H27" s="30"/>
    </row>
    <row r="28" spans="1:7" ht="18">
      <c r="A28" s="427" t="s">
        <v>113</v>
      </c>
      <c r="B28" s="428"/>
      <c r="C28" s="48"/>
      <c r="D28" s="52">
        <v>134</v>
      </c>
      <c r="E28" s="53">
        <v>0.2844527468795109</v>
      </c>
      <c r="F28" s="116">
        <v>134</v>
      </c>
      <c r="G28" s="117">
        <v>0.2844527468795109</v>
      </c>
    </row>
    <row r="29" spans="1:8" ht="18">
      <c r="A29" s="51" t="s">
        <v>114</v>
      </c>
      <c r="B29" s="48"/>
      <c r="C29" s="48"/>
      <c r="D29" s="52">
        <v>275</v>
      </c>
      <c r="E29" s="53">
        <v>0.5837649656109366</v>
      </c>
      <c r="F29" s="116">
        <v>275</v>
      </c>
      <c r="G29" s="117">
        <v>0.5837649656109366</v>
      </c>
      <c r="H29" s="31"/>
    </row>
    <row r="30" spans="1:7" ht="15.75">
      <c r="A30" s="51" t="s">
        <v>101</v>
      </c>
      <c r="B30" s="48"/>
      <c r="C30" s="48"/>
      <c r="D30" s="52">
        <v>1332</v>
      </c>
      <c r="E30" s="53">
        <v>2.8275452152500637</v>
      </c>
      <c r="F30" s="116">
        <v>1369</v>
      </c>
      <c r="G30" s="117">
        <v>2.9</v>
      </c>
    </row>
    <row r="31" spans="1:14" ht="15.75">
      <c r="A31" s="51" t="s">
        <v>11</v>
      </c>
      <c r="B31" s="48"/>
      <c r="C31" s="48"/>
      <c r="D31" s="52">
        <v>630</v>
      </c>
      <c r="E31" s="53">
        <v>1.3373524666723275</v>
      </c>
      <c r="F31" s="116">
        <v>625</v>
      </c>
      <c r="G31" s="117">
        <v>1.3373524666723275</v>
      </c>
      <c r="L31" s="31"/>
      <c r="M31" s="31"/>
      <c r="N31" s="31"/>
    </row>
    <row r="32" spans="1:7" ht="15.75">
      <c r="A32" s="54" t="s">
        <v>12</v>
      </c>
      <c r="B32" s="58"/>
      <c r="C32" s="48"/>
      <c r="D32" s="56">
        <v>221</v>
      </c>
      <c r="E32" s="57">
        <v>0.46913475418187994</v>
      </c>
      <c r="F32" s="119">
        <v>216</v>
      </c>
      <c r="G32" s="118">
        <v>0.46913475418187994</v>
      </c>
    </row>
    <row r="33" spans="1:14" ht="15.75">
      <c r="A33" s="54" t="s">
        <v>13</v>
      </c>
      <c r="B33" s="58"/>
      <c r="C33" s="48"/>
      <c r="D33" s="56">
        <v>230</v>
      </c>
      <c r="E33" s="57">
        <v>0.488239789420056</v>
      </c>
      <c r="F33" s="119">
        <v>230</v>
      </c>
      <c r="G33" s="118">
        <v>0.488239789420056</v>
      </c>
      <c r="L33" s="31"/>
      <c r="M33" s="31"/>
      <c r="N33" s="31"/>
    </row>
    <row r="34" spans="1:7" ht="15.75">
      <c r="A34" s="54" t="s">
        <v>98</v>
      </c>
      <c r="B34" s="48"/>
      <c r="C34" s="48"/>
      <c r="D34" s="56">
        <v>179</v>
      </c>
      <c r="E34" s="57">
        <v>0.37997792307039147</v>
      </c>
      <c r="F34" s="119">
        <v>179</v>
      </c>
      <c r="G34" s="118">
        <v>0.37997792307039147</v>
      </c>
    </row>
    <row r="35" spans="1:7" ht="18">
      <c r="A35" s="47" t="s">
        <v>178</v>
      </c>
      <c r="B35" s="48"/>
      <c r="C35" s="48"/>
      <c r="D35" s="49">
        <v>25000</v>
      </c>
      <c r="E35" s="50">
        <v>53.06954232826696</v>
      </c>
      <c r="F35" s="114">
        <v>25000</v>
      </c>
      <c r="G35" s="115">
        <v>53.06954232826696</v>
      </c>
    </row>
    <row r="36" spans="1:7" ht="15.75">
      <c r="A36" s="51" t="s">
        <v>14</v>
      </c>
      <c r="B36" s="48"/>
      <c r="C36" s="48"/>
      <c r="D36" s="52">
        <v>6553</v>
      </c>
      <c r="E36" s="53">
        <v>13.910588435085335</v>
      </c>
      <c r="F36" s="116">
        <v>6553</v>
      </c>
      <c r="G36" s="117">
        <v>13.910588435085335</v>
      </c>
    </row>
    <row r="37" spans="1:7" ht="15.75">
      <c r="A37" s="54" t="s">
        <v>15</v>
      </c>
      <c r="B37" s="58"/>
      <c r="C37" s="58"/>
      <c r="D37" s="56">
        <v>3800</v>
      </c>
      <c r="E37" s="57">
        <v>8.066570433896578</v>
      </c>
      <c r="F37" s="119">
        <v>3800</v>
      </c>
      <c r="G37" s="118">
        <v>8.066570433896578</v>
      </c>
    </row>
    <row r="38" spans="1:7" ht="15.75">
      <c r="A38" s="54" t="s">
        <v>16</v>
      </c>
      <c r="B38" s="58"/>
      <c r="C38" s="58"/>
      <c r="D38" s="56">
        <v>2740</v>
      </c>
      <c r="E38" s="57">
        <v>5.816421839178059</v>
      </c>
      <c r="F38" s="119">
        <v>2740</v>
      </c>
      <c r="G38" s="118">
        <v>5.816421839178059</v>
      </c>
    </row>
    <row r="39" spans="1:7" ht="15.75">
      <c r="A39" s="54" t="s">
        <v>274</v>
      </c>
      <c r="B39" s="58"/>
      <c r="C39" s="58"/>
      <c r="D39" s="56">
        <v>13</v>
      </c>
      <c r="E39" s="57">
        <v>0.027596162010698817</v>
      </c>
      <c r="F39" s="119">
        <v>13</v>
      </c>
      <c r="G39" s="118">
        <v>0.027596162010698817</v>
      </c>
    </row>
    <row r="40" spans="1:8" ht="18">
      <c r="A40" s="51" t="s">
        <v>173</v>
      </c>
      <c r="B40" s="48"/>
      <c r="C40" s="48"/>
      <c r="D40" s="52">
        <v>18447</v>
      </c>
      <c r="E40" s="53">
        <v>39.158953893181625</v>
      </c>
      <c r="F40" s="116">
        <v>18447</v>
      </c>
      <c r="G40" s="117">
        <v>39.158953893181625</v>
      </c>
      <c r="H40" s="31"/>
    </row>
    <row r="41" spans="1:7" ht="21.75" customHeight="1">
      <c r="A41" s="429" t="s">
        <v>6</v>
      </c>
      <c r="B41" s="430"/>
      <c r="C41" s="430"/>
      <c r="D41" s="59">
        <v>47108</v>
      </c>
      <c r="E41" s="60">
        <v>100</v>
      </c>
      <c r="F41" s="120">
        <v>47103</v>
      </c>
      <c r="G41" s="121">
        <v>100</v>
      </c>
    </row>
    <row r="42" spans="1:7" s="32" customFormat="1" ht="12.75">
      <c r="A42" s="128" t="s">
        <v>169</v>
      </c>
      <c r="G42" s="33"/>
    </row>
    <row r="43" s="32" customFormat="1" ht="15.75">
      <c r="A43" s="222" t="s">
        <v>192</v>
      </c>
    </row>
    <row r="44" s="32" customFormat="1" ht="15.75">
      <c r="A44" s="222" t="s">
        <v>172</v>
      </c>
    </row>
    <row r="45" ht="15" customHeight="1">
      <c r="A45" s="223" t="s">
        <v>220</v>
      </c>
    </row>
    <row r="46" spans="1:7" s="32" customFormat="1" ht="15.75" customHeight="1">
      <c r="A46" s="143" t="s">
        <v>170</v>
      </c>
      <c r="B46" s="112"/>
      <c r="C46" s="112"/>
      <c r="D46" s="112"/>
      <c r="E46" s="112"/>
      <c r="F46" s="112"/>
      <c r="G46" s="112"/>
    </row>
    <row r="47" ht="15" customHeight="1">
      <c r="A47" s="222" t="s">
        <v>171</v>
      </c>
    </row>
    <row r="48" ht="15.75">
      <c r="A48" s="142"/>
    </row>
  </sheetData>
  <sheetProtection/>
  <mergeCells count="8">
    <mergeCell ref="A28:B28"/>
    <mergeCell ref="A41:C41"/>
    <mergeCell ref="B3:C3"/>
    <mergeCell ref="D3:E3"/>
    <mergeCell ref="F3:G3"/>
    <mergeCell ref="F18:G18"/>
    <mergeCell ref="F19:G19"/>
    <mergeCell ref="D19:E19"/>
  </mergeCells>
  <printOptions horizontalCentered="1" verticalCentered="1"/>
  <pageMargins left="0.5" right="0.5" top="0.44" bottom="0.25" header="0.25" footer="0.35"/>
  <pageSetup horizontalDpi="600" verticalDpi="600" orientation="portrait" paperSize="9" r:id="rId1"/>
  <headerFooter alignWithMargins="0">
    <oddHeader>&amp;C&amp;"Times New Roman,Regular"&amp;11 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0">
      <selection activeCell="E23" sqref="E23"/>
    </sheetView>
  </sheetViews>
  <sheetFormatPr defaultColWidth="9.140625" defaultRowHeight="12.75"/>
  <cols>
    <col min="1" max="1" width="30.140625" style="0" customWidth="1"/>
    <col min="2" max="2" width="15.8515625" style="0" customWidth="1"/>
    <col min="3" max="5" width="16.140625" style="0" customWidth="1"/>
  </cols>
  <sheetData>
    <row r="1" spans="1:5" ht="21.75" customHeight="1">
      <c r="A1" s="80" t="s">
        <v>149</v>
      </c>
      <c r="B1" s="81"/>
      <c r="C1" s="81"/>
      <c r="D1" s="81"/>
      <c r="E1" s="82"/>
    </row>
    <row r="2" spans="1:5" ht="3.75" customHeight="1">
      <c r="A2" s="83"/>
      <c r="B2" s="81"/>
      <c r="C2" s="81"/>
      <c r="D2" s="81"/>
      <c r="E2" s="82"/>
    </row>
    <row r="3" spans="1:5" ht="15.75" customHeight="1">
      <c r="A3" s="81"/>
      <c r="B3" s="81"/>
      <c r="C3" s="84"/>
      <c r="D3" s="82"/>
      <c r="E3" s="85"/>
    </row>
    <row r="4" spans="1:5" s="34" customFormat="1" ht="20.25" customHeight="1">
      <c r="A4" s="439" t="s">
        <v>84</v>
      </c>
      <c r="B4" s="441" t="s">
        <v>179</v>
      </c>
      <c r="C4" s="442"/>
      <c r="D4" s="441" t="s">
        <v>180</v>
      </c>
      <c r="E4" s="442"/>
    </row>
    <row r="5" spans="1:5" s="34" customFormat="1" ht="31.5" customHeight="1">
      <c r="A5" s="440"/>
      <c r="B5" s="190" t="s">
        <v>144</v>
      </c>
      <c r="C5" s="191" t="s">
        <v>145</v>
      </c>
      <c r="D5" s="190" t="s">
        <v>144</v>
      </c>
      <c r="E5" s="191" t="s">
        <v>145</v>
      </c>
    </row>
    <row r="6" spans="1:5" s="34" customFormat="1" ht="18" customHeight="1">
      <c r="A6" s="87" t="s">
        <v>5</v>
      </c>
      <c r="B6" s="110">
        <v>53464</v>
      </c>
      <c r="C6" s="125">
        <v>3815782</v>
      </c>
      <c r="D6" s="110">
        <v>50687</v>
      </c>
      <c r="E6" s="125">
        <v>4044421</v>
      </c>
    </row>
    <row r="7" spans="1:5" s="34" customFormat="1" ht="18" customHeight="1">
      <c r="A7" s="109" t="s">
        <v>146</v>
      </c>
      <c r="B7" s="140" t="s">
        <v>150</v>
      </c>
      <c r="C7" s="139">
        <v>7981</v>
      </c>
      <c r="D7" s="140" t="s">
        <v>150</v>
      </c>
      <c r="E7" s="139">
        <v>7607</v>
      </c>
    </row>
    <row r="8" spans="1:5" s="34" customFormat="1" ht="18" customHeight="1">
      <c r="A8" s="88" t="s">
        <v>7</v>
      </c>
      <c r="B8" s="141">
        <v>2</v>
      </c>
      <c r="C8" s="111">
        <v>1</v>
      </c>
      <c r="D8" s="141" t="s">
        <v>10</v>
      </c>
      <c r="E8" s="147" t="s">
        <v>10</v>
      </c>
    </row>
    <row r="9" spans="1:5" ht="16.5" customHeight="1">
      <c r="A9" s="436" t="s">
        <v>207</v>
      </c>
      <c r="B9" s="436"/>
      <c r="C9" s="436"/>
      <c r="D9" s="436"/>
      <c r="E9" s="436"/>
    </row>
    <row r="10" spans="3:4" ht="16.5" customHeight="1">
      <c r="C10" s="1"/>
      <c r="D10" s="1"/>
    </row>
    <row r="11" spans="1:5" s="34" customFormat="1" ht="21.75" customHeight="1">
      <c r="A11" s="80" t="s">
        <v>151</v>
      </c>
      <c r="B11" s="89"/>
      <c r="C11" s="89"/>
      <c r="D11" s="89"/>
      <c r="E11" s="90"/>
    </row>
    <row r="12" spans="1:5" s="34" customFormat="1" ht="15">
      <c r="A12" s="91"/>
      <c r="B12" s="89"/>
      <c r="C12" s="89"/>
      <c r="D12" s="89"/>
      <c r="E12" s="90"/>
    </row>
    <row r="13" spans="1:5" s="34" customFormat="1" ht="20.25" customHeight="1">
      <c r="A13" s="443" t="s">
        <v>93</v>
      </c>
      <c r="B13" s="446" t="s">
        <v>132</v>
      </c>
      <c r="C13" s="447"/>
      <c r="D13" s="446" t="s">
        <v>107</v>
      </c>
      <c r="E13" s="447"/>
    </row>
    <row r="14" spans="1:5" s="34" customFormat="1" ht="18.75" customHeight="1">
      <c r="A14" s="444"/>
      <c r="B14" s="86" t="s">
        <v>94</v>
      </c>
      <c r="C14" s="92" t="s">
        <v>96</v>
      </c>
      <c r="D14" s="86" t="s">
        <v>94</v>
      </c>
      <c r="E14" s="93" t="s">
        <v>96</v>
      </c>
    </row>
    <row r="15" spans="1:5" s="34" customFormat="1" ht="28.5" customHeight="1">
      <c r="A15" s="445"/>
      <c r="B15" s="95" t="s">
        <v>95</v>
      </c>
      <c r="C15" s="94" t="s">
        <v>106</v>
      </c>
      <c r="D15" s="95" t="s">
        <v>95</v>
      </c>
      <c r="E15" s="94" t="s">
        <v>105</v>
      </c>
    </row>
    <row r="16" spans="1:5" s="34" customFormat="1" ht="22.5" customHeight="1">
      <c r="A16" s="87">
        <v>2013</v>
      </c>
      <c r="B16" s="216">
        <v>45924</v>
      </c>
      <c r="C16" s="217">
        <v>596.4</v>
      </c>
      <c r="D16" s="218">
        <v>2185</v>
      </c>
      <c r="E16" s="217">
        <v>370</v>
      </c>
    </row>
    <row r="17" spans="1:5" s="34" customFormat="1" ht="22.5" customHeight="1">
      <c r="A17" s="88">
        <v>2014</v>
      </c>
      <c r="B17" s="122">
        <v>53276</v>
      </c>
      <c r="C17" s="123">
        <v>682.4</v>
      </c>
      <c r="D17" s="124">
        <v>2201</v>
      </c>
      <c r="E17" s="123">
        <v>407</v>
      </c>
    </row>
    <row r="18" spans="1:5" ht="15">
      <c r="A18" s="127" t="s">
        <v>108</v>
      </c>
      <c r="B18" s="126"/>
      <c r="C18" s="85"/>
      <c r="D18" s="85"/>
      <c r="E18" s="82"/>
    </row>
    <row r="19" spans="1:3" s="161" customFormat="1" ht="25.5" customHeight="1">
      <c r="A19" s="163" t="s">
        <v>225</v>
      </c>
      <c r="B19" s="160"/>
      <c r="C19" s="160"/>
    </row>
    <row r="20" spans="1:4" s="161" customFormat="1" ht="17.25" customHeight="1">
      <c r="A20" s="160"/>
      <c r="B20" s="160"/>
      <c r="C20" s="160"/>
      <c r="D20" s="224" t="s">
        <v>216</v>
      </c>
    </row>
    <row r="21" spans="1:5" s="161" customFormat="1" ht="17.25" customHeight="1">
      <c r="A21" s="434" t="s">
        <v>193</v>
      </c>
      <c r="B21" s="437" t="s">
        <v>194</v>
      </c>
      <c r="C21" s="437"/>
      <c r="D21" s="438">
        <v>2014</v>
      </c>
      <c r="E21" s="438"/>
    </row>
    <row r="22" spans="1:5" s="161" customFormat="1" ht="20.25" customHeight="1">
      <c r="A22" s="435"/>
      <c r="B22" s="164" t="s">
        <v>124</v>
      </c>
      <c r="C22" s="164" t="s">
        <v>2</v>
      </c>
      <c r="D22" s="164" t="s">
        <v>124</v>
      </c>
      <c r="E22" s="164" t="s">
        <v>2</v>
      </c>
    </row>
    <row r="23" spans="1:5" s="161" customFormat="1" ht="21" customHeight="1">
      <c r="A23" s="165" t="s">
        <v>195</v>
      </c>
      <c r="B23" s="207">
        <v>1235.36292</v>
      </c>
      <c r="C23" s="206">
        <v>84.91609967947156</v>
      </c>
      <c r="D23" s="207">
        <v>1279.3416120000002</v>
      </c>
      <c r="E23" s="206">
        <v>85.7647302382693</v>
      </c>
    </row>
    <row r="24" spans="1:5" s="161" customFormat="1" ht="19.5" customHeight="1">
      <c r="A24" s="263" t="s">
        <v>17</v>
      </c>
      <c r="B24" s="264">
        <v>440.64268000000004</v>
      </c>
      <c r="C24" s="210">
        <v>30.288797835950497</v>
      </c>
      <c r="D24" s="211">
        <v>460.3</v>
      </c>
      <c r="E24" s="210">
        <v>30.85767316437086</v>
      </c>
    </row>
    <row r="25" spans="1:5" s="161" customFormat="1" ht="19.5" customHeight="1">
      <c r="A25" s="263" t="s">
        <v>126</v>
      </c>
      <c r="B25" s="211">
        <v>794.72024</v>
      </c>
      <c r="C25" s="210">
        <v>54.62730184352106</v>
      </c>
      <c r="D25" s="211">
        <v>819.0416120000001</v>
      </c>
      <c r="E25" s="210">
        <v>54.907057073898436</v>
      </c>
    </row>
    <row r="26" spans="1:5" s="161" customFormat="1" ht="19.5" customHeight="1">
      <c r="A26" s="225" t="s">
        <v>27</v>
      </c>
      <c r="B26" s="209">
        <v>142.66584000000003</v>
      </c>
      <c r="C26" s="208">
        <v>9.806532553442306</v>
      </c>
      <c r="D26" s="209">
        <v>151.74432</v>
      </c>
      <c r="E26" s="208">
        <v>10.172662678926143</v>
      </c>
    </row>
    <row r="27" spans="1:5" s="161" customFormat="1" ht="19.5" customHeight="1">
      <c r="A27" s="225" t="s">
        <v>196</v>
      </c>
      <c r="B27" s="209">
        <v>207.02576</v>
      </c>
      <c r="C27" s="208">
        <v>14.230490318082683</v>
      </c>
      <c r="D27" s="209">
        <v>208.01758</v>
      </c>
      <c r="E27" s="208">
        <v>13.945119478782031</v>
      </c>
    </row>
    <row r="28" spans="1:5" s="161" customFormat="1" ht="19.5" customHeight="1">
      <c r="A28" s="225" t="s">
        <v>197</v>
      </c>
      <c r="B28" s="209">
        <v>121.6176</v>
      </c>
      <c r="C28" s="208">
        <v>8.359723347029146</v>
      </c>
      <c r="D28" s="209">
        <v>127.71408000000001</v>
      </c>
      <c r="E28" s="208">
        <v>8.561719181247692</v>
      </c>
    </row>
    <row r="29" spans="1:5" s="161" customFormat="1" ht="19.5" customHeight="1">
      <c r="A29" s="167" t="s">
        <v>198</v>
      </c>
      <c r="B29" s="213">
        <v>0.88088</v>
      </c>
      <c r="C29" s="212">
        <v>0.06054973212701973</v>
      </c>
      <c r="D29" s="213">
        <v>0.86736</v>
      </c>
      <c r="E29" s="212">
        <v>0.058146233751572254</v>
      </c>
    </row>
    <row r="30" spans="1:5" s="161" customFormat="1" ht="19.5" customHeight="1">
      <c r="A30" s="167" t="s">
        <v>203</v>
      </c>
      <c r="B30" s="213">
        <v>120.73672</v>
      </c>
      <c r="C30" s="212">
        <v>8.299173614902127</v>
      </c>
      <c r="D30" s="213">
        <v>126.84672</v>
      </c>
      <c r="E30" s="212">
        <v>8.50357294749612</v>
      </c>
    </row>
    <row r="31" spans="1:5" s="161" customFormat="1" ht="19.5" customHeight="1">
      <c r="A31" s="225" t="s">
        <v>199</v>
      </c>
      <c r="B31" s="209">
        <v>248.54111999999998</v>
      </c>
      <c r="C31" s="208">
        <v>17.084163834517145</v>
      </c>
      <c r="D31" s="209">
        <v>254.84352</v>
      </c>
      <c r="E31" s="208">
        <v>17.084245162324155</v>
      </c>
    </row>
    <row r="32" spans="1:5" s="161" customFormat="1" ht="19.5" customHeight="1">
      <c r="A32" s="225" t="s">
        <v>200</v>
      </c>
      <c r="B32" s="209">
        <v>74.86992000000001</v>
      </c>
      <c r="C32" s="208">
        <v>5.1463917904497745</v>
      </c>
      <c r="D32" s="209">
        <v>76.722112</v>
      </c>
      <c r="E32" s="208">
        <v>5.143310572618413</v>
      </c>
    </row>
    <row r="33" spans="1:5" s="161" customFormat="1" ht="21" customHeight="1">
      <c r="A33" s="165" t="s">
        <v>201</v>
      </c>
      <c r="B33" s="207">
        <v>219.4412039094365</v>
      </c>
      <c r="C33" s="206">
        <v>15.046501161253694</v>
      </c>
      <c r="D33" s="207">
        <v>212.345715</v>
      </c>
      <c r="E33" s="206">
        <v>14.235269761730702</v>
      </c>
    </row>
    <row r="34" spans="1:5" s="161" customFormat="1" ht="19.5" customHeight="1">
      <c r="A34" s="168" t="s">
        <v>202</v>
      </c>
      <c r="B34" s="209">
        <v>8.155878455999998</v>
      </c>
      <c r="C34" s="208">
        <v>0.5606169464300825</v>
      </c>
      <c r="D34" s="209">
        <v>7.81218</v>
      </c>
      <c r="E34" s="208">
        <v>0.5237143105392891</v>
      </c>
    </row>
    <row r="35" spans="1:5" s="161" customFormat="1" ht="19.5" customHeight="1">
      <c r="A35" s="168" t="s">
        <v>204</v>
      </c>
      <c r="B35" s="204">
        <v>0.3104780800889878</v>
      </c>
      <c r="C35" s="205">
        <v>0.021341572723526006</v>
      </c>
      <c r="D35" s="204">
        <v>0.272989</v>
      </c>
      <c r="E35" s="205">
        <v>0.018300685073796296</v>
      </c>
    </row>
    <row r="36" spans="1:5" s="161" customFormat="1" ht="19.5" customHeight="1">
      <c r="A36" s="166" t="s">
        <v>104</v>
      </c>
      <c r="B36" s="204">
        <v>1.721220942</v>
      </c>
      <c r="C36" s="205">
        <v>0.11831289956579392</v>
      </c>
      <c r="D36" s="204">
        <v>1.834098</v>
      </c>
      <c r="E36" s="205">
        <v>0.1229545875199354</v>
      </c>
    </row>
    <row r="37" spans="1:5" s="161" customFormat="1" ht="19.5" customHeight="1">
      <c r="A37" s="166" t="s">
        <v>123</v>
      </c>
      <c r="B37" s="204">
        <v>0.23360643134749032</v>
      </c>
      <c r="C37" s="205">
        <v>0.01605758655122101</v>
      </c>
      <c r="D37" s="204">
        <v>2.117328</v>
      </c>
      <c r="E37" s="205">
        <v>0.14194181057086905</v>
      </c>
    </row>
    <row r="38" spans="1:5" s="161" customFormat="1" ht="19.5" customHeight="1">
      <c r="A38" s="166" t="s">
        <v>205</v>
      </c>
      <c r="B38" s="209">
        <v>201.71376</v>
      </c>
      <c r="C38" s="208">
        <v>13.865355251945722</v>
      </c>
      <c r="D38" s="209">
        <v>193.36576</v>
      </c>
      <c r="E38" s="208">
        <v>12.96288816697844</v>
      </c>
    </row>
    <row r="39" spans="1:5" s="161" customFormat="1" ht="19.5" customHeight="1">
      <c r="A39" s="166" t="s">
        <v>206</v>
      </c>
      <c r="B39" s="209">
        <v>7.30626</v>
      </c>
      <c r="C39" s="208">
        <v>0.502216063312096</v>
      </c>
      <c r="D39" s="209">
        <v>6.94336</v>
      </c>
      <c r="E39" s="208">
        <v>0.4654702010483729</v>
      </c>
    </row>
    <row r="40" spans="1:5" s="161" customFormat="1" ht="30.75" customHeight="1">
      <c r="A40" s="164" t="s">
        <v>6</v>
      </c>
      <c r="B40" s="226">
        <v>1454.8041239094366</v>
      </c>
      <c r="C40" s="226">
        <v>100</v>
      </c>
      <c r="D40" s="226">
        <v>1491.7</v>
      </c>
      <c r="E40" s="226">
        <v>100</v>
      </c>
    </row>
    <row r="41" spans="1:5" ht="15.75">
      <c r="A41" s="1" t="s">
        <v>217</v>
      </c>
      <c r="C41" s="214"/>
      <c r="E41" s="214"/>
    </row>
    <row r="42" ht="15.75">
      <c r="C42" s="162"/>
    </row>
    <row r="43" ht="12.75">
      <c r="C43" s="18"/>
    </row>
  </sheetData>
  <sheetProtection/>
  <mergeCells count="10">
    <mergeCell ref="A21:A22"/>
    <mergeCell ref="A9:E9"/>
    <mergeCell ref="B21:C21"/>
    <mergeCell ref="D21:E21"/>
    <mergeCell ref="A4:A5"/>
    <mergeCell ref="B4:C4"/>
    <mergeCell ref="D4:E4"/>
    <mergeCell ref="A13:A15"/>
    <mergeCell ref="B13:C13"/>
    <mergeCell ref="D13:E13"/>
  </mergeCells>
  <printOptions horizontalCentered="1" verticalCentered="1"/>
  <pageMargins left="0.5" right="0.5" top="0.44" bottom="0.15" header="0.1" footer="0.4"/>
  <pageSetup horizontalDpi="600" verticalDpi="600" orientation="portrait" paperSize="9" r:id="rId1"/>
  <headerFooter alignWithMargins="0">
    <oddHeader>&amp;C&amp;"Times New Roman,Regular"&amp;11 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2">
      <selection activeCell="C25" sqref="C25"/>
    </sheetView>
  </sheetViews>
  <sheetFormatPr defaultColWidth="9.140625" defaultRowHeight="12.75"/>
  <cols>
    <col min="1" max="1" width="9.28125" style="1" customWidth="1"/>
    <col min="2" max="2" width="28.28125" style="1" customWidth="1"/>
    <col min="3" max="3" width="9.28125" style="1" customWidth="1"/>
    <col min="4" max="4" width="9.7109375" style="1" customWidth="1"/>
    <col min="5" max="5" width="7.57421875" style="1" customWidth="1"/>
    <col min="6" max="6" width="7.8515625" style="1" customWidth="1"/>
    <col min="7" max="14" width="7.28125" style="1" customWidth="1"/>
    <col min="15" max="15" width="7.57421875" style="1" customWidth="1"/>
    <col min="16" max="16" width="7.8515625" style="1" customWidth="1"/>
    <col min="17" max="17" width="7.28125" style="1" customWidth="1"/>
    <col min="18" max="18" width="8.00390625" style="1" customWidth="1"/>
    <col min="19" max="19" width="5.00390625" style="3" customWidth="1"/>
    <col min="20" max="16384" width="9.140625" style="1" customWidth="1"/>
  </cols>
  <sheetData>
    <row r="1" ht="19.5" customHeight="1">
      <c r="A1" s="17" t="s">
        <v>284</v>
      </c>
    </row>
    <row r="2" spans="14:18" ht="15.75" customHeight="1">
      <c r="N2" s="5"/>
      <c r="O2" s="5"/>
      <c r="P2" s="456" t="s">
        <v>118</v>
      </c>
      <c r="Q2" s="456"/>
      <c r="R2" s="456"/>
    </row>
    <row r="3" spans="1:19" s="7" customFormat="1" ht="22.5" customHeight="1">
      <c r="A3" s="457" t="s">
        <v>122</v>
      </c>
      <c r="B3" s="458"/>
      <c r="C3" s="463" t="s">
        <v>119</v>
      </c>
      <c r="D3" s="463"/>
      <c r="E3" s="463"/>
      <c r="F3" s="450"/>
      <c r="G3" s="464" t="s">
        <v>73</v>
      </c>
      <c r="H3" s="465"/>
      <c r="I3" s="466" t="s">
        <v>74</v>
      </c>
      <c r="J3" s="466"/>
      <c r="K3" s="464" t="s">
        <v>29</v>
      </c>
      <c r="L3" s="465"/>
      <c r="M3" s="467" t="s">
        <v>76</v>
      </c>
      <c r="N3" s="467"/>
      <c r="O3" s="464" t="s">
        <v>277</v>
      </c>
      <c r="P3" s="465"/>
      <c r="Q3" s="466" t="s">
        <v>78</v>
      </c>
      <c r="R3" s="465"/>
      <c r="S3" s="449">
        <v>11</v>
      </c>
    </row>
    <row r="4" spans="1:19" s="7" customFormat="1" ht="25.5" customHeight="1">
      <c r="A4" s="459"/>
      <c r="B4" s="460"/>
      <c r="C4" s="450" t="s">
        <v>30</v>
      </c>
      <c r="D4" s="451"/>
      <c r="E4" s="450" t="s">
        <v>31</v>
      </c>
      <c r="F4" s="452"/>
      <c r="G4" s="453" t="s">
        <v>99</v>
      </c>
      <c r="H4" s="454"/>
      <c r="I4" s="453" t="s">
        <v>79</v>
      </c>
      <c r="J4" s="454"/>
      <c r="K4" s="453" t="s">
        <v>134</v>
      </c>
      <c r="L4" s="454"/>
      <c r="M4" s="453" t="s">
        <v>75</v>
      </c>
      <c r="N4" s="454"/>
      <c r="O4" s="468"/>
      <c r="P4" s="469"/>
      <c r="Q4" s="453" t="s">
        <v>77</v>
      </c>
      <c r="R4" s="454"/>
      <c r="S4" s="449"/>
    </row>
    <row r="5" spans="1:19" s="7" customFormat="1" ht="31.5" customHeight="1">
      <c r="A5" s="461"/>
      <c r="B5" s="462"/>
      <c r="C5" s="315">
        <v>2013</v>
      </c>
      <c r="D5" s="315">
        <v>2014</v>
      </c>
      <c r="E5" s="315">
        <v>2013</v>
      </c>
      <c r="F5" s="315">
        <v>2014</v>
      </c>
      <c r="G5" s="315">
        <v>2013</v>
      </c>
      <c r="H5" s="315">
        <v>2014</v>
      </c>
      <c r="I5" s="316">
        <v>2013</v>
      </c>
      <c r="J5" s="316">
        <v>2014</v>
      </c>
      <c r="K5" s="315">
        <v>2013</v>
      </c>
      <c r="L5" s="315">
        <v>2014</v>
      </c>
      <c r="M5" s="315">
        <v>2013</v>
      </c>
      <c r="N5" s="315">
        <v>2014</v>
      </c>
      <c r="O5" s="315">
        <v>2013</v>
      </c>
      <c r="P5" s="315">
        <v>2014</v>
      </c>
      <c r="Q5" s="315">
        <v>2013</v>
      </c>
      <c r="R5" s="315">
        <v>2014</v>
      </c>
      <c r="S5" s="449"/>
    </row>
    <row r="6" spans="1:19" ht="30.75" customHeight="1">
      <c r="A6" s="472" t="s">
        <v>32</v>
      </c>
      <c r="B6" s="473"/>
      <c r="C6" s="242">
        <v>3835.4399999999996</v>
      </c>
      <c r="D6" s="242">
        <v>3968.81</v>
      </c>
      <c r="E6" s="243" t="s">
        <v>10</v>
      </c>
      <c r="F6" s="243" t="s">
        <v>10</v>
      </c>
      <c r="G6" s="242">
        <v>0.61</v>
      </c>
      <c r="H6" s="242">
        <v>0.6</v>
      </c>
      <c r="I6" s="242">
        <v>0.07999999999999999</v>
      </c>
      <c r="J6" s="242">
        <v>0.07999999999999999</v>
      </c>
      <c r="K6" s="242">
        <v>19.150000000000002</v>
      </c>
      <c r="L6" s="242">
        <v>19.67</v>
      </c>
      <c r="M6" s="242">
        <v>70.32000000000001</v>
      </c>
      <c r="N6" s="242">
        <v>72.05</v>
      </c>
      <c r="O6" s="242">
        <v>11.07</v>
      </c>
      <c r="P6" s="242">
        <v>11.61</v>
      </c>
      <c r="Q6" s="242">
        <v>34.31</v>
      </c>
      <c r="R6" s="242">
        <v>35.05</v>
      </c>
      <c r="S6" s="449"/>
    </row>
    <row r="7" spans="1:19" ht="30.75" customHeight="1">
      <c r="A7" s="19" t="s">
        <v>64</v>
      </c>
      <c r="B7" s="22"/>
      <c r="C7" s="244"/>
      <c r="D7" s="244"/>
      <c r="E7" s="245"/>
      <c r="F7" s="245"/>
      <c r="G7" s="246"/>
      <c r="H7" s="246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449"/>
    </row>
    <row r="8" spans="1:19" ht="30.75" customHeight="1">
      <c r="A8" s="474" t="s">
        <v>137</v>
      </c>
      <c r="B8" s="475"/>
      <c r="C8" s="248">
        <v>2363.79</v>
      </c>
      <c r="D8" s="248">
        <v>2449.07</v>
      </c>
      <c r="E8" s="249" t="s">
        <v>10</v>
      </c>
      <c r="F8" s="249" t="s">
        <v>10</v>
      </c>
      <c r="G8" s="247">
        <v>0.28</v>
      </c>
      <c r="H8" s="247">
        <v>0.28</v>
      </c>
      <c r="I8" s="247">
        <v>0.06</v>
      </c>
      <c r="J8" s="247">
        <v>0.06</v>
      </c>
      <c r="K8" s="247">
        <v>7.82</v>
      </c>
      <c r="L8" s="247">
        <v>8.06</v>
      </c>
      <c r="M8" s="247">
        <v>8.64</v>
      </c>
      <c r="N8" s="247">
        <v>8.29</v>
      </c>
      <c r="O8" s="247">
        <v>0.53</v>
      </c>
      <c r="P8" s="247">
        <v>0.53</v>
      </c>
      <c r="Q8" s="247">
        <v>28.79</v>
      </c>
      <c r="R8" s="247">
        <v>29.36</v>
      </c>
      <c r="S8" s="449"/>
    </row>
    <row r="9" spans="1:19" ht="30.75" customHeight="1">
      <c r="A9" s="129" t="s">
        <v>138</v>
      </c>
      <c r="B9" s="130"/>
      <c r="C9" s="248">
        <v>317.17</v>
      </c>
      <c r="D9" s="248">
        <v>332.71</v>
      </c>
      <c r="E9" s="249" t="s">
        <v>10</v>
      </c>
      <c r="F9" s="249" t="s">
        <v>10</v>
      </c>
      <c r="G9" s="247">
        <v>0.07</v>
      </c>
      <c r="H9" s="247">
        <v>0.06</v>
      </c>
      <c r="I9" s="247">
        <v>0.01</v>
      </c>
      <c r="J9" s="247">
        <v>0.01</v>
      </c>
      <c r="K9" s="247">
        <v>1.04</v>
      </c>
      <c r="L9" s="247">
        <v>1.07</v>
      </c>
      <c r="M9" s="247">
        <v>6.42</v>
      </c>
      <c r="N9" s="247">
        <v>5.63</v>
      </c>
      <c r="O9" s="247">
        <v>0.11</v>
      </c>
      <c r="P9" s="247">
        <v>0.1</v>
      </c>
      <c r="Q9" s="247">
        <v>3.18</v>
      </c>
      <c r="R9" s="247">
        <v>3.31</v>
      </c>
      <c r="S9" s="449"/>
    </row>
    <row r="10" spans="1:19" ht="30.75" customHeight="1">
      <c r="A10" s="23" t="s">
        <v>33</v>
      </c>
      <c r="B10" s="130"/>
      <c r="C10" s="248">
        <v>969.53</v>
      </c>
      <c r="D10" s="248">
        <v>996.54</v>
      </c>
      <c r="E10" s="249" t="s">
        <v>10</v>
      </c>
      <c r="F10" s="249" t="s">
        <v>10</v>
      </c>
      <c r="G10" s="247">
        <v>0.15</v>
      </c>
      <c r="H10" s="247">
        <v>0.16</v>
      </c>
      <c r="I10" s="247">
        <v>0.01</v>
      </c>
      <c r="J10" s="247">
        <v>0.01</v>
      </c>
      <c r="K10" s="247">
        <v>9.85</v>
      </c>
      <c r="L10" s="247">
        <v>10.1</v>
      </c>
      <c r="M10" s="247">
        <v>53.7</v>
      </c>
      <c r="N10" s="247">
        <v>56.71</v>
      </c>
      <c r="O10" s="247">
        <v>10.25</v>
      </c>
      <c r="P10" s="247">
        <v>10.8</v>
      </c>
      <c r="Q10" s="247">
        <v>2.25</v>
      </c>
      <c r="R10" s="247">
        <v>2.29</v>
      </c>
      <c r="S10" s="449"/>
    </row>
    <row r="11" spans="1:19" ht="30.75" customHeight="1">
      <c r="A11" s="23" t="s">
        <v>34</v>
      </c>
      <c r="B11" s="130"/>
      <c r="C11" s="248">
        <v>184.95</v>
      </c>
      <c r="D11" s="248">
        <v>190.49</v>
      </c>
      <c r="E11" s="249" t="s">
        <v>10</v>
      </c>
      <c r="F11" s="249" t="s">
        <v>10</v>
      </c>
      <c r="G11" s="247">
        <v>0.11</v>
      </c>
      <c r="H11" s="247">
        <v>0.1</v>
      </c>
      <c r="I11" s="247">
        <v>0</v>
      </c>
      <c r="J11" s="247">
        <v>0</v>
      </c>
      <c r="K11" s="247">
        <v>0.44</v>
      </c>
      <c r="L11" s="247">
        <v>0.45</v>
      </c>
      <c r="M11" s="247">
        <v>1.56</v>
      </c>
      <c r="N11" s="247">
        <v>1.42</v>
      </c>
      <c r="O11" s="247">
        <v>0.18</v>
      </c>
      <c r="P11" s="247">
        <v>0.17</v>
      </c>
      <c r="Q11" s="247">
        <v>0.09</v>
      </c>
      <c r="R11" s="247">
        <v>0.09</v>
      </c>
      <c r="S11" s="449"/>
    </row>
    <row r="12" spans="1:19" ht="30.75" customHeight="1">
      <c r="A12" s="314" t="s">
        <v>65</v>
      </c>
      <c r="B12" s="22"/>
      <c r="C12" s="250">
        <v>1.31</v>
      </c>
      <c r="D12" s="250">
        <v>0.81</v>
      </c>
      <c r="E12" s="251" t="s">
        <v>10</v>
      </c>
      <c r="F12" s="251" t="s">
        <v>10</v>
      </c>
      <c r="G12" s="252" t="s">
        <v>10</v>
      </c>
      <c r="H12" s="252" t="s">
        <v>10</v>
      </c>
      <c r="I12" s="252" t="s">
        <v>10</v>
      </c>
      <c r="J12" s="252" t="s">
        <v>10</v>
      </c>
      <c r="K12" s="252" t="s">
        <v>10</v>
      </c>
      <c r="L12" s="252" t="s">
        <v>10</v>
      </c>
      <c r="M12" s="252" t="s">
        <v>10</v>
      </c>
      <c r="N12" s="252" t="s">
        <v>10</v>
      </c>
      <c r="O12" s="352" t="s">
        <v>278</v>
      </c>
      <c r="P12" s="246">
        <v>8.83</v>
      </c>
      <c r="Q12" s="253" t="s">
        <v>10</v>
      </c>
      <c r="R12" s="253" t="s">
        <v>10</v>
      </c>
      <c r="S12" s="449"/>
    </row>
    <row r="13" spans="1:19" ht="30.75" customHeight="1">
      <c r="A13" s="314" t="s">
        <v>66</v>
      </c>
      <c r="B13" s="22"/>
      <c r="C13" s="254" t="s">
        <v>10</v>
      </c>
      <c r="D13" s="254" t="s">
        <v>10</v>
      </c>
      <c r="E13" s="249" t="s">
        <v>10</v>
      </c>
      <c r="F13" s="249" t="s">
        <v>10</v>
      </c>
      <c r="G13" s="252" t="s">
        <v>10</v>
      </c>
      <c r="H13" s="252" t="s">
        <v>10</v>
      </c>
      <c r="I13" s="252" t="s">
        <v>10</v>
      </c>
      <c r="J13" s="252" t="s">
        <v>10</v>
      </c>
      <c r="K13" s="252" t="s">
        <v>10</v>
      </c>
      <c r="L13" s="252" t="s">
        <v>10</v>
      </c>
      <c r="M13" s="252" t="s">
        <v>10</v>
      </c>
      <c r="N13" s="252" t="s">
        <v>10</v>
      </c>
      <c r="O13" s="252" t="s">
        <v>10</v>
      </c>
      <c r="P13" s="252" t="s">
        <v>10</v>
      </c>
      <c r="Q13" s="252" t="s">
        <v>10</v>
      </c>
      <c r="R13" s="252" t="s">
        <v>10</v>
      </c>
      <c r="S13" s="449"/>
    </row>
    <row r="14" spans="1:19" ht="30.75" customHeight="1">
      <c r="A14" s="314" t="s">
        <v>35</v>
      </c>
      <c r="B14" s="22"/>
      <c r="C14" s="254" t="s">
        <v>10</v>
      </c>
      <c r="D14" s="254" t="s">
        <v>10</v>
      </c>
      <c r="E14" s="249" t="s">
        <v>10</v>
      </c>
      <c r="F14" s="249" t="s">
        <v>10</v>
      </c>
      <c r="G14" s="255">
        <v>1</v>
      </c>
      <c r="H14" s="255">
        <v>1.1</v>
      </c>
      <c r="I14" s="252">
        <v>1</v>
      </c>
      <c r="J14" s="252">
        <v>1</v>
      </c>
      <c r="K14" s="252" t="s">
        <v>10</v>
      </c>
      <c r="L14" s="252" t="s">
        <v>10</v>
      </c>
      <c r="M14" s="252" t="s">
        <v>10</v>
      </c>
      <c r="N14" s="252" t="s">
        <v>10</v>
      </c>
      <c r="O14" s="252" t="s">
        <v>10</v>
      </c>
      <c r="P14" s="252" t="s">
        <v>10</v>
      </c>
      <c r="Q14" s="253" t="s">
        <v>10</v>
      </c>
      <c r="R14" s="253" t="s">
        <v>10</v>
      </c>
      <c r="S14" s="449"/>
    </row>
    <row r="15" spans="1:19" ht="30.75" customHeight="1">
      <c r="A15" s="344" t="s">
        <v>280</v>
      </c>
      <c r="B15" s="22"/>
      <c r="C15" s="254" t="s">
        <v>10</v>
      </c>
      <c r="D15" s="254" t="s">
        <v>10</v>
      </c>
      <c r="E15" s="249">
        <v>293.9</v>
      </c>
      <c r="F15" s="249">
        <v>294</v>
      </c>
      <c r="G15" s="256" t="s">
        <v>10</v>
      </c>
      <c r="H15" s="256" t="s">
        <v>10</v>
      </c>
      <c r="I15" s="252" t="s">
        <v>10</v>
      </c>
      <c r="J15" s="252" t="s">
        <v>10</v>
      </c>
      <c r="K15" s="252" t="s">
        <v>10</v>
      </c>
      <c r="L15" s="252" t="s">
        <v>10</v>
      </c>
      <c r="M15" s="252" t="s">
        <v>10</v>
      </c>
      <c r="N15" s="252" t="s">
        <v>10</v>
      </c>
      <c r="O15" s="252" t="s">
        <v>10</v>
      </c>
      <c r="P15" s="252" t="s">
        <v>10</v>
      </c>
      <c r="Q15" s="253" t="s">
        <v>10</v>
      </c>
      <c r="R15" s="253" t="s">
        <v>10</v>
      </c>
      <c r="S15" s="449"/>
    </row>
    <row r="16" spans="1:19" ht="30.75" customHeight="1">
      <c r="A16" s="476" t="s">
        <v>281</v>
      </c>
      <c r="B16" s="477"/>
      <c r="C16" s="254" t="s">
        <v>10</v>
      </c>
      <c r="D16" s="254" t="s">
        <v>10</v>
      </c>
      <c r="E16" s="249" t="s">
        <v>10</v>
      </c>
      <c r="F16" s="249" t="s">
        <v>10</v>
      </c>
      <c r="G16" s="246">
        <v>38.33</v>
      </c>
      <c r="H16" s="246">
        <v>37.18</v>
      </c>
      <c r="I16" s="252" t="s">
        <v>10</v>
      </c>
      <c r="J16" s="252" t="s">
        <v>10</v>
      </c>
      <c r="K16" s="252" t="s">
        <v>10</v>
      </c>
      <c r="L16" s="252" t="s">
        <v>10</v>
      </c>
      <c r="M16" s="252" t="s">
        <v>10</v>
      </c>
      <c r="N16" s="252" t="s">
        <v>10</v>
      </c>
      <c r="O16" s="252" t="s">
        <v>10</v>
      </c>
      <c r="P16" s="252" t="s">
        <v>10</v>
      </c>
      <c r="Q16" s="253" t="s">
        <v>10</v>
      </c>
      <c r="R16" s="253" t="s">
        <v>10</v>
      </c>
      <c r="S16" s="449"/>
    </row>
    <row r="17" spans="1:19" ht="30.75" customHeight="1">
      <c r="A17" s="19"/>
      <c r="B17" s="20"/>
      <c r="C17" s="244"/>
      <c r="D17" s="244"/>
      <c r="E17" s="257"/>
      <c r="F17" s="257"/>
      <c r="G17" s="246"/>
      <c r="H17" s="246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449"/>
    </row>
    <row r="18" spans="1:19" ht="30.75" customHeight="1">
      <c r="A18" s="478" t="s">
        <v>36</v>
      </c>
      <c r="B18" s="479"/>
      <c r="C18" s="258">
        <v>3836.7499999999995</v>
      </c>
      <c r="D18" s="258">
        <v>3969.62</v>
      </c>
      <c r="E18" s="258">
        <v>293.9</v>
      </c>
      <c r="F18" s="258">
        <v>294</v>
      </c>
      <c r="G18" s="258">
        <v>39.94</v>
      </c>
      <c r="H18" s="258">
        <v>38.88</v>
      </c>
      <c r="I18" s="258">
        <v>1.08</v>
      </c>
      <c r="J18" s="258">
        <v>1.08</v>
      </c>
      <c r="K18" s="258">
        <v>19.150000000000002</v>
      </c>
      <c r="L18" s="258">
        <v>19.67</v>
      </c>
      <c r="M18" s="258">
        <v>70.32000000000001</v>
      </c>
      <c r="N18" s="258">
        <v>72.05</v>
      </c>
      <c r="O18" s="258">
        <v>23.67</v>
      </c>
      <c r="P18" s="258">
        <v>20.43</v>
      </c>
      <c r="Q18" s="258">
        <v>34.31</v>
      </c>
      <c r="R18" s="258">
        <v>35.05</v>
      </c>
      <c r="S18" s="449"/>
    </row>
    <row r="19" spans="1:19" ht="15" customHeight="1">
      <c r="A19" s="349"/>
      <c r="B19" s="350"/>
      <c r="C19" s="335"/>
      <c r="E19" s="333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29"/>
    </row>
    <row r="20" spans="1:19" ht="24" customHeight="1">
      <c r="A20" s="478" t="s">
        <v>30</v>
      </c>
      <c r="B20" s="480"/>
      <c r="C20" s="336">
        <v>2013</v>
      </c>
      <c r="D20" s="336">
        <v>2014</v>
      </c>
      <c r="E20" s="155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9"/>
    </row>
    <row r="21" spans="1:18" ht="27.75" customHeight="1">
      <c r="A21" s="448" t="s">
        <v>276</v>
      </c>
      <c r="B21" s="448"/>
      <c r="C21" s="348">
        <v>3542.85</v>
      </c>
      <c r="D21" s="348">
        <v>3675.62</v>
      </c>
      <c r="E21" s="334"/>
      <c r="F21" s="332"/>
      <c r="G21" s="326"/>
      <c r="H21" s="327"/>
      <c r="I21" s="328"/>
      <c r="J21" s="78"/>
      <c r="K21" s="332"/>
      <c r="L21" s="332"/>
      <c r="M21" s="332"/>
      <c r="N21" s="332"/>
      <c r="O21" s="332"/>
      <c r="P21" s="332"/>
      <c r="Q21" s="332"/>
      <c r="R21" s="332"/>
    </row>
    <row r="22" spans="1:19" ht="34.5" customHeight="1">
      <c r="A22" s="470" t="s">
        <v>275</v>
      </c>
      <c r="B22" s="471"/>
      <c r="C22" s="351">
        <v>5010.29</v>
      </c>
      <c r="D22" s="351">
        <v>5120.9</v>
      </c>
      <c r="G22" s="331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9"/>
    </row>
    <row r="23" spans="8:19" ht="15" customHeight="1"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9"/>
    </row>
    <row r="24" spans="1:18" ht="15" customHeight="1">
      <c r="A24" s="132" t="s">
        <v>283</v>
      </c>
      <c r="C24" s="132" t="s">
        <v>279</v>
      </c>
      <c r="D24" s="455" t="s">
        <v>282</v>
      </c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</row>
    <row r="25" spans="1:18" ht="15" customHeight="1">
      <c r="A25" s="132" t="s">
        <v>215</v>
      </c>
      <c r="C25" s="128" t="s">
        <v>174</v>
      </c>
      <c r="E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2:5" ht="15.75">
      <c r="B26" s="13"/>
      <c r="C26" s="13"/>
      <c r="D26" s="13"/>
      <c r="E26" s="13"/>
    </row>
    <row r="27" spans="2:3" ht="15.75">
      <c r="B27" s="13"/>
      <c r="C27" s="13"/>
    </row>
    <row r="28" ht="15.75">
      <c r="A28" s="131"/>
    </row>
    <row r="30" ht="8.25" customHeight="1"/>
  </sheetData>
  <sheetProtection/>
  <mergeCells count="25">
    <mergeCell ref="D24:R24"/>
    <mergeCell ref="P2:R2"/>
    <mergeCell ref="A3:B5"/>
    <mergeCell ref="C3:F3"/>
    <mergeCell ref="G3:H3"/>
    <mergeCell ref="I3:J3"/>
    <mergeCell ref="K3:L3"/>
    <mergeCell ref="M3:N3"/>
    <mergeCell ref="O3:P4"/>
    <mergeCell ref="Q3:R3"/>
    <mergeCell ref="A22:B22"/>
    <mergeCell ref="A6:B6"/>
    <mergeCell ref="A8:B8"/>
    <mergeCell ref="A16:B16"/>
    <mergeCell ref="A18:B18"/>
    <mergeCell ref="A20:B20"/>
    <mergeCell ref="A21:B21"/>
    <mergeCell ref="S3:S18"/>
    <mergeCell ref="C4:D4"/>
    <mergeCell ref="E4:F4"/>
    <mergeCell ref="G4:H4"/>
    <mergeCell ref="I4:J4"/>
    <mergeCell ref="K4:L4"/>
    <mergeCell ref="M4:N4"/>
    <mergeCell ref="Q4:R4"/>
  </mergeCells>
  <printOptions horizontalCentered="1" verticalCentered="1"/>
  <pageMargins left="0.27" right="0.39" top="0.25" bottom="0.25" header="0.31496062992126" footer="0.31496062992126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3.00390625" style="0" customWidth="1"/>
    <col min="2" max="2" width="12.00390625" style="0" customWidth="1"/>
    <col min="3" max="3" width="10.7109375" style="0" customWidth="1"/>
    <col min="4" max="5" width="12.00390625" style="0" customWidth="1"/>
    <col min="6" max="6" width="9.57421875" style="0" customWidth="1"/>
  </cols>
  <sheetData>
    <row r="1" spans="1:4" ht="35.25" customHeight="1">
      <c r="A1" s="2" t="s">
        <v>268</v>
      </c>
      <c r="B1" s="2"/>
      <c r="C1" s="9"/>
      <c r="D1" s="9"/>
    </row>
    <row r="2" spans="1:4" ht="18.75">
      <c r="A2" s="485" t="s">
        <v>221</v>
      </c>
      <c r="B2" s="485"/>
      <c r="C2" s="9"/>
      <c r="D2" s="9"/>
    </row>
    <row r="3" spans="1:5" ht="14.25" customHeight="1">
      <c r="A3" s="1"/>
      <c r="B3" s="1"/>
      <c r="C3" s="1"/>
      <c r="E3" s="6" t="s">
        <v>118</v>
      </c>
    </row>
    <row r="4" spans="1:6" ht="18.75">
      <c r="A4" s="486" t="s">
        <v>135</v>
      </c>
      <c r="B4" s="483" t="s">
        <v>214</v>
      </c>
      <c r="C4" s="484"/>
      <c r="D4" s="483" t="s">
        <v>325</v>
      </c>
      <c r="E4" s="484"/>
      <c r="F4" s="228"/>
    </row>
    <row r="5" spans="1:5" ht="20.25" customHeight="1">
      <c r="A5" s="486"/>
      <c r="B5" s="221" t="s">
        <v>38</v>
      </c>
      <c r="C5" s="221" t="s">
        <v>2</v>
      </c>
      <c r="D5" s="221" t="s">
        <v>38</v>
      </c>
      <c r="E5" s="221" t="s">
        <v>2</v>
      </c>
    </row>
    <row r="6" spans="1:5" ht="33" customHeight="1">
      <c r="A6" s="10" t="s">
        <v>58</v>
      </c>
      <c r="B6" s="193">
        <v>2363.79</v>
      </c>
      <c r="C6" s="194">
        <v>61.63021713284525</v>
      </c>
      <c r="D6" s="193">
        <v>2449.07</v>
      </c>
      <c r="E6" s="353">
        <v>61.7</v>
      </c>
    </row>
    <row r="7" spans="1:5" ht="33" customHeight="1">
      <c r="A7" s="10" t="s">
        <v>39</v>
      </c>
      <c r="B7" s="193">
        <v>317.17</v>
      </c>
      <c r="C7" s="194">
        <v>8.269455394948169</v>
      </c>
      <c r="D7" s="193">
        <v>332.71</v>
      </c>
      <c r="E7" s="353">
        <v>8.4</v>
      </c>
    </row>
    <row r="8" spans="1:5" ht="33" customHeight="1">
      <c r="A8" s="10" t="s">
        <v>21</v>
      </c>
      <c r="B8" s="193">
        <v>969.53</v>
      </c>
      <c r="C8" s="194">
        <v>25.278194939824377</v>
      </c>
      <c r="D8" s="193">
        <v>996.54</v>
      </c>
      <c r="E8" s="353">
        <v>25.1</v>
      </c>
    </row>
    <row r="9" spans="1:5" ht="33" customHeight="1">
      <c r="A9" s="10" t="s">
        <v>40</v>
      </c>
      <c r="B9" s="193">
        <v>137.58</v>
      </c>
      <c r="C9" s="194">
        <v>3.58707214817596</v>
      </c>
      <c r="D9" s="193">
        <v>141</v>
      </c>
      <c r="E9" s="353">
        <v>3.6</v>
      </c>
    </row>
    <row r="10" spans="1:5" ht="33" customHeight="1">
      <c r="A10" s="229" t="s">
        <v>326</v>
      </c>
      <c r="B10" s="193">
        <v>47.37</v>
      </c>
      <c r="C10" s="194">
        <v>1.2350603842062449</v>
      </c>
      <c r="D10" s="193">
        <v>49.49</v>
      </c>
      <c r="E10" s="353">
        <v>1.2</v>
      </c>
    </row>
    <row r="11" spans="1:5" ht="33" customHeight="1">
      <c r="A11" s="221" t="s">
        <v>6</v>
      </c>
      <c r="B11" s="230">
        <v>3835.4399999999996</v>
      </c>
      <c r="C11" s="192">
        <v>100.00000000000001</v>
      </c>
      <c r="D11" s="220">
        <v>3968.81</v>
      </c>
      <c r="E11" s="354">
        <v>100.00000000000001</v>
      </c>
    </row>
    <row r="12" spans="1:4" ht="5.25" customHeight="1">
      <c r="A12" s="1"/>
      <c r="B12" s="1"/>
      <c r="C12" s="1"/>
      <c r="D12" s="1"/>
    </row>
    <row r="13" spans="1:4" ht="15.75">
      <c r="A13" s="132" t="s">
        <v>327</v>
      </c>
      <c r="C13" s="1"/>
      <c r="D13" s="35"/>
    </row>
    <row r="14" spans="2:4" ht="12.75">
      <c r="B14" s="1"/>
      <c r="C14" s="1"/>
      <c r="D14" s="1"/>
    </row>
    <row r="16" spans="1:7" s="1" customFormat="1" ht="15.75">
      <c r="A16" s="2" t="s">
        <v>269</v>
      </c>
      <c r="C16" s="152"/>
      <c r="D16" s="152"/>
      <c r="E16" s="152"/>
      <c r="F16" s="152"/>
      <c r="G16" s="152"/>
    </row>
    <row r="17" s="1" customFormat="1" ht="12.75"/>
    <row r="18" spans="1:7" s="1" customFormat="1" ht="23.25" customHeight="1">
      <c r="A18" s="481" t="s">
        <v>182</v>
      </c>
      <c r="B18" s="450">
        <v>2013</v>
      </c>
      <c r="C18" s="451"/>
      <c r="D18" s="450">
        <v>2014</v>
      </c>
      <c r="E18" s="451"/>
      <c r="G18" s="155"/>
    </row>
    <row r="19" spans="1:7" s="1" customFormat="1" ht="24" customHeight="1">
      <c r="A19" s="482"/>
      <c r="B19" s="337" t="s">
        <v>70</v>
      </c>
      <c r="C19" s="337" t="s">
        <v>2</v>
      </c>
      <c r="D19" s="337" t="s">
        <v>70</v>
      </c>
      <c r="E19" s="337" t="s">
        <v>2</v>
      </c>
      <c r="G19" s="153"/>
    </row>
    <row r="20" spans="1:7" s="1" customFormat="1" ht="28.5" customHeight="1">
      <c r="A20" s="157" t="s">
        <v>183</v>
      </c>
      <c r="B20" s="195">
        <v>121.2</v>
      </c>
      <c r="C20" s="195">
        <v>4.2</v>
      </c>
      <c r="D20" s="195">
        <v>140</v>
      </c>
      <c r="E20" s="195">
        <v>4.8</v>
      </c>
      <c r="G20" s="153"/>
    </row>
    <row r="21" spans="1:7" s="1" customFormat="1" ht="28.5" customHeight="1">
      <c r="A21" s="339" t="s">
        <v>184</v>
      </c>
      <c r="B21" s="196">
        <v>94.8</v>
      </c>
      <c r="C21" s="197">
        <v>3.3</v>
      </c>
      <c r="D21" s="197">
        <v>90.8</v>
      </c>
      <c r="E21" s="197">
        <v>3.1</v>
      </c>
      <c r="G21" s="36"/>
    </row>
    <row r="22" spans="1:7" s="1" customFormat="1" ht="28.5" customHeight="1">
      <c r="A22" s="339" t="s">
        <v>185</v>
      </c>
      <c r="B22" s="198">
        <v>3.6</v>
      </c>
      <c r="C22" s="197">
        <v>0.1</v>
      </c>
      <c r="D22" s="197">
        <v>3.2</v>
      </c>
      <c r="E22" s="197">
        <v>0.1</v>
      </c>
      <c r="G22" s="36"/>
    </row>
    <row r="23" spans="1:7" s="1" customFormat="1" ht="28.5" customHeight="1">
      <c r="A23" s="340" t="s">
        <v>186</v>
      </c>
      <c r="B23" s="198">
        <v>20</v>
      </c>
      <c r="C23" s="197">
        <v>0.7</v>
      </c>
      <c r="D23" s="197">
        <v>21.3</v>
      </c>
      <c r="E23" s="197">
        <v>0.7</v>
      </c>
      <c r="G23" s="36"/>
    </row>
    <row r="24" spans="1:7" s="1" customFormat="1" ht="28.5" customHeight="1">
      <c r="A24" s="340" t="s">
        <v>187</v>
      </c>
      <c r="B24" s="198">
        <v>2.7</v>
      </c>
      <c r="C24" s="197">
        <v>0.1</v>
      </c>
      <c r="D24" s="197">
        <v>24.6</v>
      </c>
      <c r="E24" s="197">
        <v>0.8</v>
      </c>
      <c r="G24" s="36"/>
    </row>
    <row r="25" spans="1:7" s="1" customFormat="1" ht="28.5" customHeight="1">
      <c r="A25" s="338" t="s">
        <v>188</v>
      </c>
      <c r="B25" s="195">
        <v>2764.1</v>
      </c>
      <c r="C25" s="195">
        <v>95.8</v>
      </c>
      <c r="D25" s="195">
        <v>2797</v>
      </c>
      <c r="E25" s="195">
        <v>95.2</v>
      </c>
      <c r="G25" s="153"/>
    </row>
    <row r="26" spans="1:7" s="1" customFormat="1" ht="28.5" customHeight="1">
      <c r="A26" s="339" t="s">
        <v>189</v>
      </c>
      <c r="B26" s="198">
        <v>1.7</v>
      </c>
      <c r="C26" s="197">
        <v>0.1</v>
      </c>
      <c r="D26" s="197">
        <v>2</v>
      </c>
      <c r="E26" s="197">
        <v>0.1</v>
      </c>
      <c r="G26" s="36"/>
    </row>
    <row r="27" spans="1:7" s="1" customFormat="1" ht="28.5" customHeight="1">
      <c r="A27" s="339" t="s">
        <v>218</v>
      </c>
      <c r="B27" s="198">
        <v>1076.1</v>
      </c>
      <c r="C27" s="197">
        <v>37.3</v>
      </c>
      <c r="D27" s="197">
        <v>1079.3</v>
      </c>
      <c r="E27" s="197">
        <v>36.7</v>
      </c>
      <c r="G27" s="36"/>
    </row>
    <row r="28" spans="1:7" s="1" customFormat="1" ht="28.5" customHeight="1">
      <c r="A28" s="339" t="s">
        <v>17</v>
      </c>
      <c r="B28" s="198">
        <v>1213.6</v>
      </c>
      <c r="C28" s="197">
        <v>42.1</v>
      </c>
      <c r="D28" s="197">
        <v>1259.5</v>
      </c>
      <c r="E28" s="197">
        <v>42.9</v>
      </c>
      <c r="G28" s="36"/>
    </row>
    <row r="29" spans="1:7" s="1" customFormat="1" ht="28.5" customHeight="1">
      <c r="A29" s="341" t="s">
        <v>190</v>
      </c>
      <c r="B29" s="198">
        <v>472.8</v>
      </c>
      <c r="C29" s="197">
        <v>16.4</v>
      </c>
      <c r="D29" s="197">
        <v>456.2</v>
      </c>
      <c r="E29" s="197">
        <v>15.5</v>
      </c>
      <c r="G29" s="36"/>
    </row>
    <row r="30" spans="1:7" s="1" customFormat="1" ht="28.5" customHeight="1">
      <c r="A30" s="342" t="s">
        <v>6</v>
      </c>
      <c r="B30" s="199">
        <v>2885.3</v>
      </c>
      <c r="C30" s="199">
        <v>100</v>
      </c>
      <c r="D30" s="199">
        <v>2936.9</v>
      </c>
      <c r="E30" s="199">
        <v>100</v>
      </c>
      <c r="G30" s="154"/>
    </row>
    <row r="31" spans="1:7" s="1" customFormat="1" ht="28.5" customHeight="1">
      <c r="A31" s="343" t="s">
        <v>191</v>
      </c>
      <c r="B31" s="200">
        <v>594</v>
      </c>
      <c r="C31" s="200">
        <v>20.6</v>
      </c>
      <c r="D31" s="200">
        <v>596.2</v>
      </c>
      <c r="E31" s="200">
        <v>20.3</v>
      </c>
      <c r="G31" s="154"/>
    </row>
  </sheetData>
  <sheetProtection/>
  <mergeCells count="7">
    <mergeCell ref="B18:C18"/>
    <mergeCell ref="D18:E18"/>
    <mergeCell ref="A18:A19"/>
    <mergeCell ref="D4:E4"/>
    <mergeCell ref="A2:B2"/>
    <mergeCell ref="A4:A5"/>
    <mergeCell ref="B4:C4"/>
  </mergeCells>
  <printOptions horizontalCentered="1"/>
  <pageMargins left="0.5" right="0.5" top="0.616141732" bottom="0.433070866141732" header="0.26" footer="0.511811023622047"/>
  <pageSetup horizontalDpi="600" verticalDpi="600" orientation="portrait" paperSize="9" r:id="rId1"/>
  <headerFooter alignWithMargins="0">
    <oddHeader>&amp;C&amp;"Times New Roman,Regular"&amp;11 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6">
      <selection activeCell="A57" sqref="A57"/>
    </sheetView>
  </sheetViews>
  <sheetFormatPr defaultColWidth="9.140625" defaultRowHeight="12.75"/>
  <cols>
    <col min="1" max="1" width="30.00390625" style="1" customWidth="1"/>
    <col min="2" max="2" width="12.00390625" style="1" customWidth="1"/>
    <col min="3" max="3" width="11.421875" style="1" customWidth="1"/>
    <col min="4" max="4" width="12.140625" style="1" customWidth="1"/>
    <col min="5" max="5" width="12.00390625" style="1" customWidth="1"/>
    <col min="6" max="6" width="13.421875" style="1" customWidth="1"/>
    <col min="7" max="7" width="10.421875" style="1" customWidth="1"/>
    <col min="8" max="16384" width="9.140625" style="1" customWidth="1"/>
  </cols>
  <sheetData>
    <row r="1" spans="1:6" ht="19.5" customHeight="1">
      <c r="A1" s="2" t="s">
        <v>270</v>
      </c>
      <c r="B1" s="3"/>
      <c r="C1" s="3"/>
      <c r="D1" s="3"/>
      <c r="E1" s="3"/>
      <c r="F1" s="3"/>
    </row>
    <row r="2" spans="1:7" ht="23.25" customHeight="1">
      <c r="A2" s="3"/>
      <c r="B2" s="3"/>
      <c r="C2" s="3"/>
      <c r="D2" s="456" t="s">
        <v>271</v>
      </c>
      <c r="E2" s="456"/>
      <c r="F2" s="456"/>
      <c r="G2" s="456"/>
    </row>
    <row r="3" spans="1:7" ht="17.25" customHeight="1">
      <c r="A3" s="463" t="s">
        <v>19</v>
      </c>
      <c r="B3" s="463"/>
      <c r="C3" s="463"/>
      <c r="D3" s="463">
        <v>2013</v>
      </c>
      <c r="E3" s="463"/>
      <c r="F3" s="463">
        <v>2014</v>
      </c>
      <c r="G3" s="463"/>
    </row>
    <row r="4" spans="1:7" ht="20.25" customHeight="1">
      <c r="A4" s="463"/>
      <c r="B4" s="463"/>
      <c r="C4" s="463"/>
      <c r="D4" s="488" t="s">
        <v>208</v>
      </c>
      <c r="E4" s="463" t="s">
        <v>2</v>
      </c>
      <c r="F4" s="488" t="s">
        <v>208</v>
      </c>
      <c r="G4" s="463" t="s">
        <v>2</v>
      </c>
    </row>
    <row r="5" spans="1:7" ht="10.5" customHeight="1">
      <c r="A5" s="463"/>
      <c r="B5" s="463"/>
      <c r="C5" s="463"/>
      <c r="D5" s="488"/>
      <c r="E5" s="463"/>
      <c r="F5" s="488"/>
      <c r="G5" s="463"/>
    </row>
    <row r="6" spans="1:7" ht="20.25" customHeight="1">
      <c r="A6" s="496" t="s">
        <v>126</v>
      </c>
      <c r="B6" s="496"/>
      <c r="C6" s="496"/>
      <c r="D6" s="75">
        <v>209.5</v>
      </c>
      <c r="E6" s="75">
        <v>26.1</v>
      </c>
      <c r="F6" s="75">
        <v>214.39999999999998</v>
      </c>
      <c r="G6" s="75">
        <v>26.1</v>
      </c>
    </row>
    <row r="7" spans="1:7" ht="20.25" customHeight="1">
      <c r="A7" s="489" t="s">
        <v>127</v>
      </c>
      <c r="B7" s="489"/>
      <c r="C7" s="489"/>
      <c r="D7" s="76">
        <v>207.5</v>
      </c>
      <c r="E7" s="76">
        <v>25.9</v>
      </c>
      <c r="F7" s="76">
        <v>212.5</v>
      </c>
      <c r="G7" s="76">
        <v>25.9</v>
      </c>
    </row>
    <row r="8" spans="1:7" ht="20.25" customHeight="1">
      <c r="A8" s="489" t="s">
        <v>128</v>
      </c>
      <c r="B8" s="489"/>
      <c r="C8" s="489"/>
      <c r="D8" s="76">
        <v>1.3</v>
      </c>
      <c r="E8" s="76">
        <v>0.2</v>
      </c>
      <c r="F8" s="76">
        <v>1.2</v>
      </c>
      <c r="G8" s="76">
        <v>0.2</v>
      </c>
    </row>
    <row r="9" spans="1:7" ht="20.25" customHeight="1">
      <c r="A9" s="489" t="s">
        <v>129</v>
      </c>
      <c r="B9" s="489"/>
      <c r="C9" s="489"/>
      <c r="D9" s="76">
        <v>0.7</v>
      </c>
      <c r="E9" s="76">
        <v>0.1</v>
      </c>
      <c r="F9" s="76">
        <v>0.7</v>
      </c>
      <c r="G9" s="76">
        <v>0.1</v>
      </c>
    </row>
    <row r="10" spans="1:7" ht="20.25" customHeight="1">
      <c r="A10" s="490" t="s">
        <v>17</v>
      </c>
      <c r="B10" s="491"/>
      <c r="C10" s="492"/>
      <c r="D10" s="75">
        <v>423.6</v>
      </c>
      <c r="E10" s="75">
        <v>52.8</v>
      </c>
      <c r="F10" s="75">
        <v>441</v>
      </c>
      <c r="G10" s="75">
        <v>53.8</v>
      </c>
    </row>
    <row r="11" spans="1:7" ht="20.25" customHeight="1">
      <c r="A11" s="493" t="s">
        <v>133</v>
      </c>
      <c r="B11" s="493"/>
      <c r="C11" s="493"/>
      <c r="D11" s="77">
        <v>633.1</v>
      </c>
      <c r="E11" s="77">
        <v>78.9</v>
      </c>
      <c r="F11" s="77">
        <v>655.4</v>
      </c>
      <c r="G11" s="77">
        <v>79.9</v>
      </c>
    </row>
    <row r="12" spans="1:7" ht="20.25" customHeight="1">
      <c r="A12" s="494" t="s">
        <v>130</v>
      </c>
      <c r="B12" s="494"/>
      <c r="C12" s="494"/>
      <c r="D12" s="75">
        <v>169</v>
      </c>
      <c r="E12" s="75">
        <v>21.1</v>
      </c>
      <c r="F12" s="75">
        <v>164.9</v>
      </c>
      <c r="G12" s="75">
        <v>20.1</v>
      </c>
    </row>
    <row r="13" spans="1:7" ht="20.25" customHeight="1">
      <c r="A13" s="495" t="s">
        <v>18</v>
      </c>
      <c r="B13" s="495"/>
      <c r="C13" s="495"/>
      <c r="D13" s="76">
        <v>169</v>
      </c>
      <c r="E13" s="76">
        <v>21.1</v>
      </c>
      <c r="F13" s="76">
        <v>164.9</v>
      </c>
      <c r="G13" s="76">
        <v>20.1</v>
      </c>
    </row>
    <row r="14" spans="1:7" ht="20.25" customHeight="1">
      <c r="A14" s="487" t="s">
        <v>6</v>
      </c>
      <c r="B14" s="487"/>
      <c r="C14" s="487"/>
      <c r="D14" s="79">
        <v>802.1</v>
      </c>
      <c r="E14" s="79">
        <v>100</v>
      </c>
      <c r="F14" s="79">
        <v>820.3</v>
      </c>
      <c r="G14" s="79">
        <v>100</v>
      </c>
    </row>
    <row r="15" spans="1:6" ht="15.75">
      <c r="A15" s="201" t="s">
        <v>136</v>
      </c>
      <c r="C15" s="24"/>
      <c r="D15" s="24"/>
      <c r="E15" s="24"/>
      <c r="F15" s="24"/>
    </row>
    <row r="16" spans="3:6" ht="2.25" customHeight="1">
      <c r="C16" s="35"/>
      <c r="D16" s="156"/>
      <c r="E16" s="156"/>
      <c r="F16" s="156"/>
    </row>
    <row r="17" spans="1:9" ht="19.5" customHeight="1">
      <c r="A17" s="2" t="s">
        <v>301</v>
      </c>
      <c r="B17" s="3"/>
      <c r="C17" s="3"/>
      <c r="D17" s="3"/>
      <c r="E17" s="356"/>
      <c r="F17" s="3"/>
      <c r="G17" s="3"/>
      <c r="H17" s="3"/>
      <c r="I17" s="3"/>
    </row>
    <row r="18" spans="1:9" ht="9.75" customHeight="1">
      <c r="A18" s="2"/>
      <c r="B18" s="3"/>
      <c r="C18" s="3"/>
      <c r="D18" s="3"/>
      <c r="E18" s="356"/>
      <c r="F18" s="3"/>
      <c r="G18" s="3"/>
      <c r="H18" s="3"/>
      <c r="I18" s="3"/>
    </row>
    <row r="19" spans="1:7" ht="18.75" customHeight="1">
      <c r="A19" s="486" t="s">
        <v>37</v>
      </c>
      <c r="B19" s="499" t="s">
        <v>194</v>
      </c>
      <c r="C19" s="499"/>
      <c r="D19" s="499"/>
      <c r="E19" s="463">
        <v>2014</v>
      </c>
      <c r="F19" s="463"/>
      <c r="G19" s="463"/>
    </row>
    <row r="20" spans="1:7" ht="18.75" customHeight="1">
      <c r="A20" s="486"/>
      <c r="B20" s="497" t="s">
        <v>287</v>
      </c>
      <c r="C20" s="498" t="s">
        <v>124</v>
      </c>
      <c r="D20" s="463" t="s">
        <v>2</v>
      </c>
      <c r="E20" s="497" t="s">
        <v>287</v>
      </c>
      <c r="F20" s="463" t="s">
        <v>124</v>
      </c>
      <c r="G20" s="463" t="s">
        <v>2</v>
      </c>
    </row>
    <row r="21" spans="1:7" ht="15" customHeight="1">
      <c r="A21" s="486"/>
      <c r="B21" s="497"/>
      <c r="C21" s="498"/>
      <c r="D21" s="463"/>
      <c r="E21" s="497"/>
      <c r="F21" s="463"/>
      <c r="G21" s="463"/>
    </row>
    <row r="22" spans="1:7" ht="14.25" customHeight="1">
      <c r="A22" s="375" t="s">
        <v>303</v>
      </c>
      <c r="B22" s="391"/>
      <c r="C22" s="362">
        <v>212.26914481293414</v>
      </c>
      <c r="D22" s="363">
        <v>24.38264843087325</v>
      </c>
      <c r="E22" s="391"/>
      <c r="F22" s="363">
        <v>210.74066</v>
      </c>
      <c r="G22" s="363">
        <v>23.614302840596533</v>
      </c>
    </row>
    <row r="23" spans="1:7" ht="14.25" customHeight="1">
      <c r="A23" s="375" t="s">
        <v>288</v>
      </c>
      <c r="B23" s="391"/>
      <c r="C23" s="362">
        <v>179.53874481293414</v>
      </c>
      <c r="D23" s="363">
        <v>20.623016587511593</v>
      </c>
      <c r="E23" s="391"/>
      <c r="F23" s="363">
        <v>182.26497999999998</v>
      </c>
      <c r="G23" s="363">
        <v>20.423493192795686</v>
      </c>
    </row>
    <row r="24" spans="1:7" ht="14.25" customHeight="1">
      <c r="A24" s="376" t="s">
        <v>289</v>
      </c>
      <c r="B24" s="377">
        <v>39182</v>
      </c>
      <c r="C24" s="364">
        <v>37.61472</v>
      </c>
      <c r="D24" s="196">
        <v>4.320677385278901</v>
      </c>
      <c r="E24" s="377">
        <v>40476</v>
      </c>
      <c r="F24" s="372">
        <v>38.85696</v>
      </c>
      <c r="G24" s="196">
        <v>4.354072066135439</v>
      </c>
    </row>
    <row r="25" spans="1:7" ht="14.25" customHeight="1">
      <c r="A25" s="376" t="s">
        <v>20</v>
      </c>
      <c r="B25" s="377">
        <v>35443</v>
      </c>
      <c r="C25" s="364">
        <v>35.79743</v>
      </c>
      <c r="D25" s="196">
        <v>4.1119313463480385</v>
      </c>
      <c r="E25" s="377">
        <v>36096</v>
      </c>
      <c r="F25" s="372">
        <v>36.45696</v>
      </c>
      <c r="G25" s="196">
        <v>4.0851428200306215</v>
      </c>
    </row>
    <row r="26" spans="1:7" ht="14.25" customHeight="1">
      <c r="A26" s="376" t="s">
        <v>200</v>
      </c>
      <c r="B26" s="377">
        <v>5353</v>
      </c>
      <c r="C26" s="364">
        <v>5.78124</v>
      </c>
      <c r="D26" s="196">
        <v>0.6640717497530169</v>
      </c>
      <c r="E26" s="377">
        <v>5427</v>
      </c>
      <c r="F26" s="372">
        <v>5.86116</v>
      </c>
      <c r="G26" s="196">
        <v>0.6567655583748803</v>
      </c>
    </row>
    <row r="27" spans="1:7" ht="14.25" customHeight="1">
      <c r="A27" s="376" t="s">
        <v>17</v>
      </c>
      <c r="B27" s="377">
        <v>27507</v>
      </c>
      <c r="C27" s="364">
        <v>17.05434</v>
      </c>
      <c r="D27" s="196">
        <v>1.958975134172403</v>
      </c>
      <c r="E27" s="377">
        <v>31250</v>
      </c>
      <c r="F27" s="372">
        <v>19.375</v>
      </c>
      <c r="G27" s="196">
        <v>2.1710433930336834</v>
      </c>
    </row>
    <row r="28" spans="1:7" ht="14.25" customHeight="1">
      <c r="A28" s="378" t="s">
        <v>290</v>
      </c>
      <c r="B28" s="377">
        <v>1385</v>
      </c>
      <c r="C28" s="364">
        <v>0.5263</v>
      </c>
      <c r="D28" s="196">
        <v>0.060454325005537345</v>
      </c>
      <c r="E28" s="377">
        <v>1343</v>
      </c>
      <c r="F28" s="372">
        <v>0.51034</v>
      </c>
      <c r="G28" s="196">
        <v>0.057185563107138584</v>
      </c>
    </row>
    <row r="29" spans="1:7" ht="14.25" customHeight="1">
      <c r="A29" s="378" t="s">
        <v>302</v>
      </c>
      <c r="B29" s="371">
        <v>962.6042662588293</v>
      </c>
      <c r="C29" s="364">
        <v>82.76471481293414</v>
      </c>
      <c r="D29" s="196">
        <v>9.506906646953698</v>
      </c>
      <c r="E29" s="371">
        <v>944.5</v>
      </c>
      <c r="F29" s="372">
        <v>81.20456</v>
      </c>
      <c r="G29" s="196">
        <v>9.099283792113926</v>
      </c>
    </row>
    <row r="30" spans="1:7" ht="14.25" customHeight="1">
      <c r="A30" s="375" t="s">
        <v>291</v>
      </c>
      <c r="B30" s="379">
        <v>204565</v>
      </c>
      <c r="C30" s="365">
        <v>32.7304</v>
      </c>
      <c r="D30" s="363">
        <v>3.7596318433616562</v>
      </c>
      <c r="E30" s="379">
        <v>177973</v>
      </c>
      <c r="F30" s="366">
        <v>28.47568</v>
      </c>
      <c r="G30" s="363">
        <v>3.1908096478008465</v>
      </c>
    </row>
    <row r="31" spans="1:7" ht="14.25" customHeight="1">
      <c r="A31" s="375" t="s">
        <v>304</v>
      </c>
      <c r="B31" s="391"/>
      <c r="C31" s="365">
        <v>438.78344000000004</v>
      </c>
      <c r="D31" s="366">
        <v>50.40158975642732</v>
      </c>
      <c r="E31" s="391"/>
      <c r="F31" s="365">
        <v>454.14342000000005</v>
      </c>
      <c r="G31" s="366">
        <v>50.88851981835981</v>
      </c>
    </row>
    <row r="32" spans="1:7" ht="14.25" customHeight="1">
      <c r="A32" s="380" t="s">
        <v>292</v>
      </c>
      <c r="B32" s="391"/>
      <c r="C32" s="367">
        <v>310.08570000000003</v>
      </c>
      <c r="D32" s="368">
        <v>35.618509761294995</v>
      </c>
      <c r="E32" s="391"/>
      <c r="F32" s="373">
        <v>319.05844</v>
      </c>
      <c r="G32" s="368">
        <v>35.75172738857466</v>
      </c>
    </row>
    <row r="33" spans="1:7" ht="14.25" customHeight="1">
      <c r="A33" s="381" t="s">
        <v>27</v>
      </c>
      <c r="B33" s="382">
        <v>128928</v>
      </c>
      <c r="C33" s="369">
        <v>139.24224</v>
      </c>
      <c r="D33" s="196">
        <v>15.994291528518017</v>
      </c>
      <c r="E33" s="382">
        <v>137244</v>
      </c>
      <c r="F33" s="374">
        <v>148.22352</v>
      </c>
      <c r="G33" s="196">
        <v>16.609016453584314</v>
      </c>
    </row>
    <row r="34" spans="1:7" ht="14.25" customHeight="1">
      <c r="A34" s="381" t="s">
        <v>200</v>
      </c>
      <c r="B34" s="382">
        <v>4068</v>
      </c>
      <c r="C34" s="369">
        <v>4.393440000000001</v>
      </c>
      <c r="D34" s="196">
        <v>0.5046597941332472</v>
      </c>
      <c r="E34" s="382">
        <v>3744</v>
      </c>
      <c r="F34" s="374">
        <v>4.04352</v>
      </c>
      <c r="G34" s="196">
        <v>0.45309199383739657</v>
      </c>
    </row>
    <row r="35" spans="1:7" ht="14.25" customHeight="1">
      <c r="A35" s="381" t="s">
        <v>20</v>
      </c>
      <c r="B35" s="382">
        <v>164802</v>
      </c>
      <c r="C35" s="369">
        <v>166.45002</v>
      </c>
      <c r="D35" s="196">
        <v>19.119558438643722</v>
      </c>
      <c r="E35" s="382">
        <v>165140</v>
      </c>
      <c r="F35" s="374">
        <v>166.7914</v>
      </c>
      <c r="G35" s="196">
        <v>18.689618941152947</v>
      </c>
    </row>
    <row r="36" spans="1:7" ht="14.25" customHeight="1">
      <c r="A36" s="380" t="s">
        <v>293</v>
      </c>
      <c r="B36" s="391"/>
      <c r="C36" s="364"/>
      <c r="D36" s="363"/>
      <c r="E36" s="391"/>
      <c r="F36" s="372"/>
      <c r="G36" s="363"/>
    </row>
    <row r="37" spans="1:7" ht="14.25" customHeight="1">
      <c r="A37" s="381" t="s">
        <v>203</v>
      </c>
      <c r="B37" s="383">
        <v>116093</v>
      </c>
      <c r="C37" s="367">
        <v>120.73672</v>
      </c>
      <c r="D37" s="363">
        <v>13.868624189592554</v>
      </c>
      <c r="E37" s="383">
        <v>121968</v>
      </c>
      <c r="F37" s="373">
        <v>126.84672</v>
      </c>
      <c r="G37" s="363">
        <v>14.213663658528702</v>
      </c>
    </row>
    <row r="38" spans="1:7" ht="14.25" customHeight="1">
      <c r="A38" s="380" t="s">
        <v>294</v>
      </c>
      <c r="B38" s="391"/>
      <c r="C38" s="367">
        <v>7.961020000000001</v>
      </c>
      <c r="D38" s="368">
        <v>0.9144558055397739</v>
      </c>
      <c r="E38" s="391"/>
      <c r="F38" s="373">
        <v>8.23826</v>
      </c>
      <c r="G38" s="373">
        <v>0.9231287712564475</v>
      </c>
    </row>
    <row r="39" spans="1:7" ht="14.25" customHeight="1">
      <c r="A39" s="381" t="s">
        <v>27</v>
      </c>
      <c r="B39" s="382">
        <v>3170</v>
      </c>
      <c r="C39" s="369">
        <v>3.4236000000000004</v>
      </c>
      <c r="D39" s="196">
        <v>0.39325750919429536</v>
      </c>
      <c r="E39" s="382">
        <v>3260</v>
      </c>
      <c r="F39" s="374">
        <v>3.5208</v>
      </c>
      <c r="G39" s="196">
        <v>0.3945192040357673</v>
      </c>
    </row>
    <row r="40" spans="1:7" ht="14.25" customHeight="1">
      <c r="A40" s="381" t="s">
        <v>20</v>
      </c>
      <c r="B40" s="382">
        <v>1142</v>
      </c>
      <c r="C40" s="369">
        <v>1.1534200000000001</v>
      </c>
      <c r="D40" s="196">
        <v>0.13248950702619589</v>
      </c>
      <c r="E40" s="382">
        <v>1210</v>
      </c>
      <c r="F40" s="374">
        <v>1.2221</v>
      </c>
      <c r="G40" s="196">
        <v>0.13694101319362398</v>
      </c>
    </row>
    <row r="41" spans="1:7" ht="14.25" customHeight="1">
      <c r="A41" s="381" t="s">
        <v>289</v>
      </c>
      <c r="B41" s="382">
        <v>3525</v>
      </c>
      <c r="C41" s="369">
        <v>3.384</v>
      </c>
      <c r="D41" s="196">
        <v>0.3887087893192825</v>
      </c>
      <c r="E41" s="382">
        <v>3641</v>
      </c>
      <c r="F41" s="374">
        <v>3.49536</v>
      </c>
      <c r="G41" s="196">
        <v>0.39166855402705625</v>
      </c>
    </row>
    <row r="42" spans="1:7" ht="14.25" customHeight="1">
      <c r="A42" s="375" t="s">
        <v>305</v>
      </c>
      <c r="B42" s="391"/>
      <c r="C42" s="362">
        <v>88.06384640274862</v>
      </c>
      <c r="D42" s="363">
        <v>10.11560021217839</v>
      </c>
      <c r="E42" s="391"/>
      <c r="F42" s="363">
        <v>92.52327</v>
      </c>
      <c r="G42" s="363">
        <v>10.367588853438534</v>
      </c>
    </row>
    <row r="43" spans="1:7" ht="14.25" customHeight="1">
      <c r="A43" s="376" t="s">
        <v>200</v>
      </c>
      <c r="B43" s="377">
        <v>13285</v>
      </c>
      <c r="C43" s="364">
        <v>14.347800000000001</v>
      </c>
      <c r="D43" s="196">
        <v>1.6480839147148942</v>
      </c>
      <c r="E43" s="377">
        <v>14028</v>
      </c>
      <c r="F43" s="372">
        <v>15.15024</v>
      </c>
      <c r="G43" s="196">
        <v>1.6976427589612713</v>
      </c>
    </row>
    <row r="44" spans="1:7" ht="14.25" customHeight="1">
      <c r="A44" s="378" t="s">
        <v>295</v>
      </c>
      <c r="B44" s="377">
        <v>483</v>
      </c>
      <c r="C44" s="364">
        <v>0.35742</v>
      </c>
      <c r="D44" s="196">
        <v>0.04105564287189656</v>
      </c>
      <c r="E44" s="377">
        <v>497</v>
      </c>
      <c r="F44" s="372">
        <v>0.36778</v>
      </c>
      <c r="G44" s="196">
        <v>0.04121116588851241</v>
      </c>
    </row>
    <row r="45" spans="1:7" ht="14.25" customHeight="1">
      <c r="A45" s="378" t="s">
        <v>302</v>
      </c>
      <c r="B45" s="361">
        <v>853.2057036839803</v>
      </c>
      <c r="C45" s="364">
        <v>73.35862640274863</v>
      </c>
      <c r="D45" s="196">
        <v>8.4264606545916</v>
      </c>
      <c r="E45" s="371">
        <v>895.62</v>
      </c>
      <c r="F45" s="372">
        <v>77.00525</v>
      </c>
      <c r="G45" s="196">
        <v>8.62873492858875</v>
      </c>
    </row>
    <row r="46" spans="1:7" ht="14.25" customHeight="1">
      <c r="A46" s="384" t="s">
        <v>306</v>
      </c>
      <c r="B46" s="391"/>
      <c r="C46" s="365">
        <v>123.38527092523384</v>
      </c>
      <c r="D46" s="363">
        <v>14.172854397511617</v>
      </c>
      <c r="E46" s="391"/>
      <c r="F46" s="366">
        <v>126.47742</v>
      </c>
      <c r="G46" s="363">
        <v>14.172282170784323</v>
      </c>
    </row>
    <row r="47" spans="1:7" ht="14.25" customHeight="1">
      <c r="A47" s="376" t="s">
        <v>198</v>
      </c>
      <c r="B47" s="377">
        <v>202</v>
      </c>
      <c r="C47" s="364">
        <v>0.21008000000000002</v>
      </c>
      <c r="D47" s="196">
        <v>0.02413118867027035</v>
      </c>
      <c r="E47" s="377">
        <v>153</v>
      </c>
      <c r="F47" s="372">
        <v>0.15912</v>
      </c>
      <c r="G47" s="196">
        <v>0.017830009016749405</v>
      </c>
    </row>
    <row r="48" spans="1:7" ht="14.25" customHeight="1">
      <c r="A48" s="376" t="s">
        <v>200</v>
      </c>
      <c r="B48" s="377">
        <v>46360</v>
      </c>
      <c r="C48" s="364">
        <v>50.0688</v>
      </c>
      <c r="D48" s="196">
        <v>5.751236001970831</v>
      </c>
      <c r="E48" s="377">
        <v>47570</v>
      </c>
      <c r="F48" s="372">
        <v>51.3756</v>
      </c>
      <c r="G48" s="196">
        <v>5.756833906742777</v>
      </c>
    </row>
    <row r="49" spans="1:7" ht="14.25" customHeight="1">
      <c r="A49" s="378" t="s">
        <v>296</v>
      </c>
      <c r="B49" s="377">
        <v>15466</v>
      </c>
      <c r="C49" s="364">
        <v>5.87708</v>
      </c>
      <c r="D49" s="196">
        <v>0.6750805707838561</v>
      </c>
      <c r="E49" s="377">
        <v>14529</v>
      </c>
      <c r="F49" s="372">
        <v>5.52102</v>
      </c>
      <c r="G49" s="196">
        <v>0.618651560970675</v>
      </c>
    </row>
    <row r="50" spans="1:7" ht="14.25" customHeight="1">
      <c r="A50" s="378" t="s">
        <v>297</v>
      </c>
      <c r="B50" s="377">
        <v>111</v>
      </c>
      <c r="C50" s="364">
        <v>0.08214</v>
      </c>
      <c r="D50" s="196">
        <v>0.009435147740746413</v>
      </c>
      <c r="E50" s="377">
        <v>103</v>
      </c>
      <c r="F50" s="372">
        <v>0.07622</v>
      </c>
      <c r="G50" s="196">
        <v>0.00854074464087883</v>
      </c>
    </row>
    <row r="51" spans="1:7" ht="14.25" customHeight="1">
      <c r="A51" s="378" t="s">
        <v>302</v>
      </c>
      <c r="B51" s="370">
        <v>780.9626764972533</v>
      </c>
      <c r="C51" s="364">
        <v>67.14717092523384</v>
      </c>
      <c r="D51" s="196">
        <v>7.712971488345913</v>
      </c>
      <c r="E51" s="370">
        <v>806.53</v>
      </c>
      <c r="F51" s="372">
        <v>69.34546</v>
      </c>
      <c r="G51" s="196">
        <v>7.770425949413243</v>
      </c>
    </row>
    <row r="52" spans="1:7" ht="14.25" customHeight="1">
      <c r="A52" s="375" t="s">
        <v>307</v>
      </c>
      <c r="B52" s="391"/>
      <c r="C52" s="365">
        <v>4.52640064667931</v>
      </c>
      <c r="D52" s="363">
        <v>0.5199325399954882</v>
      </c>
      <c r="E52" s="391"/>
      <c r="F52" s="366">
        <v>4.59727</v>
      </c>
      <c r="G52" s="363">
        <v>0.5151418146834561</v>
      </c>
    </row>
    <row r="53" spans="1:7" ht="14.25" customHeight="1">
      <c r="A53" s="376" t="s">
        <v>298</v>
      </c>
      <c r="B53" s="377">
        <v>2320</v>
      </c>
      <c r="C53" s="364">
        <v>2.3432</v>
      </c>
      <c r="D53" s="196">
        <v>0.26915556593763085</v>
      </c>
      <c r="E53" s="377">
        <v>2283</v>
      </c>
      <c r="F53" s="372">
        <v>2.30583</v>
      </c>
      <c r="G53" s="196">
        <v>0.2583771348107798</v>
      </c>
    </row>
    <row r="54" spans="1:7" ht="14.25" customHeight="1">
      <c r="A54" s="378" t="s">
        <v>302</v>
      </c>
      <c r="B54" s="371">
        <v>25.391959137931035</v>
      </c>
      <c r="C54" s="364">
        <v>2.1832006466793104</v>
      </c>
      <c r="D54" s="196">
        <v>0.25077697405785737</v>
      </c>
      <c r="E54" s="371">
        <v>26.65</v>
      </c>
      <c r="F54" s="372">
        <v>2.29144</v>
      </c>
      <c r="G54" s="196">
        <v>0.2567646798726763</v>
      </c>
    </row>
    <row r="55" spans="1:7" ht="14.25" customHeight="1">
      <c r="A55" s="375" t="s">
        <v>308</v>
      </c>
      <c r="B55" s="391"/>
      <c r="C55" s="365">
        <v>3.546500355840486</v>
      </c>
      <c r="D55" s="363">
        <v>0.40737466301393616</v>
      </c>
      <c r="E55" s="391"/>
      <c r="F55" s="366">
        <v>3.4</v>
      </c>
      <c r="G55" s="363">
        <v>0.44216450213733755</v>
      </c>
    </row>
    <row r="56" spans="1:7" ht="14.25" customHeight="1">
      <c r="A56" s="385" t="s">
        <v>299</v>
      </c>
      <c r="B56" s="392"/>
      <c r="C56" s="386">
        <v>870.5746031434364</v>
      </c>
      <c r="D56" s="387">
        <v>100</v>
      </c>
      <c r="E56" s="392"/>
      <c r="F56" s="386">
        <v>891.9</v>
      </c>
      <c r="G56" s="387">
        <v>100</v>
      </c>
    </row>
    <row r="57" spans="1:9" ht="15.75">
      <c r="A57" s="360" t="s">
        <v>300</v>
      </c>
      <c r="C57" s="357"/>
      <c r="D57" s="357"/>
      <c r="E57" s="356"/>
      <c r="F57" s="358"/>
      <c r="G57" s="3"/>
      <c r="H57" s="359"/>
      <c r="I57" s="359"/>
    </row>
  </sheetData>
  <sheetProtection/>
  <mergeCells count="26">
    <mergeCell ref="A19:A21"/>
    <mergeCell ref="B20:B21"/>
    <mergeCell ref="E20:E21"/>
    <mergeCell ref="F20:F21"/>
    <mergeCell ref="G20:G21"/>
    <mergeCell ref="D20:D21"/>
    <mergeCell ref="C20:C21"/>
    <mergeCell ref="B19:D19"/>
    <mergeCell ref="E19:G19"/>
    <mergeCell ref="D2:G2"/>
    <mergeCell ref="A3:C5"/>
    <mergeCell ref="A6:C6"/>
    <mergeCell ref="A7:C7"/>
    <mergeCell ref="A8:C8"/>
    <mergeCell ref="A14:C14"/>
    <mergeCell ref="D3:E3"/>
    <mergeCell ref="F3:G3"/>
    <mergeCell ref="E4:E5"/>
    <mergeCell ref="D4:D5"/>
    <mergeCell ref="F4:F5"/>
    <mergeCell ref="G4:G5"/>
    <mergeCell ref="A9:C9"/>
    <mergeCell ref="A10:C10"/>
    <mergeCell ref="A11:C11"/>
    <mergeCell ref="A12:C12"/>
    <mergeCell ref="A13:C13"/>
  </mergeCells>
  <printOptions/>
  <pageMargins left="0.5" right="0.5" top="0.57" bottom="0.25" header="0.25" footer="0.511811023622047"/>
  <pageSetup horizontalDpi="600" verticalDpi="600" orientation="portrait" paperSize="9" scale="90" r:id="rId1"/>
  <headerFooter alignWithMargins="0">
    <oddHeader>&amp;C&amp;"Times New Roman,Regular"&amp;11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9">
      <selection activeCell="A2" sqref="A2:IV2"/>
    </sheetView>
  </sheetViews>
  <sheetFormatPr defaultColWidth="9.140625" defaultRowHeight="12.75"/>
  <cols>
    <col min="1" max="1" width="14.7109375" style="7" customWidth="1"/>
    <col min="2" max="3" width="13.421875" style="7" customWidth="1"/>
    <col min="4" max="4" width="12.28125" style="7" customWidth="1"/>
    <col min="5" max="5" width="12.7109375" style="7" customWidth="1"/>
    <col min="6" max="6" width="13.140625" style="7" customWidth="1"/>
    <col min="7" max="7" width="12.57421875" style="7" customWidth="1"/>
    <col min="8" max="245" width="18.7109375" style="7" customWidth="1"/>
    <col min="246" max="16384" width="9.140625" style="7" customWidth="1"/>
  </cols>
  <sheetData>
    <row r="1" spans="1:3" ht="42.75" customHeight="1">
      <c r="A1" s="396" t="s">
        <v>272</v>
      </c>
      <c r="B1" s="397"/>
      <c r="C1" s="397"/>
    </row>
    <row r="2" spans="1:7" ht="31.5" customHeight="1">
      <c r="A2" s="504" t="s">
        <v>23</v>
      </c>
      <c r="B2" s="504"/>
      <c r="C2" s="504"/>
      <c r="D2" s="501">
        <v>2013</v>
      </c>
      <c r="E2" s="501"/>
      <c r="F2" s="501">
        <v>2014</v>
      </c>
      <c r="G2" s="501"/>
    </row>
    <row r="3" spans="1:7" ht="36" customHeight="1">
      <c r="A3" s="505" t="s">
        <v>219</v>
      </c>
      <c r="B3" s="505"/>
      <c r="C3" s="505"/>
      <c r="D3" s="502">
        <v>210431</v>
      </c>
      <c r="E3" s="502"/>
      <c r="F3" s="502">
        <v>223457</v>
      </c>
      <c r="G3" s="502"/>
    </row>
    <row r="4" spans="1:7" ht="36" customHeight="1">
      <c r="A4" s="503" t="s">
        <v>24</v>
      </c>
      <c r="B4" s="503"/>
      <c r="C4" s="503"/>
      <c r="D4" s="502">
        <v>180785</v>
      </c>
      <c r="E4" s="502"/>
      <c r="F4" s="502">
        <v>187851</v>
      </c>
      <c r="G4" s="502"/>
    </row>
    <row r="5" spans="1:7" ht="36" customHeight="1">
      <c r="A5" s="503" t="s">
        <v>25</v>
      </c>
      <c r="B5" s="503"/>
      <c r="C5" s="503"/>
      <c r="D5" s="502">
        <v>4213</v>
      </c>
      <c r="E5" s="502"/>
      <c r="F5" s="502">
        <v>4277</v>
      </c>
      <c r="G5" s="502"/>
    </row>
    <row r="6" spans="1:7" ht="36" customHeight="1">
      <c r="A6" s="503" t="s">
        <v>26</v>
      </c>
      <c r="B6" s="503"/>
      <c r="C6" s="503"/>
      <c r="D6" s="502">
        <v>40685</v>
      </c>
      <c r="E6" s="502"/>
      <c r="F6" s="502">
        <v>41133</v>
      </c>
      <c r="G6" s="502"/>
    </row>
    <row r="7" spans="1:7" ht="36" customHeight="1">
      <c r="A7" s="503" t="s">
        <v>324</v>
      </c>
      <c r="B7" s="503"/>
      <c r="C7" s="503"/>
      <c r="D7" s="502">
        <v>7381</v>
      </c>
      <c r="E7" s="502"/>
      <c r="F7" s="502">
        <v>8334</v>
      </c>
      <c r="G7" s="502"/>
    </row>
    <row r="8" spans="1:8" ht="30.75" customHeight="1">
      <c r="A8" s="504" t="s">
        <v>6</v>
      </c>
      <c r="B8" s="504"/>
      <c r="C8" s="504"/>
      <c r="D8" s="500">
        <v>443495</v>
      </c>
      <c r="E8" s="500"/>
      <c r="F8" s="500">
        <v>465052</v>
      </c>
      <c r="G8" s="500"/>
      <c r="H8" s="398"/>
    </row>
    <row r="9" spans="1:3" ht="22.5" customHeight="1">
      <c r="A9" s="418" t="s">
        <v>329</v>
      </c>
      <c r="B9" s="399"/>
      <c r="C9" s="397"/>
    </row>
    <row r="10" spans="1:7" ht="32.25" customHeight="1">
      <c r="A10" s="506" t="s">
        <v>322</v>
      </c>
      <c r="B10" s="506"/>
      <c r="C10" s="506"/>
      <c r="D10" s="506"/>
      <c r="E10" s="506"/>
      <c r="F10" s="506"/>
      <c r="G10" s="506"/>
    </row>
    <row r="11" spans="1:7" ht="14.25" customHeight="1">
      <c r="A11" s="400"/>
      <c r="B11" s="400"/>
      <c r="C11" s="400"/>
      <c r="D11" s="400"/>
      <c r="E11" s="400"/>
      <c r="F11" s="507" t="s">
        <v>318</v>
      </c>
      <c r="G11" s="507"/>
    </row>
    <row r="12" spans="1:7" ht="27.75" customHeight="1">
      <c r="A12" s="463" t="s">
        <v>154</v>
      </c>
      <c r="B12" s="463" t="s">
        <v>152</v>
      </c>
      <c r="C12" s="463"/>
      <c r="D12" s="463"/>
      <c r="E12" s="463" t="s">
        <v>153</v>
      </c>
      <c r="F12" s="463"/>
      <c r="G12" s="463"/>
    </row>
    <row r="13" spans="1:7" ht="66.75" customHeight="1">
      <c r="A13" s="463"/>
      <c r="B13" s="417" t="s">
        <v>328</v>
      </c>
      <c r="C13" s="393" t="s">
        <v>319</v>
      </c>
      <c r="D13" s="401" t="s">
        <v>320</v>
      </c>
      <c r="E13" s="417" t="s">
        <v>328</v>
      </c>
      <c r="F13" s="393" t="s">
        <v>319</v>
      </c>
      <c r="G13" s="401" t="s">
        <v>320</v>
      </c>
    </row>
    <row r="14" spans="1:11" ht="23.25" customHeight="1">
      <c r="A14" s="402" t="s">
        <v>155</v>
      </c>
      <c r="B14" s="403">
        <v>29.8</v>
      </c>
      <c r="C14" s="403">
        <v>30</v>
      </c>
      <c r="D14" s="404">
        <v>0.2</v>
      </c>
      <c r="E14" s="403">
        <v>22.3</v>
      </c>
      <c r="F14" s="403">
        <v>23.3</v>
      </c>
      <c r="G14" s="405">
        <v>1.0000000000000036</v>
      </c>
      <c r="I14" s="406"/>
      <c r="J14" s="406"/>
      <c r="K14" s="406"/>
    </row>
    <row r="15" spans="1:11" ht="23.25" customHeight="1">
      <c r="A15" s="407" t="s">
        <v>156</v>
      </c>
      <c r="B15" s="408">
        <v>29.8</v>
      </c>
      <c r="C15" s="408">
        <v>30.4</v>
      </c>
      <c r="D15" s="409">
        <v>0.6</v>
      </c>
      <c r="E15" s="408">
        <v>22.6</v>
      </c>
      <c r="F15" s="408">
        <v>23.2</v>
      </c>
      <c r="G15" s="197">
        <v>0.6</v>
      </c>
      <c r="I15" s="406"/>
      <c r="J15" s="406"/>
      <c r="K15" s="406"/>
    </row>
    <row r="16" spans="1:11" ht="23.25" customHeight="1">
      <c r="A16" s="407" t="s">
        <v>157</v>
      </c>
      <c r="B16" s="410">
        <v>29.4</v>
      </c>
      <c r="C16" s="410">
        <v>30.1</v>
      </c>
      <c r="D16" s="409">
        <v>0.7</v>
      </c>
      <c r="E16" s="408">
        <v>22.1</v>
      </c>
      <c r="F16" s="408">
        <v>22.6</v>
      </c>
      <c r="G16" s="197">
        <v>0.5</v>
      </c>
      <c r="I16" s="406"/>
      <c r="J16" s="406"/>
      <c r="K16" s="406"/>
    </row>
    <row r="17" spans="1:11" ht="23.25" customHeight="1">
      <c r="A17" s="407" t="s">
        <v>158</v>
      </c>
      <c r="B17" s="408">
        <v>28.6</v>
      </c>
      <c r="C17" s="408">
        <v>29</v>
      </c>
      <c r="D17" s="409">
        <v>0.4</v>
      </c>
      <c r="E17" s="408">
        <v>21.2</v>
      </c>
      <c r="F17" s="408">
        <v>21.5</v>
      </c>
      <c r="G17" s="197">
        <v>0.3</v>
      </c>
      <c r="I17" s="406"/>
      <c r="J17" s="406"/>
      <c r="K17" s="406"/>
    </row>
    <row r="18" spans="1:11" ht="23.25" customHeight="1">
      <c r="A18" s="407" t="s">
        <v>159</v>
      </c>
      <c r="B18" s="408">
        <v>27</v>
      </c>
      <c r="C18" s="408">
        <v>27.5</v>
      </c>
      <c r="D18" s="409">
        <v>0.6</v>
      </c>
      <c r="E18" s="408">
        <v>19.4</v>
      </c>
      <c r="F18" s="408">
        <v>19.5</v>
      </c>
      <c r="G18" s="197">
        <v>0.1</v>
      </c>
      <c r="I18" s="406"/>
      <c r="J18" s="406"/>
      <c r="K18" s="406"/>
    </row>
    <row r="19" spans="1:11" ht="23.25" customHeight="1">
      <c r="A19" s="407" t="s">
        <v>160</v>
      </c>
      <c r="B19" s="408">
        <v>25.2</v>
      </c>
      <c r="C19" s="408">
        <v>26.1</v>
      </c>
      <c r="D19" s="409">
        <v>0.9</v>
      </c>
      <c r="E19" s="408">
        <v>17.6</v>
      </c>
      <c r="F19" s="408">
        <v>18.7</v>
      </c>
      <c r="G19" s="197">
        <v>1.1</v>
      </c>
      <c r="I19" s="406"/>
      <c r="J19" s="406"/>
      <c r="K19" s="406"/>
    </row>
    <row r="20" spans="1:11" ht="23.25" customHeight="1">
      <c r="A20" s="407" t="s">
        <v>161</v>
      </c>
      <c r="B20" s="408">
        <v>24.3</v>
      </c>
      <c r="C20" s="408">
        <v>25.3</v>
      </c>
      <c r="D20" s="409">
        <v>1</v>
      </c>
      <c r="E20" s="408">
        <v>16.9</v>
      </c>
      <c r="F20" s="408">
        <v>18.6</v>
      </c>
      <c r="G20" s="197">
        <v>1.7</v>
      </c>
      <c r="I20" s="406"/>
      <c r="J20" s="406"/>
      <c r="K20" s="406"/>
    </row>
    <row r="21" spans="1:11" ht="23.25" customHeight="1">
      <c r="A21" s="407" t="s">
        <v>162</v>
      </c>
      <c r="B21" s="408">
        <v>24.4</v>
      </c>
      <c r="C21" s="408">
        <v>25.4</v>
      </c>
      <c r="D21" s="409">
        <v>1</v>
      </c>
      <c r="E21" s="408">
        <v>16.9</v>
      </c>
      <c r="F21" s="408">
        <v>17.7</v>
      </c>
      <c r="G21" s="197">
        <v>0.8</v>
      </c>
      <c r="I21" s="406"/>
      <c r="J21" s="406"/>
      <c r="K21" s="406"/>
    </row>
    <row r="22" spans="1:11" ht="23.25" customHeight="1">
      <c r="A22" s="407" t="s">
        <v>163</v>
      </c>
      <c r="B22" s="408">
        <v>25.3</v>
      </c>
      <c r="C22" s="408">
        <v>26.3</v>
      </c>
      <c r="D22" s="409">
        <v>1</v>
      </c>
      <c r="E22" s="408">
        <v>17.2</v>
      </c>
      <c r="F22" s="408">
        <v>17.6</v>
      </c>
      <c r="G22" s="197">
        <v>0.4</v>
      </c>
      <c r="I22" s="406"/>
      <c r="J22" s="406"/>
      <c r="K22" s="406"/>
    </row>
    <row r="23" spans="1:11" ht="23.25" customHeight="1">
      <c r="A23" s="407" t="s">
        <v>164</v>
      </c>
      <c r="B23" s="408">
        <v>26.2</v>
      </c>
      <c r="C23" s="408">
        <v>28.3</v>
      </c>
      <c r="D23" s="409">
        <v>2.1</v>
      </c>
      <c r="E23" s="408">
        <v>18.3</v>
      </c>
      <c r="F23" s="408">
        <v>20.1</v>
      </c>
      <c r="G23" s="197">
        <v>1.8</v>
      </c>
      <c r="I23" s="406"/>
      <c r="J23" s="406"/>
      <c r="K23" s="406"/>
    </row>
    <row r="24" spans="1:11" ht="23.25" customHeight="1">
      <c r="A24" s="407" t="s">
        <v>165</v>
      </c>
      <c r="B24" s="408">
        <v>28.1</v>
      </c>
      <c r="C24" s="408">
        <v>29.5</v>
      </c>
      <c r="D24" s="409">
        <v>1.5</v>
      </c>
      <c r="E24" s="408">
        <v>19.6</v>
      </c>
      <c r="F24" s="408">
        <v>21.4</v>
      </c>
      <c r="G24" s="197">
        <v>1.8</v>
      </c>
      <c r="I24" s="406"/>
      <c r="J24" s="406"/>
      <c r="K24" s="406"/>
    </row>
    <row r="25" spans="1:11" ht="23.25" customHeight="1">
      <c r="A25" s="407" t="s">
        <v>166</v>
      </c>
      <c r="B25" s="408">
        <v>29.3</v>
      </c>
      <c r="C25" s="408">
        <v>30.1</v>
      </c>
      <c r="D25" s="411">
        <v>0.8</v>
      </c>
      <c r="E25" s="408">
        <v>21.2</v>
      </c>
      <c r="F25" s="408">
        <v>22.6</v>
      </c>
      <c r="G25" s="412">
        <v>1.4</v>
      </c>
      <c r="I25" s="406"/>
      <c r="J25" s="406"/>
      <c r="K25" s="406"/>
    </row>
    <row r="26" spans="1:11" ht="33.75" customHeight="1">
      <c r="A26" s="393" t="s">
        <v>181</v>
      </c>
      <c r="B26" s="413">
        <v>27.3</v>
      </c>
      <c r="C26" s="413">
        <v>28.2</v>
      </c>
      <c r="D26" s="414">
        <v>0.9</v>
      </c>
      <c r="E26" s="413">
        <v>19.6</v>
      </c>
      <c r="F26" s="413">
        <v>20.6</v>
      </c>
      <c r="G26" s="415">
        <v>1</v>
      </c>
      <c r="I26" s="406"/>
      <c r="J26" s="406"/>
      <c r="K26" s="406"/>
    </row>
    <row r="27" spans="1:7" ht="15">
      <c r="A27" s="416" t="s">
        <v>167</v>
      </c>
      <c r="B27" s="34"/>
      <c r="C27" s="34"/>
      <c r="D27" s="34"/>
      <c r="E27" s="34"/>
      <c r="F27" s="34"/>
      <c r="G27" s="34"/>
    </row>
  </sheetData>
  <sheetProtection/>
  <mergeCells count="26">
    <mergeCell ref="A10:G10"/>
    <mergeCell ref="F11:G11"/>
    <mergeCell ref="B12:D12"/>
    <mergeCell ref="A12:A13"/>
    <mergeCell ref="E12:G12"/>
    <mergeCell ref="A7:C7"/>
    <mergeCell ref="A8:C8"/>
    <mergeCell ref="D2:E2"/>
    <mergeCell ref="D3:E3"/>
    <mergeCell ref="D4:E4"/>
    <mergeCell ref="D5:E5"/>
    <mergeCell ref="D6:E6"/>
    <mergeCell ref="D7:E7"/>
    <mergeCell ref="D8:E8"/>
    <mergeCell ref="A2:C2"/>
    <mergeCell ref="A3:C3"/>
    <mergeCell ref="A4:C4"/>
    <mergeCell ref="A5:C5"/>
    <mergeCell ref="A6:C6"/>
    <mergeCell ref="F8:G8"/>
    <mergeCell ref="F2:G2"/>
    <mergeCell ref="F3:G3"/>
    <mergeCell ref="F4:G4"/>
    <mergeCell ref="F5:G5"/>
    <mergeCell ref="F6:G6"/>
    <mergeCell ref="F7:G7"/>
  </mergeCells>
  <printOptions/>
  <pageMargins left="0.5" right="0.01" top="0.6" bottom="0.5" header="0.26" footer="0.05"/>
  <pageSetup horizontalDpi="600" verticalDpi="600" orientation="portrait" paperSize="9" r:id="rId1"/>
  <headerFooter>
    <oddHeader>&amp;C&amp;"Cambria,Regular"&amp;16 &amp;12 &amp;14 &amp;11 &amp;"Times New Roman,Regular"14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8.57421875" style="231" customWidth="1"/>
    <col min="2" max="2" width="9.57421875" style="231" customWidth="1"/>
    <col min="3" max="3" width="9.28125" style="231" customWidth="1"/>
    <col min="4" max="4" width="10.00390625" style="231" customWidth="1"/>
    <col min="5" max="5" width="4.28125" style="231" customWidth="1"/>
    <col min="6" max="6" width="11.57421875" style="231" customWidth="1"/>
    <col min="7" max="7" width="9.57421875" style="231" customWidth="1"/>
    <col min="8" max="8" width="4.28125" style="231" customWidth="1"/>
    <col min="9" max="9" width="11.57421875" style="231" customWidth="1"/>
    <col min="10" max="16384" width="9.140625" style="231" customWidth="1"/>
  </cols>
  <sheetData>
    <row r="1" ht="8.25" customHeight="1">
      <c r="A1" s="1"/>
    </row>
    <row r="2" spans="1:9" ht="16.5">
      <c r="A2" s="233" t="s">
        <v>311</v>
      </c>
      <c r="B2" s="234"/>
      <c r="C2" s="235"/>
      <c r="D2" s="235"/>
      <c r="E2" s="235"/>
      <c r="F2" s="235"/>
      <c r="G2" s="232"/>
      <c r="H2" s="232"/>
      <c r="I2" s="232"/>
    </row>
    <row r="3" spans="1:9" ht="16.5">
      <c r="A3" s="236"/>
      <c r="B3" s="234"/>
      <c r="C3" s="235"/>
      <c r="D3" s="235"/>
      <c r="E3" s="235"/>
      <c r="G3" s="232"/>
      <c r="H3" s="232"/>
      <c r="I3" s="260" t="s">
        <v>176</v>
      </c>
    </row>
    <row r="4" spans="1:9" ht="22.5" customHeight="1">
      <c r="A4" s="510" t="s">
        <v>154</v>
      </c>
      <c r="B4" s="511" t="s">
        <v>321</v>
      </c>
      <c r="C4" s="511"/>
      <c r="D4" s="512">
        <v>2013</v>
      </c>
      <c r="E4" s="512"/>
      <c r="F4" s="512"/>
      <c r="G4" s="512">
        <v>2014</v>
      </c>
      <c r="H4" s="512"/>
      <c r="I4" s="512"/>
    </row>
    <row r="5" spans="1:9" ht="66.75" customHeight="1">
      <c r="A5" s="510"/>
      <c r="B5" s="511"/>
      <c r="C5" s="511"/>
      <c r="D5" s="511" t="s">
        <v>319</v>
      </c>
      <c r="E5" s="511"/>
      <c r="F5" s="388" t="s">
        <v>323</v>
      </c>
      <c r="G5" s="511" t="s">
        <v>319</v>
      </c>
      <c r="H5" s="511"/>
      <c r="I5" s="388" t="s">
        <v>323</v>
      </c>
    </row>
    <row r="6" spans="1:9" ht="44.25" customHeight="1">
      <c r="A6" s="317" t="s">
        <v>155</v>
      </c>
      <c r="B6" s="508">
        <v>263</v>
      </c>
      <c r="C6" s="508"/>
      <c r="D6" s="508">
        <v>258</v>
      </c>
      <c r="E6" s="508"/>
      <c r="F6" s="394">
        <v>98.09885931558935</v>
      </c>
      <c r="G6" s="508">
        <v>419</v>
      </c>
      <c r="H6" s="508"/>
      <c r="I6" s="394">
        <v>159.31558935361215</v>
      </c>
    </row>
    <row r="7" spans="1:9" ht="44.25" customHeight="1">
      <c r="A7" s="317" t="s">
        <v>156</v>
      </c>
      <c r="B7" s="508">
        <v>348</v>
      </c>
      <c r="C7" s="508"/>
      <c r="D7" s="508">
        <v>486</v>
      </c>
      <c r="E7" s="508"/>
      <c r="F7" s="394">
        <v>139.6551724137931</v>
      </c>
      <c r="G7" s="508">
        <v>184</v>
      </c>
      <c r="H7" s="508"/>
      <c r="I7" s="394">
        <v>52.87356321839081</v>
      </c>
    </row>
    <row r="8" spans="1:9" ht="44.25" customHeight="1">
      <c r="A8" s="317" t="s">
        <v>157</v>
      </c>
      <c r="B8" s="508">
        <v>263</v>
      </c>
      <c r="C8" s="508"/>
      <c r="D8" s="508">
        <v>355</v>
      </c>
      <c r="E8" s="508"/>
      <c r="F8" s="394">
        <v>134.9809885931559</v>
      </c>
      <c r="G8" s="508">
        <v>270</v>
      </c>
      <c r="H8" s="508"/>
      <c r="I8" s="394">
        <v>102.6615969581749</v>
      </c>
    </row>
    <row r="9" spans="1:9" ht="44.25" customHeight="1">
      <c r="A9" s="317" t="s">
        <v>158</v>
      </c>
      <c r="B9" s="508">
        <v>212</v>
      </c>
      <c r="C9" s="508"/>
      <c r="D9" s="508">
        <v>214</v>
      </c>
      <c r="E9" s="508"/>
      <c r="F9" s="394">
        <v>100.9433962264151</v>
      </c>
      <c r="G9" s="508">
        <v>247</v>
      </c>
      <c r="H9" s="508"/>
      <c r="I9" s="394">
        <v>116.50943396226414</v>
      </c>
    </row>
    <row r="10" spans="1:9" ht="44.25" customHeight="1">
      <c r="A10" s="317" t="s">
        <v>159</v>
      </c>
      <c r="B10" s="508">
        <v>148</v>
      </c>
      <c r="C10" s="508"/>
      <c r="D10" s="508">
        <v>54</v>
      </c>
      <c r="E10" s="508"/>
      <c r="F10" s="394">
        <v>36.486486486486484</v>
      </c>
      <c r="G10" s="508">
        <v>127</v>
      </c>
      <c r="H10" s="508"/>
      <c r="I10" s="394">
        <v>85.8108108108108</v>
      </c>
    </row>
    <row r="11" spans="1:9" ht="44.25" customHeight="1">
      <c r="A11" s="317" t="s">
        <v>160</v>
      </c>
      <c r="B11" s="508">
        <v>107</v>
      </c>
      <c r="C11" s="508"/>
      <c r="D11" s="508">
        <v>75</v>
      </c>
      <c r="E11" s="508"/>
      <c r="F11" s="394">
        <v>70.09345794392523</v>
      </c>
      <c r="G11" s="508">
        <v>61</v>
      </c>
      <c r="H11" s="508"/>
      <c r="I11" s="394">
        <v>57.009345794392516</v>
      </c>
    </row>
    <row r="12" spans="1:9" ht="44.25" customHeight="1">
      <c r="A12" s="317" t="s">
        <v>161</v>
      </c>
      <c r="B12" s="508">
        <v>125</v>
      </c>
      <c r="C12" s="508"/>
      <c r="D12" s="508">
        <v>65</v>
      </c>
      <c r="E12" s="508"/>
      <c r="F12" s="394">
        <v>52</v>
      </c>
      <c r="G12" s="508">
        <v>126</v>
      </c>
      <c r="H12" s="508"/>
      <c r="I12" s="394">
        <v>100.8</v>
      </c>
    </row>
    <row r="13" spans="1:9" ht="44.25" customHeight="1">
      <c r="A13" s="317" t="s">
        <v>162</v>
      </c>
      <c r="B13" s="508">
        <v>106</v>
      </c>
      <c r="C13" s="508"/>
      <c r="D13" s="508">
        <v>110</v>
      </c>
      <c r="E13" s="508"/>
      <c r="F13" s="394">
        <v>103.77358490566037</v>
      </c>
      <c r="G13" s="508">
        <v>116</v>
      </c>
      <c r="H13" s="508"/>
      <c r="I13" s="394">
        <v>109.43396226415094</v>
      </c>
    </row>
    <row r="14" spans="1:9" ht="44.25" customHeight="1">
      <c r="A14" s="317" t="s">
        <v>163</v>
      </c>
      <c r="B14" s="508">
        <v>96</v>
      </c>
      <c r="C14" s="508"/>
      <c r="D14" s="508">
        <v>37</v>
      </c>
      <c r="E14" s="508"/>
      <c r="F14" s="394">
        <v>38.54166666666667</v>
      </c>
      <c r="G14" s="508">
        <v>54</v>
      </c>
      <c r="H14" s="508"/>
      <c r="I14" s="394">
        <v>56.25</v>
      </c>
    </row>
    <row r="15" spans="1:9" ht="44.25" customHeight="1">
      <c r="A15" s="317" t="s">
        <v>164</v>
      </c>
      <c r="B15" s="508">
        <v>77</v>
      </c>
      <c r="C15" s="508"/>
      <c r="D15" s="508">
        <v>138</v>
      </c>
      <c r="E15" s="508"/>
      <c r="F15" s="394">
        <v>179.2207792207792</v>
      </c>
      <c r="G15" s="508">
        <v>64</v>
      </c>
      <c r="H15" s="508"/>
      <c r="I15" s="394">
        <v>83.11688311688312</v>
      </c>
    </row>
    <row r="16" spans="1:9" ht="44.25" customHeight="1">
      <c r="A16" s="317" t="s">
        <v>165</v>
      </c>
      <c r="B16" s="508">
        <v>78</v>
      </c>
      <c r="C16" s="508"/>
      <c r="D16" s="508">
        <v>233</v>
      </c>
      <c r="E16" s="508"/>
      <c r="F16" s="394">
        <v>298.71794871794873</v>
      </c>
      <c r="G16" s="508">
        <v>89</v>
      </c>
      <c r="H16" s="508"/>
      <c r="I16" s="394">
        <v>114.1025641025641</v>
      </c>
    </row>
    <row r="17" spans="1:9" ht="44.25" customHeight="1">
      <c r="A17" s="318" t="s">
        <v>166</v>
      </c>
      <c r="B17" s="508">
        <v>180</v>
      </c>
      <c r="C17" s="508"/>
      <c r="D17" s="508">
        <v>101</v>
      </c>
      <c r="E17" s="508"/>
      <c r="F17" s="394">
        <v>56.111111111111114</v>
      </c>
      <c r="G17" s="508">
        <v>336</v>
      </c>
      <c r="H17" s="508"/>
      <c r="I17" s="394">
        <v>186.66666666666666</v>
      </c>
    </row>
    <row r="18" spans="1:9" ht="33.75" customHeight="1">
      <c r="A18" s="259" t="s">
        <v>177</v>
      </c>
      <c r="B18" s="509">
        <v>2003</v>
      </c>
      <c r="C18" s="509"/>
      <c r="D18" s="509">
        <v>2126</v>
      </c>
      <c r="E18" s="509"/>
      <c r="F18" s="395">
        <v>106.14078881677484</v>
      </c>
      <c r="G18" s="509">
        <v>2094</v>
      </c>
      <c r="H18" s="509"/>
      <c r="I18" s="395">
        <v>104.54318522216674</v>
      </c>
    </row>
    <row r="19" spans="1:9" ht="16.5">
      <c r="A19" s="345" t="s">
        <v>167</v>
      </c>
      <c r="B19" s="232"/>
      <c r="C19" s="232"/>
      <c r="D19" s="232"/>
      <c r="E19" s="232"/>
      <c r="F19" s="232"/>
      <c r="G19" s="232"/>
      <c r="H19" s="232"/>
      <c r="I19" s="232"/>
    </row>
    <row r="20" ht="16.5">
      <c r="A20" s="1"/>
    </row>
    <row r="21" ht="10.5" customHeight="1">
      <c r="A21" s="1"/>
    </row>
    <row r="22" spans="1:7" ht="25.5" customHeight="1">
      <c r="A22" s="17" t="s">
        <v>312</v>
      </c>
      <c r="B22" s="232"/>
      <c r="C22" s="232"/>
      <c r="D22" s="232"/>
      <c r="E22" s="232"/>
      <c r="F22" s="232"/>
      <c r="G22" s="232"/>
    </row>
    <row r="23" spans="1:9" ht="19.5" customHeight="1">
      <c r="A23" s="232"/>
      <c r="B23" s="232"/>
      <c r="C23" s="232"/>
      <c r="D23" s="232"/>
      <c r="I23" s="237" t="s">
        <v>222</v>
      </c>
    </row>
    <row r="24" spans="1:9" ht="30" customHeight="1">
      <c r="A24" s="513" t="s">
        <v>61</v>
      </c>
      <c r="B24" s="516" t="s">
        <v>223</v>
      </c>
      <c r="C24" s="517"/>
      <c r="D24" s="517"/>
      <c r="E24" s="518"/>
      <c r="F24" s="519">
        <v>2014</v>
      </c>
      <c r="G24" s="519"/>
      <c r="H24" s="519"/>
      <c r="I24" s="519"/>
    </row>
    <row r="25" spans="1:9" ht="25.5" customHeight="1">
      <c r="A25" s="514"/>
      <c r="B25" s="520">
        <v>3965</v>
      </c>
      <c r="C25" s="520"/>
      <c r="D25" s="520"/>
      <c r="E25" s="520"/>
      <c r="F25" s="520">
        <v>3905</v>
      </c>
      <c r="G25" s="520"/>
      <c r="H25" s="520"/>
      <c r="I25" s="520"/>
    </row>
    <row r="26" spans="1:9" ht="28.5" customHeight="1">
      <c r="A26" s="419" t="s">
        <v>41</v>
      </c>
      <c r="B26" s="521">
        <v>2379</v>
      </c>
      <c r="C26" s="521"/>
      <c r="D26" s="521"/>
      <c r="E26" s="521"/>
      <c r="F26" s="521">
        <v>2343</v>
      </c>
      <c r="G26" s="521"/>
      <c r="H26" s="521"/>
      <c r="I26" s="521"/>
    </row>
    <row r="27" spans="1:9" ht="28.5" customHeight="1">
      <c r="A27" s="419" t="s">
        <v>62</v>
      </c>
      <c r="B27" s="521">
        <v>1189</v>
      </c>
      <c r="C27" s="521"/>
      <c r="D27" s="521"/>
      <c r="E27" s="521"/>
      <c r="F27" s="521">
        <v>1172</v>
      </c>
      <c r="G27" s="521"/>
      <c r="H27" s="521"/>
      <c r="I27" s="521"/>
    </row>
    <row r="28" spans="1:9" ht="28.5" customHeight="1">
      <c r="A28" s="421" t="s">
        <v>63</v>
      </c>
      <c r="B28" s="521">
        <v>397</v>
      </c>
      <c r="C28" s="521"/>
      <c r="D28" s="521"/>
      <c r="E28" s="521"/>
      <c r="F28" s="521">
        <v>390</v>
      </c>
      <c r="G28" s="521"/>
      <c r="H28" s="521"/>
      <c r="I28" s="521"/>
    </row>
    <row r="29" spans="1:9" ht="10.5" customHeight="1">
      <c r="A29" s="420"/>
      <c r="B29" s="515"/>
      <c r="C29" s="515"/>
      <c r="D29" s="515"/>
      <c r="E29" s="515"/>
      <c r="F29" s="515"/>
      <c r="G29" s="515"/>
      <c r="H29" s="515"/>
      <c r="I29" s="515"/>
    </row>
    <row r="30" ht="26.25" customHeight="1">
      <c r="A30" s="346" t="s">
        <v>273</v>
      </c>
    </row>
    <row r="31" spans="2:8" ht="16.5">
      <c r="B31" s="232"/>
      <c r="C31" s="232"/>
      <c r="D31" s="232"/>
      <c r="E31" s="232"/>
      <c r="F31" s="232"/>
      <c r="G31" s="232"/>
      <c r="H31" s="232"/>
    </row>
  </sheetData>
  <sheetProtection/>
  <mergeCells count="58">
    <mergeCell ref="B29:E29"/>
    <mergeCell ref="B24:E24"/>
    <mergeCell ref="F24:I24"/>
    <mergeCell ref="F25:I25"/>
    <mergeCell ref="F26:I26"/>
    <mergeCell ref="F27:I27"/>
    <mergeCell ref="F29:I29"/>
    <mergeCell ref="B25:E25"/>
    <mergeCell ref="B26:E26"/>
    <mergeCell ref="B27:E27"/>
    <mergeCell ref="B28:E28"/>
    <mergeCell ref="F28:I28"/>
    <mergeCell ref="G6:H6"/>
    <mergeCell ref="D6:E6"/>
    <mergeCell ref="A24:A25"/>
    <mergeCell ref="B6:C6"/>
    <mergeCell ref="B7:C7"/>
    <mergeCell ref="B8:C8"/>
    <mergeCell ref="B9:C9"/>
    <mergeCell ref="B10:C10"/>
    <mergeCell ref="B11:C11"/>
    <mergeCell ref="B12:C12"/>
    <mergeCell ref="B18:C18"/>
    <mergeCell ref="D10:E10"/>
    <mergeCell ref="D8:E8"/>
    <mergeCell ref="D9:E9"/>
    <mergeCell ref="D17:E17"/>
    <mergeCell ref="D12:E12"/>
    <mergeCell ref="A4:A5"/>
    <mergeCell ref="B4:C5"/>
    <mergeCell ref="D4:F4"/>
    <mergeCell ref="G4:I4"/>
    <mergeCell ref="G5:H5"/>
    <mergeCell ref="D5:E5"/>
    <mergeCell ref="D7:E7"/>
    <mergeCell ref="D11:E11"/>
    <mergeCell ref="G17:H17"/>
    <mergeCell ref="D18:E18"/>
    <mergeCell ref="G18:H18"/>
    <mergeCell ref="G12:H12"/>
    <mergeCell ref="G7:H7"/>
    <mergeCell ref="G8:H8"/>
    <mergeCell ref="G9:H9"/>
    <mergeCell ref="G10:H10"/>
    <mergeCell ref="G11:H11"/>
    <mergeCell ref="B13:C13"/>
    <mergeCell ref="D13:E13"/>
    <mergeCell ref="G13:H13"/>
    <mergeCell ref="B14:C14"/>
    <mergeCell ref="D14:E14"/>
    <mergeCell ref="G14:H14"/>
    <mergeCell ref="B17:C17"/>
    <mergeCell ref="B15:C15"/>
    <mergeCell ref="D15:E15"/>
    <mergeCell ref="G15:H15"/>
    <mergeCell ref="B16:C16"/>
    <mergeCell ref="D16:E16"/>
    <mergeCell ref="G16:H16"/>
  </mergeCells>
  <printOptions/>
  <pageMargins left="0.5" right="0.26" top="0.61" bottom="0.25" header="0" footer="0"/>
  <pageSetup horizontalDpi="600" verticalDpi="600" orientation="portrait" paperSize="9" scale="80" r:id="rId1"/>
  <headerFooter alignWithMargins="0">
    <oddHeader>&amp;C&amp;"Times New Roman,Regular"&amp;11 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1.57421875" style="0" customWidth="1"/>
    <col min="2" max="2" width="10.140625" style="0" customWidth="1"/>
    <col min="3" max="3" width="11.57421875" style="0" customWidth="1"/>
    <col min="4" max="4" width="8.8515625" style="0" customWidth="1"/>
    <col min="5" max="5" width="9.28125" style="0" customWidth="1"/>
    <col min="6" max="6" width="10.28125" style="0" customWidth="1"/>
    <col min="7" max="7" width="11.28125" style="0" customWidth="1"/>
    <col min="8" max="8" width="9.00390625" style="0" customWidth="1"/>
    <col min="9" max="9" width="9.140625" style="0" customWidth="1"/>
  </cols>
  <sheetData>
    <row r="1" spans="1:8" s="3" customFormat="1" ht="16.5" customHeight="1">
      <c r="A1" s="2" t="s">
        <v>313</v>
      </c>
      <c r="H1" s="16"/>
    </row>
    <row r="2" spans="1:9" s="3" customFormat="1" ht="18" customHeight="1">
      <c r="A2" s="2"/>
      <c r="F2" s="173"/>
      <c r="G2" s="173"/>
      <c r="H2" s="16"/>
      <c r="I2" s="173" t="s">
        <v>212</v>
      </c>
    </row>
    <row r="3" spans="1:9" s="3" customFormat="1" ht="28.5" customHeight="1">
      <c r="A3" s="525" t="s">
        <v>140</v>
      </c>
      <c r="B3" s="534">
        <v>2013</v>
      </c>
      <c r="C3" s="535"/>
      <c r="D3" s="535"/>
      <c r="E3" s="536"/>
      <c r="F3" s="534">
        <v>2014</v>
      </c>
      <c r="G3" s="535"/>
      <c r="H3" s="535"/>
      <c r="I3" s="536"/>
    </row>
    <row r="4" spans="1:9" s="3" customFormat="1" ht="38.25" customHeight="1">
      <c r="A4" s="526"/>
      <c r="B4" s="534" t="s">
        <v>42</v>
      </c>
      <c r="C4" s="536"/>
      <c r="D4" s="532" t="s">
        <v>43</v>
      </c>
      <c r="E4" s="530" t="s">
        <v>6</v>
      </c>
      <c r="F4" s="535" t="s">
        <v>42</v>
      </c>
      <c r="G4" s="536"/>
      <c r="H4" s="532" t="s">
        <v>43</v>
      </c>
      <c r="I4" s="530" t="s">
        <v>6</v>
      </c>
    </row>
    <row r="5" spans="1:9" s="3" customFormat="1" ht="30.75" customHeight="1">
      <c r="A5" s="527"/>
      <c r="B5" s="238" t="s">
        <v>44</v>
      </c>
      <c r="C5" s="219" t="s">
        <v>139</v>
      </c>
      <c r="D5" s="533"/>
      <c r="E5" s="531"/>
      <c r="F5" s="239" t="s">
        <v>44</v>
      </c>
      <c r="G5" s="219" t="s">
        <v>139</v>
      </c>
      <c r="H5" s="533"/>
      <c r="I5" s="531"/>
    </row>
    <row r="6" spans="1:9" s="3" customFormat="1" ht="36" customHeight="1">
      <c r="A6" s="174" t="s">
        <v>262</v>
      </c>
      <c r="B6" s="240" t="s">
        <v>253</v>
      </c>
      <c r="C6" s="296">
        <v>78</v>
      </c>
      <c r="D6" s="241">
        <v>108</v>
      </c>
      <c r="E6" s="240">
        <v>220</v>
      </c>
      <c r="F6" s="240" t="s">
        <v>254</v>
      </c>
      <c r="G6" s="296">
        <v>80</v>
      </c>
      <c r="H6" s="241">
        <v>119</v>
      </c>
      <c r="I6" s="240">
        <v>234</v>
      </c>
    </row>
    <row r="7" spans="1:9" s="3" customFormat="1" ht="19.5" customHeight="1">
      <c r="A7" s="174" t="s">
        <v>263</v>
      </c>
      <c r="B7" s="176">
        <v>5</v>
      </c>
      <c r="C7" s="175" t="s">
        <v>255</v>
      </c>
      <c r="D7" s="177">
        <v>6</v>
      </c>
      <c r="E7" s="175">
        <v>13</v>
      </c>
      <c r="F7" s="176">
        <v>5</v>
      </c>
      <c r="G7" s="175" t="s">
        <v>255</v>
      </c>
      <c r="H7" s="177">
        <v>6</v>
      </c>
      <c r="I7" s="175">
        <v>13</v>
      </c>
    </row>
    <row r="8" spans="1:9" s="3" customFormat="1" ht="19.5" customHeight="1">
      <c r="A8" s="169" t="s">
        <v>102</v>
      </c>
      <c r="B8" s="176">
        <v>312</v>
      </c>
      <c r="C8" s="175" t="s">
        <v>256</v>
      </c>
      <c r="D8" s="177">
        <v>7</v>
      </c>
      <c r="E8" s="175">
        <v>375</v>
      </c>
      <c r="F8" s="176">
        <v>308</v>
      </c>
      <c r="G8" s="175" t="s">
        <v>257</v>
      </c>
      <c r="H8" s="177">
        <v>6</v>
      </c>
      <c r="I8" s="175">
        <v>373</v>
      </c>
    </row>
    <row r="9" spans="1:9" s="3" customFormat="1" ht="19.5" customHeight="1">
      <c r="A9" s="169" t="s">
        <v>45</v>
      </c>
      <c r="B9" s="178" t="s">
        <v>260</v>
      </c>
      <c r="C9" s="175" t="s">
        <v>258</v>
      </c>
      <c r="D9" s="177" t="s">
        <v>10</v>
      </c>
      <c r="E9" s="178">
        <v>280</v>
      </c>
      <c r="F9" s="178" t="s">
        <v>261</v>
      </c>
      <c r="G9" s="175" t="s">
        <v>259</v>
      </c>
      <c r="H9" s="177" t="s">
        <v>10</v>
      </c>
      <c r="I9" s="178">
        <v>275</v>
      </c>
    </row>
    <row r="10" spans="1:13" s="3" customFormat="1" ht="24.75" customHeight="1">
      <c r="A10" s="179" t="s">
        <v>120</v>
      </c>
      <c r="B10" s="297">
        <v>497</v>
      </c>
      <c r="C10" s="299">
        <v>270</v>
      </c>
      <c r="D10" s="180">
        <v>121</v>
      </c>
      <c r="E10" s="181">
        <v>888</v>
      </c>
      <c r="F10" s="297">
        <v>498</v>
      </c>
      <c r="G10" s="299">
        <v>266</v>
      </c>
      <c r="H10" s="180">
        <v>131</v>
      </c>
      <c r="I10" s="181">
        <v>895</v>
      </c>
      <c r="L10" s="261"/>
      <c r="M10" s="261"/>
    </row>
    <row r="11" spans="1:9" s="3" customFormat="1" ht="30.75" customHeight="1">
      <c r="A11" s="182" t="s">
        <v>115</v>
      </c>
      <c r="B11" s="298">
        <v>465</v>
      </c>
      <c r="C11" s="299">
        <v>224</v>
      </c>
      <c r="D11" s="181">
        <v>121</v>
      </c>
      <c r="E11" s="181">
        <v>810</v>
      </c>
      <c r="F11" s="298">
        <v>469</v>
      </c>
      <c r="G11" s="299">
        <v>213</v>
      </c>
      <c r="H11" s="181">
        <v>131</v>
      </c>
      <c r="I11" s="181">
        <v>813</v>
      </c>
    </row>
    <row r="12" spans="1:9" s="3" customFormat="1" ht="15.75" customHeight="1">
      <c r="A12" s="133" t="s">
        <v>285</v>
      </c>
      <c r="B12" s="183"/>
      <c r="C12" s="183"/>
      <c r="D12" s="183"/>
      <c r="E12" s="183"/>
      <c r="F12" s="184"/>
      <c r="G12" s="185"/>
      <c r="H12" s="186"/>
      <c r="I12" s="187"/>
    </row>
    <row r="13" spans="1:9" s="3" customFormat="1" ht="14.25" customHeight="1">
      <c r="A13" s="524" t="s">
        <v>264</v>
      </c>
      <c r="B13" s="524"/>
      <c r="C13" s="524"/>
      <c r="D13" s="524"/>
      <c r="E13" s="524"/>
      <c r="F13" s="524"/>
      <c r="G13" s="524"/>
      <c r="H13" s="524"/>
      <c r="I13" s="524"/>
    </row>
    <row r="14" spans="1:9" s="3" customFormat="1" ht="33.75" customHeight="1">
      <c r="A14" s="524"/>
      <c r="B14" s="524"/>
      <c r="C14" s="524"/>
      <c r="D14" s="524"/>
      <c r="E14" s="524"/>
      <c r="F14" s="524"/>
      <c r="G14" s="524"/>
      <c r="H14" s="524"/>
      <c r="I14" s="524"/>
    </row>
    <row r="15" spans="2:6" ht="15" customHeight="1">
      <c r="B15" s="145"/>
      <c r="C15" s="146"/>
      <c r="D15" s="144"/>
      <c r="E15" s="144"/>
      <c r="F15" s="144"/>
    </row>
    <row r="16" spans="1:3" ht="15.75" customHeight="1">
      <c r="A16" s="170" t="s">
        <v>314</v>
      </c>
      <c r="B16" s="97"/>
      <c r="C16" s="97"/>
    </row>
    <row r="17" spans="1:9" ht="13.5" customHeight="1">
      <c r="A17" s="98"/>
      <c r="B17" s="98"/>
      <c r="D17" s="18"/>
      <c r="I17" s="99" t="s">
        <v>100</v>
      </c>
    </row>
    <row r="18" spans="1:9" ht="30" customHeight="1">
      <c r="A18" s="528" t="s">
        <v>46</v>
      </c>
      <c r="B18" s="528"/>
      <c r="C18" s="528"/>
      <c r="D18" s="528">
        <v>2013</v>
      </c>
      <c r="E18" s="528"/>
      <c r="F18" s="528"/>
      <c r="G18" s="528">
        <v>2014</v>
      </c>
      <c r="H18" s="528"/>
      <c r="I18" s="528"/>
    </row>
    <row r="19" spans="1:9" ht="24" customHeight="1">
      <c r="A19" s="538" t="s">
        <v>22</v>
      </c>
      <c r="B19" s="538"/>
      <c r="C19" s="538"/>
      <c r="D19" s="522">
        <v>408858</v>
      </c>
      <c r="E19" s="522"/>
      <c r="F19" s="522"/>
      <c r="G19" s="522">
        <v>401785</v>
      </c>
      <c r="H19" s="522"/>
      <c r="I19" s="522"/>
    </row>
    <row r="20" spans="1:9" ht="24" customHeight="1">
      <c r="A20" s="538" t="s">
        <v>3</v>
      </c>
      <c r="B20" s="538"/>
      <c r="C20" s="538"/>
      <c r="D20" s="529">
        <v>6141</v>
      </c>
      <c r="E20" s="529"/>
      <c r="F20" s="529"/>
      <c r="G20" s="529">
        <v>2363</v>
      </c>
      <c r="H20" s="529"/>
      <c r="I20" s="529"/>
    </row>
    <row r="21" spans="1:9" ht="24" customHeight="1">
      <c r="A21" s="538" t="s">
        <v>224</v>
      </c>
      <c r="B21" s="538"/>
      <c r="C21" s="538"/>
      <c r="D21" s="522">
        <v>14936</v>
      </c>
      <c r="E21" s="522"/>
      <c r="F21" s="522"/>
      <c r="G21" s="522">
        <v>13330</v>
      </c>
      <c r="H21" s="522"/>
      <c r="I21" s="522"/>
    </row>
    <row r="22" spans="1:9" ht="21" customHeight="1">
      <c r="A22" s="528" t="s">
        <v>6</v>
      </c>
      <c r="B22" s="528"/>
      <c r="C22" s="528"/>
      <c r="D22" s="523">
        <v>429935</v>
      </c>
      <c r="E22" s="523"/>
      <c r="F22" s="523"/>
      <c r="G22" s="523">
        <v>417478</v>
      </c>
      <c r="H22" s="523"/>
      <c r="I22" s="523"/>
    </row>
    <row r="23" spans="1:4" ht="16.5" customHeight="1">
      <c r="A23" s="202" t="s">
        <v>265</v>
      </c>
      <c r="B23" s="98"/>
      <c r="C23" s="98"/>
      <c r="D23" s="18"/>
    </row>
    <row r="24" spans="1:4" ht="9" customHeight="1">
      <c r="A24" s="134"/>
      <c r="B24" s="98"/>
      <c r="C24" s="98"/>
      <c r="D24" s="18"/>
    </row>
    <row r="25" spans="1:3" ht="22.5" customHeight="1">
      <c r="A25" s="96" t="s">
        <v>315</v>
      </c>
      <c r="B25" s="100"/>
      <c r="C25" s="101"/>
    </row>
    <row r="26" spans="1:3" ht="15.75">
      <c r="A26" s="96" t="s">
        <v>209</v>
      </c>
      <c r="B26" s="100"/>
      <c r="C26" s="101"/>
    </row>
    <row r="27" spans="1:3" ht="10.5" customHeight="1">
      <c r="A27" s="97"/>
      <c r="B27" s="97"/>
      <c r="C27" s="102"/>
    </row>
    <row r="28" spans="1:9" ht="30" customHeight="1">
      <c r="A28" s="528" t="s">
        <v>28</v>
      </c>
      <c r="B28" s="528"/>
      <c r="C28" s="528"/>
      <c r="D28" s="539">
        <v>2013</v>
      </c>
      <c r="E28" s="539"/>
      <c r="F28" s="227" t="s">
        <v>2</v>
      </c>
      <c r="G28" s="539">
        <v>2014</v>
      </c>
      <c r="H28" s="539"/>
      <c r="I28" s="227" t="s">
        <v>2</v>
      </c>
    </row>
    <row r="29" spans="1:9" ht="22.5" customHeight="1">
      <c r="A29" s="537" t="s">
        <v>53</v>
      </c>
      <c r="B29" s="537"/>
      <c r="C29" s="537"/>
      <c r="D29" s="540">
        <v>150</v>
      </c>
      <c r="E29" s="540"/>
      <c r="F29" s="171">
        <v>21.83406113537118</v>
      </c>
      <c r="G29" s="540">
        <v>78</v>
      </c>
      <c r="H29" s="540"/>
      <c r="I29" s="171">
        <v>11.74698795180723</v>
      </c>
    </row>
    <row r="30" spans="1:9" ht="22.5" customHeight="1">
      <c r="A30" s="537" t="s">
        <v>54</v>
      </c>
      <c r="B30" s="537"/>
      <c r="C30" s="537"/>
      <c r="D30" s="540">
        <v>93</v>
      </c>
      <c r="E30" s="540"/>
      <c r="F30" s="171">
        <v>13.537117903930133</v>
      </c>
      <c r="G30" s="540">
        <v>91</v>
      </c>
      <c r="H30" s="540"/>
      <c r="I30" s="171">
        <v>13.704819277108435</v>
      </c>
    </row>
    <row r="31" spans="1:9" ht="22.5" customHeight="1">
      <c r="A31" s="537" t="s">
        <v>55</v>
      </c>
      <c r="B31" s="537"/>
      <c r="C31" s="537"/>
      <c r="D31" s="540">
        <v>120</v>
      </c>
      <c r="E31" s="540"/>
      <c r="F31" s="171">
        <v>17.46724890829694</v>
      </c>
      <c r="G31" s="540">
        <v>138</v>
      </c>
      <c r="H31" s="540"/>
      <c r="I31" s="171">
        <v>20.783132530120483</v>
      </c>
    </row>
    <row r="32" spans="1:9" ht="22.5" customHeight="1">
      <c r="A32" s="537" t="s">
        <v>56</v>
      </c>
      <c r="B32" s="537"/>
      <c r="C32" s="537"/>
      <c r="D32" s="540">
        <v>82</v>
      </c>
      <c r="E32" s="540"/>
      <c r="F32" s="171">
        <v>11.935953420669577</v>
      </c>
      <c r="G32" s="540">
        <v>101</v>
      </c>
      <c r="H32" s="540"/>
      <c r="I32" s="171">
        <v>15.210843373493976</v>
      </c>
    </row>
    <row r="33" spans="1:9" ht="22.5" customHeight="1">
      <c r="A33" s="537" t="s">
        <v>57</v>
      </c>
      <c r="B33" s="537"/>
      <c r="C33" s="537"/>
      <c r="D33" s="540">
        <v>79</v>
      </c>
      <c r="E33" s="540"/>
      <c r="F33" s="171">
        <v>11.499272197962155</v>
      </c>
      <c r="G33" s="540">
        <v>82</v>
      </c>
      <c r="H33" s="540"/>
      <c r="I33" s="171">
        <v>12.349397590361445</v>
      </c>
    </row>
    <row r="34" spans="1:9" ht="22.5" customHeight="1">
      <c r="A34" s="537" t="s">
        <v>224</v>
      </c>
      <c r="B34" s="537"/>
      <c r="C34" s="537"/>
      <c r="D34" s="540">
        <v>163</v>
      </c>
      <c r="E34" s="540"/>
      <c r="F34" s="171">
        <v>23.726346433770015</v>
      </c>
      <c r="G34" s="540">
        <v>174</v>
      </c>
      <c r="H34" s="540"/>
      <c r="I34" s="171">
        <v>26.20481927710843</v>
      </c>
    </row>
    <row r="35" spans="1:9" ht="21" customHeight="1">
      <c r="A35" s="528" t="s">
        <v>6</v>
      </c>
      <c r="B35" s="528"/>
      <c r="C35" s="528"/>
      <c r="D35" s="542">
        <v>687</v>
      </c>
      <c r="E35" s="542"/>
      <c r="F35" s="158">
        <v>100</v>
      </c>
      <c r="G35" s="542">
        <v>664</v>
      </c>
      <c r="H35" s="542"/>
      <c r="I35" s="158">
        <v>100</v>
      </c>
    </row>
    <row r="36" spans="1:3" ht="16.5" customHeight="1">
      <c r="A36" s="203" t="s">
        <v>168</v>
      </c>
      <c r="B36" s="103"/>
      <c r="C36" s="104"/>
    </row>
    <row r="37" spans="1:11" ht="30.75" customHeight="1">
      <c r="A37" s="541" t="s">
        <v>286</v>
      </c>
      <c r="B37" s="541"/>
      <c r="C37" s="541"/>
      <c r="D37" s="541"/>
      <c r="E37" s="541"/>
      <c r="F37" s="541"/>
      <c r="G37" s="541"/>
      <c r="H37" s="541"/>
      <c r="I37" s="541"/>
      <c r="J37" s="355"/>
      <c r="K37" s="355"/>
    </row>
    <row r="38" ht="27.75" customHeight="1"/>
    <row r="39" spans="1:3" ht="12.75">
      <c r="A39" s="105"/>
      <c r="B39" s="105"/>
      <c r="C39" s="105"/>
    </row>
    <row r="40" spans="1:3" ht="14.25">
      <c r="A40" s="12"/>
      <c r="B40" s="1"/>
      <c r="C40" s="1"/>
    </row>
    <row r="41" spans="1:3" ht="14.25">
      <c r="A41" s="12"/>
      <c r="B41" s="1"/>
      <c r="C41" s="1"/>
    </row>
    <row r="42" spans="1:3" ht="14.25">
      <c r="A42" s="12"/>
      <c r="B42" s="1"/>
      <c r="C42" s="1"/>
    </row>
  </sheetData>
  <sheetProtection/>
  <mergeCells count="50">
    <mergeCell ref="A37:I37"/>
    <mergeCell ref="A33:C33"/>
    <mergeCell ref="A34:C34"/>
    <mergeCell ref="A35:C35"/>
    <mergeCell ref="G33:H33"/>
    <mergeCell ref="G34:H34"/>
    <mergeCell ref="G35:H35"/>
    <mergeCell ref="D33:E33"/>
    <mergeCell ref="D34:E34"/>
    <mergeCell ref="D35:E35"/>
    <mergeCell ref="D28:E28"/>
    <mergeCell ref="D29:E29"/>
    <mergeCell ref="D30:E30"/>
    <mergeCell ref="D31:E31"/>
    <mergeCell ref="D32:E32"/>
    <mergeCell ref="G28:H28"/>
    <mergeCell ref="G29:H29"/>
    <mergeCell ref="G30:H30"/>
    <mergeCell ref="G31:H31"/>
    <mergeCell ref="G32:H32"/>
    <mergeCell ref="A19:C19"/>
    <mergeCell ref="A20:C20"/>
    <mergeCell ref="A21:C21"/>
    <mergeCell ref="A22:C22"/>
    <mergeCell ref="D18:F18"/>
    <mergeCell ref="D19:F19"/>
    <mergeCell ref="D20:F20"/>
    <mergeCell ref="D21:F21"/>
    <mergeCell ref="D22:F22"/>
    <mergeCell ref="A28:C28"/>
    <mergeCell ref="A29:C29"/>
    <mergeCell ref="A30:C30"/>
    <mergeCell ref="A31:C31"/>
    <mergeCell ref="A32:C32"/>
    <mergeCell ref="G21:I21"/>
    <mergeCell ref="G22:I22"/>
    <mergeCell ref="A13:I14"/>
    <mergeCell ref="A3:A5"/>
    <mergeCell ref="G18:I18"/>
    <mergeCell ref="G19:I19"/>
    <mergeCell ref="G20:I20"/>
    <mergeCell ref="E4:E5"/>
    <mergeCell ref="D4:D5"/>
    <mergeCell ref="B3:E3"/>
    <mergeCell ref="F4:G4"/>
    <mergeCell ref="H4:H5"/>
    <mergeCell ref="B4:C4"/>
    <mergeCell ref="F3:I3"/>
    <mergeCell ref="I4:I5"/>
    <mergeCell ref="A18:C18"/>
  </mergeCells>
  <printOptions/>
  <pageMargins left="0.48" right="0.38" top="0.65" bottom="0.5" header="0.011811024" footer="0.011811024"/>
  <pageSetup horizontalDpi="600" verticalDpi="600" orientation="portrait" paperSize="9" scale="95" r:id="rId2"/>
  <headerFooter alignWithMargins="0">
    <oddHeader>&amp;C&amp;"Times New Roman,Regular"&amp;11 16&amp;"Arial,Regular"&amp;10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2015-07-28T05:31:00Z</cp:lastPrinted>
  <dcterms:created xsi:type="dcterms:W3CDTF">2001-06-27T05:20:53Z</dcterms:created>
  <dcterms:modified xsi:type="dcterms:W3CDTF">2015-07-28T07:50:18Z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116300.000000000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taramatee atchanah</vt:lpwstr>
  </property>
  <property fmtid="{D5CDD505-2E9C-101B-9397-08002B2CF9AE}" pid="11" name="display_urn:schemas-microsoft-com:office:office#Author">
    <vt:lpwstr>taramatee atchanah</vt:lpwstr>
  </property>
  <property fmtid="{D5CDD505-2E9C-101B-9397-08002B2CF9AE}" pid="12" name="ContentTypeId">
    <vt:lpwstr>0x0101009D45002E2C320E4D9F04FB859775573E</vt:lpwstr>
  </property>
</Properties>
</file>