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356" windowWidth="12120" windowHeight="6150" tabRatio="601" activeTab="7"/>
  </bookViews>
  <sheets>
    <sheet name="LISTOFTABLES" sheetId="1" r:id="rId1"/>
    <sheet name="Table1" sheetId="2" r:id="rId2"/>
    <sheet name="Table2" sheetId="3" r:id="rId3"/>
    <sheet name="Table3&amp;4" sheetId="4" r:id="rId4"/>
    <sheet name="Table5" sheetId="5" r:id="rId5"/>
    <sheet name="Table6&amp;7" sheetId="6" r:id="rId6"/>
    <sheet name="Table8" sheetId="7" r:id="rId7"/>
    <sheet name="Table9" sheetId="8" r:id="rId8"/>
  </sheets>
  <definedNames>
    <definedName name="_xlnm.Print_Area" localSheetId="1">'Table1'!#REF!</definedName>
    <definedName name="_xlnm.Print_Area" localSheetId="2">'Table2'!$A$1:$D$38</definedName>
    <definedName name="_xlnm.Print_Area" localSheetId="3">'Table3&amp;4'!$A$1:$D$41</definedName>
    <definedName name="_xlnm.Print_Area" localSheetId="5">'Table6&amp;7'!$A$1:$F$49</definedName>
    <definedName name="_xlnm.Print_Area" localSheetId="7">'Table9'!$A$1:$G$14</definedName>
  </definedNames>
  <calcPr fullCalcOnLoad="1"/>
</workbook>
</file>

<file path=xl/sharedStrings.xml><?xml version="1.0" encoding="utf-8"?>
<sst xmlns="http://schemas.openxmlformats.org/spreadsheetml/2006/main" count="307" uniqueCount="188">
  <si>
    <t>Month</t>
  </si>
  <si>
    <t xml:space="preserve">Arrivals </t>
  </si>
  <si>
    <t>January</t>
  </si>
  <si>
    <t>February</t>
  </si>
  <si>
    <t>March</t>
  </si>
  <si>
    <t>1st Quarter</t>
  </si>
  <si>
    <t>April</t>
  </si>
  <si>
    <t>May</t>
  </si>
  <si>
    <t>June</t>
  </si>
  <si>
    <t>2nd Quarter</t>
  </si>
  <si>
    <t>1st Semester</t>
  </si>
  <si>
    <t>July</t>
  </si>
  <si>
    <t>August</t>
  </si>
  <si>
    <t>September</t>
  </si>
  <si>
    <t>3rd Quarter</t>
  </si>
  <si>
    <t>October</t>
  </si>
  <si>
    <t>November</t>
  </si>
  <si>
    <t>December</t>
  </si>
  <si>
    <t>4th Quarter</t>
  </si>
  <si>
    <t>2nd Semester</t>
  </si>
  <si>
    <t>Whole Year</t>
  </si>
  <si>
    <t xml:space="preserve">Table 2 : - Departure of Mauritian residents by country of disembarkation, </t>
  </si>
  <si>
    <t>Country of disembarkation</t>
  </si>
  <si>
    <t>% Change</t>
  </si>
  <si>
    <t>EUROPE</t>
  </si>
  <si>
    <t>Belgium</t>
  </si>
  <si>
    <t>France</t>
  </si>
  <si>
    <t>Germany</t>
  </si>
  <si>
    <t>Italy</t>
  </si>
  <si>
    <t>Switzerland</t>
  </si>
  <si>
    <t>United Kingdom</t>
  </si>
  <si>
    <t>Other European</t>
  </si>
  <si>
    <t>AFRICA</t>
  </si>
  <si>
    <t>Kenya</t>
  </si>
  <si>
    <t>Malagasy Republic</t>
  </si>
  <si>
    <t>Reunion</t>
  </si>
  <si>
    <t>Seychelles</t>
  </si>
  <si>
    <t>S. Africa, Rep. of</t>
  </si>
  <si>
    <t>Zimbabwe</t>
  </si>
  <si>
    <t>Other African</t>
  </si>
  <si>
    <t>ASIA</t>
  </si>
  <si>
    <t>India</t>
  </si>
  <si>
    <t>Malaysia</t>
  </si>
  <si>
    <t>Singapore</t>
  </si>
  <si>
    <t>Saudi Arabia</t>
  </si>
  <si>
    <t>Other Asian</t>
  </si>
  <si>
    <t>OCEANIA</t>
  </si>
  <si>
    <t>Australia</t>
  </si>
  <si>
    <t>Other Oceanian</t>
  </si>
  <si>
    <t>AMERICA</t>
  </si>
  <si>
    <t>U.S.A</t>
  </si>
  <si>
    <t>Canada</t>
  </si>
  <si>
    <t>Other American</t>
  </si>
  <si>
    <t>NOT STATED</t>
  </si>
  <si>
    <t>All Countries</t>
  </si>
  <si>
    <t>Number</t>
  </si>
  <si>
    <t>Purpose of visit</t>
  </si>
  <si>
    <t xml:space="preserve">  % Change</t>
  </si>
  <si>
    <t>Holiday</t>
  </si>
  <si>
    <t>Business</t>
  </si>
  <si>
    <t>Transit</t>
  </si>
  <si>
    <t>Conference</t>
  </si>
  <si>
    <t>Sports</t>
  </si>
  <si>
    <t>Other &amp; Not Stated</t>
  </si>
  <si>
    <t>Total</t>
  </si>
  <si>
    <t>Jan</t>
  </si>
  <si>
    <t>Feb</t>
  </si>
  <si>
    <t>Mar</t>
  </si>
  <si>
    <t>Apr</t>
  </si>
  <si>
    <t>Jun</t>
  </si>
  <si>
    <t>Austria</t>
  </si>
  <si>
    <t>Netherlands</t>
  </si>
  <si>
    <t>Spain</t>
  </si>
  <si>
    <t>Sweden</t>
  </si>
  <si>
    <t xml:space="preserve">Other European </t>
  </si>
  <si>
    <t>Comoros</t>
  </si>
  <si>
    <t>Malagasy Rep.</t>
  </si>
  <si>
    <t>Japan</t>
  </si>
  <si>
    <t>P. Rep. of China</t>
  </si>
  <si>
    <t>USA</t>
  </si>
  <si>
    <t>Year</t>
  </si>
  <si>
    <t>(Rs million)</t>
  </si>
  <si>
    <t>1st Qr.</t>
  </si>
  <si>
    <t>2nd Qr.</t>
  </si>
  <si>
    <t>3rd Qr.</t>
  </si>
  <si>
    <t>4th Qr.</t>
  </si>
  <si>
    <t xml:space="preserve">Number as at end of period </t>
  </si>
  <si>
    <t>Hotels</t>
  </si>
  <si>
    <t>Rooms</t>
  </si>
  <si>
    <t xml:space="preserve"> Bedplaces</t>
  </si>
  <si>
    <t>All Hotels</t>
  </si>
  <si>
    <t>"Large" Hotels</t>
  </si>
  <si>
    <t>Room</t>
  </si>
  <si>
    <t>Bed</t>
  </si>
  <si>
    <t xml:space="preserve">                                     Year</t>
  </si>
  <si>
    <t xml:space="preserve">    Establishments</t>
  </si>
  <si>
    <t xml:space="preserve">    Restaurants</t>
  </si>
  <si>
    <t xml:space="preserve">    Hotels</t>
  </si>
  <si>
    <t xml:space="preserve">    Travel and Tourism</t>
  </si>
  <si>
    <t xml:space="preserve"> </t>
  </si>
  <si>
    <t>OTHER &amp; N.STATED</t>
  </si>
  <si>
    <t>Table 4 :- Tourist arrivals by main purpose of visit,</t>
  </si>
  <si>
    <t xml:space="preserve">Departures </t>
  </si>
  <si>
    <t>United Arab Emirates</t>
  </si>
  <si>
    <r>
      <t>1</t>
    </r>
    <r>
      <rPr>
        <i/>
        <sz val="10"/>
        <rFont val="Times New Roman"/>
        <family val="1"/>
      </rPr>
      <t xml:space="preserve"> Provisional</t>
    </r>
  </si>
  <si>
    <t>Jan. to Sep.</t>
  </si>
  <si>
    <t xml:space="preserve">    Source: Survey of Employment and Earnings in large Establishments (i.e employing 10 or more persons)</t>
  </si>
  <si>
    <r>
      <t>1</t>
    </r>
    <r>
      <rPr>
        <i/>
        <sz val="10"/>
        <rFont val="Times New Roman"/>
        <family val="1"/>
      </rPr>
      <t xml:space="preserve"> Special Administrative Region of China</t>
    </r>
  </si>
  <si>
    <r>
      <t xml:space="preserve">Hong Kong SAR </t>
    </r>
    <r>
      <rPr>
        <vertAlign val="superscript"/>
        <sz val="11"/>
        <rFont val="Times New Roman"/>
        <family val="1"/>
      </rPr>
      <t>1</t>
    </r>
  </si>
  <si>
    <r>
      <t>1</t>
    </r>
    <r>
      <rPr>
        <i/>
        <sz val="10"/>
        <rFont val="Times New Roman"/>
        <family val="1"/>
      </rPr>
      <t xml:space="preserve"> Source: Bank of Mauritius</t>
    </r>
  </si>
  <si>
    <r>
      <t xml:space="preserve"> </t>
    </r>
    <r>
      <rPr>
        <i/>
        <vertAlign val="superscript"/>
        <sz val="10"/>
        <rFont val="Times New Roman"/>
        <family val="1"/>
      </rPr>
      <t>1</t>
    </r>
    <r>
      <rPr>
        <i/>
        <sz val="10"/>
        <rFont val="Times New Roman"/>
        <family val="1"/>
      </rPr>
      <t xml:space="preserve">  Provisional</t>
    </r>
  </si>
  <si>
    <r>
      <t>3</t>
    </r>
    <r>
      <rPr>
        <i/>
        <sz val="10"/>
        <rFont val="Times New Roman"/>
        <family val="1"/>
      </rPr>
      <t xml:space="preserve"> Special Administrative Region of China</t>
    </r>
  </si>
  <si>
    <r>
      <t>2</t>
    </r>
    <r>
      <rPr>
        <i/>
        <sz val="10"/>
        <rFont val="Times New Roman"/>
        <family val="1"/>
      </rPr>
      <t xml:space="preserve"> Commonwealth of Independent States (Ex Soviet Union Countries)</t>
    </r>
  </si>
  <si>
    <t>Tourist arrivals (Number)</t>
  </si>
  <si>
    <t>Tourist nights (000)</t>
  </si>
  <si>
    <r>
      <t>1</t>
    </r>
    <r>
      <rPr>
        <i/>
        <sz val="10"/>
        <rFont val="Times New Roman"/>
        <family val="1"/>
      </rPr>
      <t xml:space="preserve"> Excluding inter islands traffic</t>
    </r>
  </si>
  <si>
    <t>Country of residence</t>
  </si>
  <si>
    <t>LIST OF TABLES</t>
  </si>
  <si>
    <t>Table</t>
  </si>
  <si>
    <t>Description</t>
  </si>
  <si>
    <t>Page</t>
  </si>
  <si>
    <t>ANNEX</t>
  </si>
  <si>
    <t>I</t>
  </si>
  <si>
    <t>BRIEF ON COMPILATION OF PASSENGER TRAFFIC STATISTICS</t>
  </si>
  <si>
    <t>II</t>
  </si>
  <si>
    <t>GLOSSARY OF TERMS</t>
  </si>
  <si>
    <r>
      <t>2</t>
    </r>
    <r>
      <rPr>
        <i/>
        <sz val="10"/>
        <rFont val="Times New Roman"/>
        <family val="1"/>
      </rPr>
      <t xml:space="preserve"> Provisional</t>
    </r>
  </si>
  <si>
    <t>Jul</t>
  </si>
  <si>
    <t>Aug</t>
  </si>
  <si>
    <t>Sep</t>
  </si>
  <si>
    <r>
      <t xml:space="preserve">CIS </t>
    </r>
    <r>
      <rPr>
        <vertAlign val="superscript"/>
        <sz val="11"/>
        <rFont val="Times New Roman"/>
        <family val="1"/>
      </rPr>
      <t>2</t>
    </r>
  </si>
  <si>
    <r>
      <t xml:space="preserve">Hong Kong SAR </t>
    </r>
    <r>
      <rPr>
        <vertAlign val="superscript"/>
        <sz val="11"/>
        <rFont val="Times New Roman"/>
        <family val="1"/>
      </rPr>
      <t>3</t>
    </r>
  </si>
  <si>
    <t>Jan - Sep 2008</t>
  </si>
  <si>
    <t xml:space="preserve">Departure of Mauritian residents by country of disembarkation,  </t>
  </si>
  <si>
    <r>
      <t>Table 1:- Passenger Traffic</t>
    </r>
    <r>
      <rPr>
        <b/>
        <sz val="11"/>
        <rFont val="Times New Roman"/>
        <family val="1"/>
      </rPr>
      <t xml:space="preserve"> </t>
    </r>
    <r>
      <rPr>
        <b/>
        <vertAlign val="superscript"/>
        <sz val="11"/>
        <rFont val="Times New Roman"/>
        <family val="1"/>
      </rPr>
      <t>1</t>
    </r>
    <r>
      <rPr>
        <b/>
        <sz val="12"/>
        <rFont val="Times New Roman"/>
        <family val="1"/>
      </rPr>
      <t xml:space="preserve">  by month, 2007 - 2009</t>
    </r>
  </si>
  <si>
    <r>
      <t xml:space="preserve">2009 </t>
    </r>
    <r>
      <rPr>
        <b/>
        <vertAlign val="superscript"/>
        <sz val="12"/>
        <rFont val="Times New Roman"/>
        <family val="1"/>
      </rPr>
      <t>2</t>
    </r>
  </si>
  <si>
    <t>January - September of  2008 and 2009</t>
  </si>
  <si>
    <t>Jan - Sep 2009</t>
  </si>
  <si>
    <t xml:space="preserve">                -</t>
  </si>
  <si>
    <t xml:space="preserve">        -</t>
  </si>
  <si>
    <t>Table 3:- Tourist arrivals by month, 2007 - 2009</t>
  </si>
  <si>
    <t xml:space="preserve"> January - September  of  2008 and 2009</t>
  </si>
  <si>
    <r>
      <t xml:space="preserve">Jan - Sep 2009 </t>
    </r>
    <r>
      <rPr>
        <b/>
        <vertAlign val="superscript"/>
        <sz val="11"/>
        <rFont val="Times New Roman"/>
        <family val="1"/>
      </rPr>
      <t>1</t>
    </r>
  </si>
  <si>
    <t>Jan - Sep      2008</t>
  </si>
  <si>
    <t>Table 5 : - Tourist Arrivals by Country of Residence, January - September of 2008 and 2009</t>
  </si>
  <si>
    <r>
      <t xml:space="preserve">2009 </t>
    </r>
    <r>
      <rPr>
        <b/>
        <vertAlign val="superscript"/>
        <sz val="11"/>
        <rFont val="Times New Roman"/>
        <family val="1"/>
      </rPr>
      <t>1</t>
    </r>
  </si>
  <si>
    <t>% Change       Jan-Sep 2008 to                   Jan-Sep 2009</t>
  </si>
  <si>
    <t xml:space="preserve">Table 5 (contd.) : - Tourist Arrivals by Country of Residence, January - September of 2008 and 2009  </t>
  </si>
  <si>
    <t>Table 6 :- Tourist arrivals, nights and receipts, 2006 - 2009</t>
  </si>
  <si>
    <r>
      <t>Tourism      receipts</t>
    </r>
    <r>
      <rPr>
        <b/>
        <vertAlign val="superscript"/>
        <sz val="12"/>
        <rFont val="Times New Roman"/>
        <family val="1"/>
      </rPr>
      <t xml:space="preserve"> 1</t>
    </r>
  </si>
  <si>
    <r>
      <t xml:space="preserve">2009 </t>
    </r>
    <r>
      <rPr>
        <b/>
        <vertAlign val="superscript"/>
        <sz val="11"/>
        <rFont val="Times New Roman"/>
        <family val="1"/>
      </rPr>
      <t>2</t>
    </r>
  </si>
  <si>
    <r>
      <t xml:space="preserve">             2</t>
    </r>
    <r>
      <rPr>
        <i/>
        <sz val="10"/>
        <rFont val="Times New Roman"/>
        <family val="1"/>
      </rPr>
      <t xml:space="preserve"> Provisional</t>
    </r>
  </si>
  <si>
    <t>Table 7:- Hotels, rooms and bedplaces, 2006 - 2009</t>
  </si>
  <si>
    <r>
      <t xml:space="preserve"> 1</t>
    </r>
    <r>
      <rPr>
        <i/>
        <sz val="10"/>
        <rFont val="Times New Roman"/>
        <family val="1"/>
      </rPr>
      <t xml:space="preserve"> Provisional</t>
    </r>
  </si>
  <si>
    <t>Table 8 :- Monthly Occupancy Rates (%) for All Hotels and "Large" Hotels, 2007 - 2009</t>
  </si>
  <si>
    <r>
      <t xml:space="preserve">2009 </t>
    </r>
    <r>
      <rPr>
        <b/>
        <vertAlign val="superscript"/>
        <sz val="12"/>
        <color indexed="8"/>
        <rFont val="Times New Roman"/>
        <family val="1"/>
      </rPr>
      <t>1</t>
    </r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</si>
  <si>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</si>
  <si>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</si>
  <si>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</si>
  <si>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</si>
  <si>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</si>
  <si>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</si>
  <si>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</si>
  <si>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</si>
  <si>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</si>
  <si>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</si>
  <si>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</si>
  <si>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</si>
  <si>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r>
      <t xml:space="preserve"> </t>
    </r>
    <r>
      <rPr>
        <i/>
        <vertAlign val="superscript"/>
        <sz val="10"/>
        <rFont val="Times New Roman"/>
        <family val="1"/>
      </rPr>
      <t xml:space="preserve"> 1</t>
    </r>
    <r>
      <rPr>
        <i/>
        <sz val="10"/>
        <rFont val="Times New Roman"/>
        <family val="1"/>
      </rPr>
      <t xml:space="preserve"> Provisional</t>
    </r>
  </si>
  <si>
    <t>Table 9 :- Employment  in the tourist industry as at end of March, 2005 - 2009</t>
  </si>
  <si>
    <t>Passenger Traffic by  month, 2007 - 2009</t>
  </si>
  <si>
    <t>January - September of 2008 and 2009</t>
  </si>
  <si>
    <t>Tourist arrivals by month, 2007 - 2009</t>
  </si>
  <si>
    <t>Tourist arrivals by main purpose of visit, January - September of 2008 and 2009</t>
  </si>
  <si>
    <t>Tourist arrivals by country of residence, January - September of 2008 and 2009</t>
  </si>
  <si>
    <t>Tourist arrivals, nights and receipts, 2006 - 2009</t>
  </si>
  <si>
    <t>Hotels, rooms and bedplaces, 2006 - 2009</t>
  </si>
  <si>
    <t>Monthly occupancy rates (%) for All hotels and "Large" hotels, 2007 - 2009</t>
  </si>
  <si>
    <t>Employment in the tourist industry as at end of March, 2005 - 2009</t>
  </si>
  <si>
    <r>
      <t xml:space="preserve">2007 </t>
    </r>
    <r>
      <rPr>
        <b/>
        <vertAlign val="superscript"/>
        <sz val="12"/>
        <rFont val="Times New Roman"/>
        <family val="1"/>
      </rPr>
      <t>1</t>
    </r>
  </si>
  <si>
    <r>
      <t xml:space="preserve">2008 </t>
    </r>
    <r>
      <rPr>
        <b/>
        <vertAlign val="superscript"/>
        <sz val="12"/>
        <rFont val="Times New Roman"/>
        <family val="1"/>
      </rPr>
      <t>1</t>
    </r>
  </si>
  <si>
    <r>
      <t xml:space="preserve">2009 </t>
    </r>
    <r>
      <rPr>
        <b/>
        <vertAlign val="superscript"/>
        <sz val="12"/>
        <rFont val="Times New Roman"/>
        <family val="1"/>
      </rPr>
      <t>1</t>
    </r>
  </si>
  <si>
    <r>
      <t xml:space="preserve"> 1</t>
    </r>
    <r>
      <rPr>
        <i/>
        <sz val="10"/>
        <rFont val="Times New Roman"/>
        <family val="1"/>
      </rPr>
      <t xml:space="preserve">  Provisional</t>
    </r>
  </si>
  <si>
    <r>
      <t>4</t>
    </r>
    <r>
      <rPr>
        <i/>
        <sz val="10"/>
        <rFont val="Times New Roman"/>
        <family val="1"/>
      </rPr>
      <t xml:space="preserve"> Estimates based on nationality</t>
    </r>
  </si>
  <si>
    <r>
      <t>2</t>
    </r>
    <r>
      <rPr>
        <i/>
        <sz val="10"/>
        <rFont val="Times New Roman"/>
        <family val="1"/>
      </rPr>
      <t xml:space="preserve"> Excluding eight hotels not operational because of renovation works</t>
    </r>
  </si>
  <si>
    <r>
      <t xml:space="preserve">     1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Revised</t>
    </r>
  </si>
  <si>
    <r>
      <t xml:space="preserve">                100 </t>
    </r>
    <r>
      <rPr>
        <vertAlign val="superscript"/>
        <sz val="11"/>
        <rFont val="Times New Roman"/>
        <family val="1"/>
      </rPr>
      <t>2</t>
    </r>
  </si>
  <si>
    <r>
      <t xml:space="preserve">Jan - Sep </t>
    </r>
    <r>
      <rPr>
        <b/>
        <vertAlign val="superscript"/>
        <sz val="11"/>
        <rFont val="Times New Roman"/>
        <family val="1"/>
      </rPr>
      <t>4</t>
    </r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</si>
</sst>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);\(&quot;Rs&quot;#,##0\)"/>
    <numFmt numFmtId="165" formatCode="&quot;Rs&quot;#,##0_);[Red]\(&quot;Rs&quot;#,##0\)"/>
    <numFmt numFmtId="166" formatCode="&quot;Rs&quot;#,##0.00_);\(&quot;Rs&quot;#,##0.00\)"/>
    <numFmt numFmtId="167" formatCode="&quot;Rs&quot;#,##0.00_);[Red]\(&quot;Rs&quot;#,##0.00\)"/>
    <numFmt numFmtId="168" formatCode="_(&quot;Rs&quot;* #,##0_);_(&quot;Rs&quot;* \(#,##0\);_(&quot;Rs&quot;* &quot;-&quot;_);_(@_)"/>
    <numFmt numFmtId="169" formatCode="_(&quot;Rs&quot;* #,##0.00_);_(&quot;Rs&quot;* \(#,##0.00\);_(&quot;Rs&quot;* &quot;-&quot;??_);_(@_)"/>
    <numFmt numFmtId="170" formatCode="#,##0\ \ "/>
    <numFmt numFmtId="171" formatCode="#,##0\ \ \ \ \ \ \ "/>
    <numFmt numFmtId="172" formatCode="#,##0.0\ \ \ \ \ \ \ \ \ \ \ "/>
    <numFmt numFmtId="173" formatCode="0.0\ \ \ "/>
    <numFmt numFmtId="174" formatCode="#,##0\ \ \ "/>
    <numFmt numFmtId="175" formatCode="0.0\ \ \ \ \ \ "/>
    <numFmt numFmtId="176" formatCode="#,##0\ "/>
    <numFmt numFmtId="177" formatCode="0.0\ \ "/>
    <numFmt numFmtId="178" formatCode="#,##0\ \ \ \ \ "/>
    <numFmt numFmtId="179" formatCode="#,###\ \ \ \ \ \ "/>
    <numFmt numFmtId="180" formatCode="#,##0\ \ \ \ \ \ "/>
    <numFmt numFmtId="181" formatCode="#,###\ "/>
    <numFmt numFmtId="182" formatCode="#,###"/>
    <numFmt numFmtId="183" formatCode="\ \ \ \ \ \ \ \ \ \ \ \ \ \ \ \ \ \ \ \ \ \-\ \ \ \ "/>
    <numFmt numFmtId="184" formatCode="\ \ \ \ \ \ \ \ \ \ \ \ \ \-\ \ \ \ "/>
    <numFmt numFmtId="185" formatCode="#,###\ \ \ \ \ \ \ "/>
    <numFmt numFmtId="186" formatCode="\ \ \ \ #,##0"/>
    <numFmt numFmtId="187" formatCode="\ \ \ \ \ \ #,##0"/>
    <numFmt numFmtId="188" formatCode="\ \ \ \ \ #,##0"/>
    <numFmt numFmtId="189" formatCode="\ \ \ \ \ \ \ #,##0"/>
    <numFmt numFmtId="190" formatCode="\ \ \ #,##0\ \ \ \ \ "/>
    <numFmt numFmtId="191" formatCode="\ \ \ \ \ \ \ #,##0\ \ \ \ \ "/>
    <numFmt numFmtId="192" formatCode="\ \ \ \ \ \ #,##0\ \ \ \ \ "/>
    <numFmt numFmtId="193" formatCode="\ \ \ \ #,##0\ \ \ \ \ "/>
    <numFmt numFmtId="194" formatCode="\ \ #,###\ "/>
    <numFmt numFmtId="195" formatCode="#,##0\ \ \ \ \ \ \ \ "/>
    <numFmt numFmtId="196" formatCode="##,##0"/>
    <numFmt numFmtId="197" formatCode="#,##0\ \ \ \ \ \ \ \ \ \ "/>
    <numFmt numFmtId="198" formatCode="#,##0\ \ \ \ \ \ \ \ \ "/>
    <numFmt numFmtId="199" formatCode="#,##0\ \ \ \ \ \ \ \ \ \ \ "/>
    <numFmt numFmtId="200" formatCode="#,##0\ \ \ \ \ \ \ \ \ \ \ \ "/>
    <numFmt numFmtId="201" formatCode="\ \ \ \ \ \-\ \ \ \ "/>
    <numFmt numFmtId="202" formatCode="0.000"/>
    <numFmt numFmtId="203" formatCode="#,##0\ \ \ \ "/>
    <numFmt numFmtId="204" formatCode="#,###\ \ "/>
    <numFmt numFmtId="205" formatCode="#,###\ \ \ \ \ \ \ \ "/>
    <numFmt numFmtId="206" formatCode="0.000000"/>
    <numFmt numFmtId="207" formatCode="0.00000"/>
    <numFmt numFmtId="208" formatCode="0.0000"/>
    <numFmt numFmtId="209" formatCode="0.0"/>
    <numFmt numFmtId="210" formatCode="#,##0.0\ \ \ \ \ \ \ "/>
    <numFmt numFmtId="211" formatCode="0.0000000"/>
    <numFmt numFmtId="212" formatCode="#,###\ \ \ \ \ "/>
    <numFmt numFmtId="213" formatCode="##,##0\ \ "/>
    <numFmt numFmtId="214" formatCode="#,##0.0"/>
    <numFmt numFmtId="215" formatCode="#,###\ \ \ \ \ \ \ \ \ "/>
  </numFmts>
  <fonts count="6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vertAlign val="superscript"/>
      <sz val="11"/>
      <name val="Times New Roman"/>
      <family val="1"/>
    </font>
    <font>
      <i/>
      <vertAlign val="superscript"/>
      <sz val="10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vertAlign val="superscript"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.5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0"/>
    </font>
    <font>
      <sz val="8"/>
      <color indexed="8"/>
      <name val="MS Sans Serif"/>
      <family val="0"/>
    </font>
    <font>
      <sz val="8.5"/>
      <color indexed="8"/>
      <name val="MS Sans Serif"/>
      <family val="0"/>
    </font>
    <font>
      <sz val="10"/>
      <color indexed="8"/>
      <name val="Times New Roman"/>
      <family val="0"/>
    </font>
    <font>
      <sz val="9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double"/>
      <top style="thin"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/>
      <right style="double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left"/>
    </xf>
    <xf numFmtId="170" fontId="3" fillId="0" borderId="16" xfId="0" applyNumberFormat="1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170" fontId="4" fillId="0" borderId="16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170" fontId="5" fillId="0" borderId="16" xfId="0" applyNumberFormat="1" applyFont="1" applyBorder="1" applyAlignment="1">
      <alignment horizontal="right"/>
    </xf>
    <xf numFmtId="0" fontId="3" fillId="0" borderId="15" xfId="0" applyFont="1" applyBorder="1" applyAlignment="1">
      <alignment/>
    </xf>
    <xf numFmtId="170" fontId="6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171" fontId="6" fillId="0" borderId="10" xfId="0" applyNumberFormat="1" applyFont="1" applyBorder="1" applyAlignment="1">
      <alignment vertical="center"/>
    </xf>
    <xf numFmtId="171" fontId="3" fillId="0" borderId="15" xfId="0" applyNumberFormat="1" applyFont="1" applyBorder="1" applyAlignment="1">
      <alignment/>
    </xf>
    <xf numFmtId="172" fontId="3" fillId="0" borderId="19" xfId="0" applyNumberFormat="1" applyFont="1" applyBorder="1" applyAlignment="1">
      <alignment/>
    </xf>
    <xf numFmtId="0" fontId="6" fillId="0" borderId="15" xfId="0" applyFont="1" applyBorder="1" applyAlignment="1">
      <alignment vertical="center"/>
    </xf>
    <xf numFmtId="171" fontId="6" fillId="0" borderId="15" xfId="0" applyNumberFormat="1" applyFont="1" applyBorder="1" applyAlignment="1">
      <alignment vertical="center"/>
    </xf>
    <xf numFmtId="172" fontId="6" fillId="0" borderId="19" xfId="0" applyNumberFormat="1" applyFont="1" applyBorder="1" applyAlignment="1">
      <alignment vertical="center"/>
    </xf>
    <xf numFmtId="171" fontId="3" fillId="0" borderId="15" xfId="0" applyNumberFormat="1" applyFont="1" applyBorder="1" applyAlignment="1">
      <alignment vertical="center"/>
    </xf>
    <xf numFmtId="171" fontId="6" fillId="0" borderId="18" xfId="0" applyNumberFormat="1" applyFont="1" applyBorder="1" applyAlignment="1">
      <alignment vertical="center"/>
    </xf>
    <xf numFmtId="0" fontId="1" fillId="0" borderId="20" xfId="0" applyFont="1" applyBorder="1" applyAlignment="1">
      <alignment horizontal="centerContinuous" vertical="center"/>
    </xf>
    <xf numFmtId="0" fontId="1" fillId="0" borderId="21" xfId="0" applyFont="1" applyBorder="1" applyAlignment="1">
      <alignment horizontal="centerContinuous" vertical="center"/>
    </xf>
    <xf numFmtId="0" fontId="1" fillId="0" borderId="17" xfId="0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Continuous" vertical="center" wrapText="1"/>
    </xf>
    <xf numFmtId="173" fontId="6" fillId="0" borderId="17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174" fontId="3" fillId="0" borderId="11" xfId="0" applyNumberFormat="1" applyFont="1" applyBorder="1" applyAlignment="1">
      <alignment vertical="center"/>
    </xf>
    <xf numFmtId="175" fontId="3" fillId="0" borderId="15" xfId="0" applyNumberFormat="1" applyFont="1" applyBorder="1" applyAlignment="1">
      <alignment vertical="center"/>
    </xf>
    <xf numFmtId="174" fontId="3" fillId="0" borderId="16" xfId="0" applyNumberFormat="1" applyFont="1" applyBorder="1" applyAlignment="1">
      <alignment vertical="center"/>
    </xf>
    <xf numFmtId="174" fontId="3" fillId="0" borderId="22" xfId="0" applyNumberFormat="1" applyFont="1" applyBorder="1" applyAlignment="1">
      <alignment vertical="center"/>
    </xf>
    <xf numFmtId="174" fontId="6" fillId="0" borderId="14" xfId="0" applyNumberFormat="1" applyFont="1" applyBorder="1" applyAlignment="1">
      <alignment vertical="center"/>
    </xf>
    <xf numFmtId="175" fontId="6" fillId="0" borderId="17" xfId="0" applyNumberFormat="1" applyFont="1" applyBorder="1" applyAlignment="1">
      <alignment vertical="center"/>
    </xf>
    <xf numFmtId="0" fontId="1" fillId="0" borderId="0" xfId="57" applyFont="1" applyAlignment="1">
      <alignment horizontal="centerContinuous"/>
      <protection/>
    </xf>
    <xf numFmtId="0" fontId="2" fillId="0" borderId="0" xfId="57" applyFont="1" applyAlignment="1">
      <alignment horizontal="centerContinuous"/>
      <protection/>
    </xf>
    <xf numFmtId="0" fontId="2" fillId="0" borderId="0" xfId="57" applyFont="1">
      <alignment/>
      <protection/>
    </xf>
    <xf numFmtId="0" fontId="6" fillId="0" borderId="14" xfId="57" applyFont="1" applyBorder="1" applyAlignment="1">
      <alignment horizontal="centerContinuous" vertical="center"/>
      <protection/>
    </xf>
    <xf numFmtId="0" fontId="3" fillId="0" borderId="20" xfId="57" applyFont="1" applyBorder="1" applyAlignment="1">
      <alignment horizontal="centerContinuous"/>
      <protection/>
    </xf>
    <xf numFmtId="0" fontId="3" fillId="0" borderId="18" xfId="57" applyFont="1" applyBorder="1" applyAlignment="1">
      <alignment horizontal="centerContinuous"/>
      <protection/>
    </xf>
    <xf numFmtId="0" fontId="6" fillId="0" borderId="17" xfId="57" applyFont="1" applyBorder="1" applyAlignment="1">
      <alignment horizontal="center" vertical="center" wrapText="1"/>
      <protection/>
    </xf>
    <xf numFmtId="0" fontId="6" fillId="0" borderId="17" xfId="57" applyFont="1" applyBorder="1" applyAlignment="1">
      <alignment horizontal="center" vertical="center"/>
      <protection/>
    </xf>
    <xf numFmtId="0" fontId="6" fillId="0" borderId="15" xfId="57" applyFont="1" applyBorder="1" applyAlignment="1">
      <alignment vertical="center"/>
      <protection/>
    </xf>
    <xf numFmtId="0" fontId="1" fillId="0" borderId="0" xfId="57" applyFont="1" applyAlignment="1">
      <alignment vertical="center"/>
      <protection/>
    </xf>
    <xf numFmtId="0" fontId="3" fillId="0" borderId="15" xfId="57" applyFont="1" applyBorder="1">
      <alignment/>
      <protection/>
    </xf>
    <xf numFmtId="0" fontId="3" fillId="0" borderId="15" xfId="57" applyFont="1" applyBorder="1" applyAlignment="1">
      <alignment wrapText="1"/>
      <protection/>
    </xf>
    <xf numFmtId="0" fontId="3" fillId="0" borderId="15" xfId="57" applyFont="1" applyBorder="1" applyAlignment="1">
      <alignment vertical="center"/>
      <protection/>
    </xf>
    <xf numFmtId="0" fontId="2" fillId="0" borderId="0" xfId="57" applyFont="1" applyAlignment="1">
      <alignment vertical="center"/>
      <protection/>
    </xf>
    <xf numFmtId="0" fontId="1" fillId="0" borderId="0" xfId="57" applyFont="1" applyAlignment="1">
      <alignment/>
      <protection/>
    </xf>
    <xf numFmtId="0" fontId="6" fillId="0" borderId="17" xfId="57" applyFont="1" applyFill="1" applyBorder="1" applyAlignment="1">
      <alignment horizontal="center" vertical="center"/>
      <protection/>
    </xf>
    <xf numFmtId="176" fontId="2" fillId="0" borderId="0" xfId="57" applyNumberFormat="1" applyFont="1">
      <alignment/>
      <protection/>
    </xf>
    <xf numFmtId="0" fontId="1" fillId="0" borderId="0" xfId="0" applyFont="1" applyAlignment="1">
      <alignment/>
    </xf>
    <xf numFmtId="0" fontId="1" fillId="0" borderId="2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 vertical="center"/>
    </xf>
    <xf numFmtId="3" fontId="1" fillId="0" borderId="0" xfId="0" applyNumberFormat="1" applyFont="1" applyBorder="1" applyAlignment="1">
      <alignment/>
    </xf>
    <xf numFmtId="0" fontId="9" fillId="0" borderId="15" xfId="57" applyFont="1" applyBorder="1" applyAlignment="1">
      <alignment vertical="center" wrapText="1"/>
      <protection/>
    </xf>
    <xf numFmtId="0" fontId="3" fillId="0" borderId="15" xfId="0" applyFont="1" applyBorder="1" applyAlignment="1">
      <alignment vertical="center"/>
    </xf>
    <xf numFmtId="3" fontId="5" fillId="0" borderId="15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2" fontId="6" fillId="0" borderId="19" xfId="0" applyNumberFormat="1" applyFont="1" applyBorder="1" applyAlignment="1">
      <alignment/>
    </xf>
    <xf numFmtId="174" fontId="3" fillId="0" borderId="10" xfId="0" applyNumberFormat="1" applyFont="1" applyBorder="1" applyAlignment="1">
      <alignment vertical="center"/>
    </xf>
    <xf numFmtId="174" fontId="3" fillId="0" borderId="15" xfId="0" applyNumberFormat="1" applyFont="1" applyBorder="1" applyAlignment="1">
      <alignment vertical="center"/>
    </xf>
    <xf numFmtId="174" fontId="3" fillId="0" borderId="13" xfId="0" applyNumberFormat="1" applyFont="1" applyBorder="1" applyAlignment="1">
      <alignment vertical="center"/>
    </xf>
    <xf numFmtId="180" fontId="6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17" fillId="0" borderId="0" xfId="0" applyFont="1" applyAlignment="1">
      <alignment/>
    </xf>
    <xf numFmtId="0" fontId="10" fillId="0" borderId="0" xfId="0" applyFont="1" applyAlignment="1">
      <alignment/>
    </xf>
    <xf numFmtId="172" fontId="6" fillId="0" borderId="13" xfId="0" applyNumberFormat="1" applyFont="1" applyBorder="1" applyAlignment="1">
      <alignment vertical="center"/>
    </xf>
    <xf numFmtId="0" fontId="19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" fontId="5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3" xfId="57" applyFont="1" applyBorder="1" applyAlignment="1">
      <alignment horizontal="center" vertical="center" wrapText="1"/>
      <protection/>
    </xf>
    <xf numFmtId="204" fontId="6" fillId="0" borderId="10" xfId="57" applyNumberFormat="1" applyFont="1" applyBorder="1" applyAlignment="1">
      <alignment vertical="center"/>
      <protection/>
    </xf>
    <xf numFmtId="177" fontId="6" fillId="0" borderId="10" xfId="57" applyNumberFormat="1" applyFont="1" applyBorder="1" applyAlignment="1">
      <alignment vertical="center"/>
      <protection/>
    </xf>
    <xf numFmtId="204" fontId="3" fillId="0" borderId="15" xfId="57" applyNumberFormat="1" applyFont="1" applyBorder="1" applyAlignment="1">
      <alignment vertical="center"/>
      <protection/>
    </xf>
    <xf numFmtId="204" fontId="3" fillId="0" borderId="15" xfId="0" applyNumberFormat="1" applyFont="1" applyBorder="1" applyAlignment="1">
      <alignment vertical="center"/>
    </xf>
    <xf numFmtId="177" fontId="3" fillId="0" borderId="15" xfId="57" applyNumberFormat="1" applyFont="1" applyBorder="1" applyAlignment="1">
      <alignment vertical="center"/>
      <protection/>
    </xf>
    <xf numFmtId="204" fontId="6" fillId="0" borderId="15" xfId="57" applyNumberFormat="1" applyFont="1" applyBorder="1" applyAlignment="1">
      <alignment vertical="center"/>
      <protection/>
    </xf>
    <xf numFmtId="177" fontId="6" fillId="0" borderId="15" xfId="57" applyNumberFormat="1" applyFont="1" applyBorder="1" applyAlignment="1">
      <alignment vertical="center"/>
      <protection/>
    </xf>
    <xf numFmtId="0" fontId="3" fillId="0" borderId="13" xfId="57" applyFont="1" applyBorder="1" applyAlignment="1">
      <alignment vertical="center"/>
      <protection/>
    </xf>
    <xf numFmtId="204" fontId="3" fillId="0" borderId="13" xfId="0" applyNumberFormat="1" applyFont="1" applyBorder="1" applyAlignment="1">
      <alignment vertical="center"/>
    </xf>
    <xf numFmtId="177" fontId="3" fillId="0" borderId="13" xfId="57" applyNumberFormat="1" applyFont="1" applyBorder="1" applyAlignment="1">
      <alignment vertical="center"/>
      <protection/>
    </xf>
    <xf numFmtId="170" fontId="3" fillId="0" borderId="0" xfId="0" applyNumberFormat="1" applyFont="1" applyBorder="1" applyAlignment="1">
      <alignment/>
    </xf>
    <xf numFmtId="176" fontId="3" fillId="0" borderId="0" xfId="57" applyNumberFormat="1" applyFont="1" applyBorder="1" applyAlignment="1">
      <alignment vertical="center"/>
      <protection/>
    </xf>
    <xf numFmtId="174" fontId="3" fillId="0" borderId="0" xfId="0" applyNumberFormat="1" applyFont="1" applyBorder="1" applyAlignment="1">
      <alignment/>
    </xf>
    <xf numFmtId="177" fontId="3" fillId="0" borderId="0" xfId="57" applyNumberFormat="1" applyFont="1" applyBorder="1" applyAlignment="1">
      <alignment vertical="center"/>
      <protection/>
    </xf>
    <xf numFmtId="0" fontId="6" fillId="0" borderId="0" xfId="57" applyFont="1" applyAlignment="1">
      <alignment horizontal="centerContinuous"/>
      <protection/>
    </xf>
    <xf numFmtId="0" fontId="3" fillId="0" borderId="0" xfId="57" applyFont="1" applyAlignment="1">
      <alignment horizontal="centerContinuous"/>
      <protection/>
    </xf>
    <xf numFmtId="0" fontId="3" fillId="0" borderId="0" xfId="57" applyFont="1">
      <alignment/>
      <protection/>
    </xf>
    <xf numFmtId="176" fontId="1" fillId="0" borderId="0" xfId="57" applyNumberFormat="1" applyFont="1" applyAlignment="1">
      <alignment/>
      <protection/>
    </xf>
    <xf numFmtId="204" fontId="6" fillId="0" borderId="17" xfId="57" applyNumberFormat="1" applyFont="1" applyFill="1" applyBorder="1" applyAlignment="1">
      <alignment horizontal="right" vertical="center"/>
      <protection/>
    </xf>
    <xf numFmtId="177" fontId="6" fillId="0" borderId="17" xfId="57" applyNumberFormat="1" applyFont="1" applyFill="1" applyBorder="1" applyAlignment="1">
      <alignment vertical="center"/>
      <protection/>
    </xf>
    <xf numFmtId="204" fontId="2" fillId="0" borderId="0" xfId="57" applyNumberFormat="1" applyFont="1">
      <alignment/>
      <protection/>
    </xf>
    <xf numFmtId="170" fontId="3" fillId="0" borderId="15" xfId="0" applyNumberFormat="1" applyFont="1" applyBorder="1" applyAlignment="1">
      <alignment horizontal="right"/>
    </xf>
    <xf numFmtId="170" fontId="4" fillId="0" borderId="15" xfId="0" applyNumberFormat="1" applyFont="1" applyBorder="1" applyAlignment="1">
      <alignment horizontal="right"/>
    </xf>
    <xf numFmtId="170" fontId="5" fillId="0" borderId="15" xfId="0" applyNumberFormat="1" applyFont="1" applyBorder="1" applyAlignment="1">
      <alignment horizontal="right"/>
    </xf>
    <xf numFmtId="170" fontId="6" fillId="0" borderId="17" xfId="0" applyNumberFormat="1" applyFont="1" applyBorder="1" applyAlignment="1">
      <alignment horizontal="right" vertical="center"/>
    </xf>
    <xf numFmtId="171" fontId="3" fillId="0" borderId="15" xfId="0" applyNumberFormat="1" applyFont="1" applyBorder="1" applyAlignment="1">
      <alignment horizontal="center" vertical="center"/>
    </xf>
    <xf numFmtId="172" fontId="3" fillId="0" borderId="19" xfId="0" applyNumberFormat="1" applyFont="1" applyBorder="1" applyAlignment="1">
      <alignment horizontal="center"/>
    </xf>
    <xf numFmtId="172" fontId="6" fillId="0" borderId="17" xfId="0" applyNumberFormat="1" applyFont="1" applyBorder="1" applyAlignment="1">
      <alignment vertical="center"/>
    </xf>
    <xf numFmtId="182" fontId="1" fillId="0" borderId="17" xfId="0" applyNumberFormat="1" applyFont="1" applyBorder="1" applyAlignment="1">
      <alignment/>
    </xf>
    <xf numFmtId="204" fontId="3" fillId="0" borderId="13" xfId="57" applyNumberFormat="1" applyFont="1" applyBorder="1" applyAlignment="1">
      <alignment vertical="center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Continuous" vertical="center"/>
    </xf>
    <xf numFmtId="0" fontId="3" fillId="0" borderId="16" xfId="0" applyFont="1" applyBorder="1" applyAlignment="1">
      <alignment/>
    </xf>
    <xf numFmtId="3" fontId="3" fillId="0" borderId="16" xfId="0" applyNumberFormat="1" applyFont="1" applyBorder="1" applyAlignment="1">
      <alignment horizontal="center" vertical="center"/>
    </xf>
    <xf numFmtId="205" fontId="3" fillId="0" borderId="10" xfId="0" applyNumberFormat="1" applyFont="1" applyBorder="1" applyAlignment="1">
      <alignment horizontal="right" vertical="center"/>
    </xf>
    <xf numFmtId="205" fontId="3" fillId="0" borderId="15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"/>
    </xf>
    <xf numFmtId="205" fontId="3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205" fontId="6" fillId="0" borderId="15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right" vertical="center"/>
    </xf>
    <xf numFmtId="3" fontId="3" fillId="0" borderId="24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179" fontId="3" fillId="0" borderId="13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3" fillId="0" borderId="16" xfId="0" applyFont="1" applyBorder="1" applyAlignment="1">
      <alignment horizontal="center" vertical="center"/>
    </xf>
    <xf numFmtId="205" fontId="14" fillId="0" borderId="15" xfId="0" applyNumberFormat="1" applyFont="1" applyBorder="1" applyAlignment="1">
      <alignment vertical="center"/>
    </xf>
    <xf numFmtId="205" fontId="3" fillId="0" borderId="16" xfId="0" applyNumberFormat="1" applyFont="1" applyBorder="1" applyAlignment="1">
      <alignment vertical="center"/>
    </xf>
    <xf numFmtId="205" fontId="3" fillId="0" borderId="15" xfId="0" applyNumberFormat="1" applyFont="1" applyBorder="1" applyAlignment="1">
      <alignment vertical="center"/>
    </xf>
    <xf numFmtId="0" fontId="2" fillId="0" borderId="16" xfId="0" applyFont="1" applyBorder="1" applyAlignment="1">
      <alignment/>
    </xf>
    <xf numFmtId="0" fontId="3" fillId="0" borderId="19" xfId="0" applyFont="1" applyBorder="1" applyAlignment="1">
      <alignment horizontal="right" vertical="center"/>
    </xf>
    <xf numFmtId="205" fontId="14" fillId="0" borderId="16" xfId="0" applyNumberFormat="1" applyFont="1" applyBorder="1" applyAlignment="1">
      <alignment/>
    </xf>
    <xf numFmtId="0" fontId="6" fillId="0" borderId="16" xfId="0" applyFont="1" applyBorder="1" applyAlignment="1">
      <alignment vertical="center"/>
    </xf>
    <xf numFmtId="205" fontId="3" fillId="0" borderId="16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14" fillId="0" borderId="22" xfId="0" applyFont="1" applyBorder="1" applyAlignment="1">
      <alignment horizontal="center"/>
    </xf>
    <xf numFmtId="3" fontId="3" fillId="0" borderId="22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Continuous"/>
    </xf>
    <xf numFmtId="0" fontId="26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25" fillId="0" borderId="14" xfId="0" applyFont="1" applyBorder="1" applyAlignment="1">
      <alignment horizontal="centerContinuous" vertical="center"/>
    </xf>
    <xf numFmtId="0" fontId="25" fillId="0" borderId="20" xfId="0" applyFont="1" applyBorder="1" applyAlignment="1">
      <alignment horizontal="centerContinuous" vertical="center"/>
    </xf>
    <xf numFmtId="0" fontId="25" fillId="0" borderId="25" xfId="0" applyFont="1" applyBorder="1" applyAlignment="1">
      <alignment horizontal="centerContinuous" vertical="center"/>
    </xf>
    <xf numFmtId="0" fontId="25" fillId="0" borderId="18" xfId="0" applyFont="1" applyBorder="1" applyAlignment="1">
      <alignment horizontal="centerContinuous" vertical="center"/>
    </xf>
    <xf numFmtId="0" fontId="1" fillId="0" borderId="16" xfId="0" applyFont="1" applyBorder="1" applyAlignment="1">
      <alignment horizontal="center"/>
    </xf>
    <xf numFmtId="0" fontId="25" fillId="0" borderId="15" xfId="0" applyFont="1" applyBorder="1" applyAlignment="1">
      <alignment horizontal="centerContinuous" vertical="center"/>
    </xf>
    <xf numFmtId="0" fontId="25" fillId="0" borderId="17" xfId="0" applyFont="1" applyBorder="1" applyAlignment="1">
      <alignment horizontal="centerContinuous" vertical="center"/>
    </xf>
    <xf numFmtId="0" fontId="25" fillId="0" borderId="19" xfId="0" applyFont="1" applyBorder="1" applyAlignment="1">
      <alignment horizontal="centerContinuous" vertical="center"/>
    </xf>
    <xf numFmtId="0" fontId="25" fillId="0" borderId="26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1" fontId="14" fillId="0" borderId="21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1" fontId="14" fillId="0" borderId="19" xfId="0" applyNumberFormat="1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1" fontId="15" fillId="0" borderId="19" xfId="0" applyNumberFormat="1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1" fontId="15" fillId="0" borderId="15" xfId="0" applyNumberFormat="1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1" fontId="15" fillId="0" borderId="16" xfId="0" applyNumberFormat="1" applyFont="1" applyBorder="1" applyAlignment="1">
      <alignment horizontal="center"/>
    </xf>
    <xf numFmtId="1" fontId="15" fillId="0" borderId="28" xfId="0" applyNumberFormat="1" applyFont="1" applyBorder="1" applyAlignment="1">
      <alignment horizontal="center"/>
    </xf>
    <xf numFmtId="1" fontId="23" fillId="0" borderId="19" xfId="0" applyNumberFormat="1" applyFont="1" applyBorder="1" applyAlignment="1">
      <alignment horizontal="center"/>
    </xf>
    <xf numFmtId="1" fontId="23" fillId="0" borderId="15" xfId="0" applyNumberFormat="1" applyFont="1" applyBorder="1" applyAlignment="1">
      <alignment horizontal="center"/>
    </xf>
    <xf numFmtId="1" fontId="23" fillId="0" borderId="16" xfId="0" applyNumberFormat="1" applyFont="1" applyBorder="1" applyAlignment="1">
      <alignment horizontal="center"/>
    </xf>
    <xf numFmtId="1" fontId="23" fillId="0" borderId="28" xfId="0" applyNumberFormat="1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1" fontId="14" fillId="0" borderId="23" xfId="0" applyNumberFormat="1" applyFont="1" applyBorder="1" applyAlignment="1">
      <alignment/>
    </xf>
    <xf numFmtId="0" fontId="14" fillId="0" borderId="13" xfId="0" applyFont="1" applyBorder="1" applyAlignment="1">
      <alignment horizontal="center"/>
    </xf>
    <xf numFmtId="1" fontId="14" fillId="0" borderId="13" xfId="0" applyNumberFormat="1" applyFont="1" applyBorder="1" applyAlignment="1">
      <alignment/>
    </xf>
    <xf numFmtId="0" fontId="14" fillId="0" borderId="26" xfId="0" applyFont="1" applyBorder="1" applyAlignment="1">
      <alignment horizontal="center"/>
    </xf>
    <xf numFmtId="1" fontId="24" fillId="0" borderId="18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1" fontId="24" fillId="0" borderId="17" xfId="0" applyNumberFormat="1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215" fontId="3" fillId="0" borderId="10" xfId="0" applyNumberFormat="1" applyFont="1" applyBorder="1" applyAlignment="1">
      <alignment/>
    </xf>
    <xf numFmtId="215" fontId="3" fillId="0" borderId="15" xfId="0" applyNumberFormat="1" applyFont="1" applyBorder="1" applyAlignment="1">
      <alignment/>
    </xf>
    <xf numFmtId="215" fontId="3" fillId="0" borderId="16" xfId="0" applyNumberFormat="1" applyFont="1" applyBorder="1" applyAlignment="1">
      <alignment/>
    </xf>
    <xf numFmtId="215" fontId="3" fillId="0" borderId="15" xfId="0" applyNumberFormat="1" applyFont="1" applyBorder="1" applyAlignment="1">
      <alignment/>
    </xf>
    <xf numFmtId="215" fontId="3" fillId="0" borderId="13" xfId="0" applyNumberFormat="1" applyFont="1" applyBorder="1" applyAlignment="1">
      <alignment/>
    </xf>
    <xf numFmtId="215" fontId="3" fillId="0" borderId="22" xfId="0" applyNumberFormat="1" applyFont="1" applyBorder="1" applyAlignment="1">
      <alignment/>
    </xf>
    <xf numFmtId="215" fontId="6" fillId="0" borderId="17" xfId="0" applyNumberFormat="1" applyFont="1" applyBorder="1" applyAlignment="1">
      <alignment vertical="center"/>
    </xf>
    <xf numFmtId="181" fontId="6" fillId="0" borderId="10" xfId="57" applyNumberFormat="1" applyFont="1" applyBorder="1" applyAlignment="1">
      <alignment vertical="center"/>
      <protection/>
    </xf>
    <xf numFmtId="181" fontId="3" fillId="0" borderId="15" xfId="57" applyNumberFormat="1" applyFont="1" applyBorder="1" applyAlignment="1">
      <alignment vertical="center"/>
      <protection/>
    </xf>
    <xf numFmtId="181" fontId="3" fillId="0" borderId="15" xfId="0" applyNumberFormat="1" applyFont="1" applyBorder="1" applyAlignment="1">
      <alignment vertical="center"/>
    </xf>
    <xf numFmtId="181" fontId="6" fillId="0" borderId="15" xfId="57" applyNumberFormat="1" applyFont="1" applyBorder="1" applyAlignment="1">
      <alignment vertical="center"/>
      <protection/>
    </xf>
    <xf numFmtId="181" fontId="6" fillId="0" borderId="15" xfId="0" applyNumberFormat="1" applyFont="1" applyBorder="1" applyAlignment="1">
      <alignment vertical="center"/>
    </xf>
    <xf numFmtId="181" fontId="3" fillId="0" borderId="13" xfId="57" applyNumberFormat="1" applyFont="1" applyBorder="1" applyAlignment="1">
      <alignment vertical="center"/>
      <protection/>
    </xf>
    <xf numFmtId="181" fontId="3" fillId="0" borderId="13" xfId="0" applyNumberFormat="1" applyFont="1" applyBorder="1" applyAlignment="1">
      <alignment vertical="center"/>
    </xf>
    <xf numFmtId="176" fontId="12" fillId="0" borderId="0" xfId="57" applyNumberFormat="1" applyFont="1">
      <alignment/>
      <protection/>
    </xf>
    <xf numFmtId="0" fontId="18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0" xfId="57" applyFont="1" applyBorder="1" applyAlignment="1">
      <alignment horizontal="center" vertical="center" wrapText="1"/>
      <protection/>
    </xf>
    <xf numFmtId="0" fontId="6" fillId="0" borderId="13" xfId="57" applyFont="1" applyBorder="1" applyAlignment="1">
      <alignment horizontal="center" vertical="center" wrapText="1"/>
      <protection/>
    </xf>
    <xf numFmtId="0" fontId="22" fillId="0" borderId="10" xfId="57" applyFont="1" applyBorder="1" applyAlignment="1">
      <alignment horizontal="center" vertical="center" wrapText="1"/>
      <protection/>
    </xf>
    <xf numFmtId="0" fontId="22" fillId="0" borderId="13" xfId="57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542925</xdr:colOff>
      <xdr:row>4</xdr:row>
      <xdr:rowOff>47625</xdr:rowOff>
    </xdr:from>
    <xdr:to>
      <xdr:col>5</xdr:col>
      <xdr:colOff>638175</xdr:colOff>
      <xdr:row>4</xdr:row>
      <xdr:rowOff>133350</xdr:rowOff>
    </xdr:to>
    <xdr:sp>
      <xdr:nvSpPr>
        <xdr:cNvPr id="1" name="Text 5"/>
        <xdr:cNvSpPr txBox="1">
          <a:spLocks noChangeArrowheads="1"/>
        </xdr:cNvSpPr>
      </xdr:nvSpPr>
      <xdr:spPr>
        <a:xfrm>
          <a:off x="4638675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6</xdr:row>
      <xdr:rowOff>38100</xdr:rowOff>
    </xdr:from>
    <xdr:to>
      <xdr:col>3</xdr:col>
      <xdr:colOff>638175</xdr:colOff>
      <xdr:row>6</xdr:row>
      <xdr:rowOff>123825</xdr:rowOff>
    </xdr:to>
    <xdr:sp>
      <xdr:nvSpPr>
        <xdr:cNvPr id="2" name="Text 11"/>
        <xdr:cNvSpPr txBox="1">
          <a:spLocks noChangeArrowheads="1"/>
        </xdr:cNvSpPr>
      </xdr:nvSpPr>
      <xdr:spPr>
        <a:xfrm>
          <a:off x="3000375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7</xdr:row>
      <xdr:rowOff>38100</xdr:rowOff>
    </xdr:from>
    <xdr:to>
      <xdr:col>3</xdr:col>
      <xdr:colOff>638175</xdr:colOff>
      <xdr:row>7</xdr:row>
      <xdr:rowOff>123825</xdr:rowOff>
    </xdr:to>
    <xdr:sp>
      <xdr:nvSpPr>
        <xdr:cNvPr id="3" name="Text 12"/>
        <xdr:cNvSpPr txBox="1">
          <a:spLocks noChangeArrowheads="1"/>
        </xdr:cNvSpPr>
      </xdr:nvSpPr>
      <xdr:spPr>
        <a:xfrm>
          <a:off x="3000375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38100</xdr:rowOff>
    </xdr:from>
    <xdr:to>
      <xdr:col>1</xdr:col>
      <xdr:colOff>638175</xdr:colOff>
      <xdr:row>6</xdr:row>
      <xdr:rowOff>123825</xdr:rowOff>
    </xdr:to>
    <xdr:sp>
      <xdr:nvSpPr>
        <xdr:cNvPr id="4" name="Text 11"/>
        <xdr:cNvSpPr txBox="1">
          <a:spLocks noChangeArrowheads="1"/>
        </xdr:cNvSpPr>
      </xdr:nvSpPr>
      <xdr:spPr>
        <a:xfrm>
          <a:off x="1390650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4</xdr:row>
      <xdr:rowOff>47625</xdr:rowOff>
    </xdr:from>
    <xdr:to>
      <xdr:col>3</xdr:col>
      <xdr:colOff>638175</xdr:colOff>
      <xdr:row>4</xdr:row>
      <xdr:rowOff>133350</xdr:rowOff>
    </xdr:to>
    <xdr:sp>
      <xdr:nvSpPr>
        <xdr:cNvPr id="5" name="Text 5"/>
        <xdr:cNvSpPr txBox="1">
          <a:spLocks noChangeArrowheads="1"/>
        </xdr:cNvSpPr>
      </xdr:nvSpPr>
      <xdr:spPr>
        <a:xfrm>
          <a:off x="3000375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38100</xdr:rowOff>
    </xdr:from>
    <xdr:to>
      <xdr:col>1</xdr:col>
      <xdr:colOff>638175</xdr:colOff>
      <xdr:row>6</xdr:row>
      <xdr:rowOff>123825</xdr:rowOff>
    </xdr:to>
    <xdr:sp>
      <xdr:nvSpPr>
        <xdr:cNvPr id="6" name="Text 11"/>
        <xdr:cNvSpPr txBox="1">
          <a:spLocks noChangeArrowheads="1"/>
        </xdr:cNvSpPr>
      </xdr:nvSpPr>
      <xdr:spPr>
        <a:xfrm>
          <a:off x="1390650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47625</xdr:rowOff>
    </xdr:from>
    <xdr:to>
      <xdr:col>1</xdr:col>
      <xdr:colOff>638175</xdr:colOff>
      <xdr:row>4</xdr:row>
      <xdr:rowOff>133350</xdr:rowOff>
    </xdr:to>
    <xdr:sp>
      <xdr:nvSpPr>
        <xdr:cNvPr id="7" name="Text 5"/>
        <xdr:cNvSpPr txBox="1">
          <a:spLocks noChangeArrowheads="1"/>
        </xdr:cNvSpPr>
      </xdr:nvSpPr>
      <xdr:spPr>
        <a:xfrm>
          <a:off x="13906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5</xdr:row>
      <xdr:rowOff>47625</xdr:rowOff>
    </xdr:from>
    <xdr:to>
      <xdr:col>5</xdr:col>
      <xdr:colOff>638175</xdr:colOff>
      <xdr:row>5</xdr:row>
      <xdr:rowOff>133350</xdr:rowOff>
    </xdr:to>
    <xdr:sp>
      <xdr:nvSpPr>
        <xdr:cNvPr id="8" name="Text 5"/>
        <xdr:cNvSpPr txBox="1">
          <a:spLocks noChangeArrowheads="1"/>
        </xdr:cNvSpPr>
      </xdr:nvSpPr>
      <xdr:spPr>
        <a:xfrm>
          <a:off x="4638675" y="15906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6</xdr:row>
      <xdr:rowOff>47625</xdr:rowOff>
    </xdr:from>
    <xdr:to>
      <xdr:col>5</xdr:col>
      <xdr:colOff>638175</xdr:colOff>
      <xdr:row>6</xdr:row>
      <xdr:rowOff>133350</xdr:rowOff>
    </xdr:to>
    <xdr:sp>
      <xdr:nvSpPr>
        <xdr:cNvPr id="9" name="Text 5"/>
        <xdr:cNvSpPr txBox="1">
          <a:spLocks noChangeArrowheads="1"/>
        </xdr:cNvSpPr>
      </xdr:nvSpPr>
      <xdr:spPr>
        <a:xfrm>
          <a:off x="4638675" y="1933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8</xdr:row>
      <xdr:rowOff>47625</xdr:rowOff>
    </xdr:from>
    <xdr:to>
      <xdr:col>5</xdr:col>
      <xdr:colOff>638175</xdr:colOff>
      <xdr:row>8</xdr:row>
      <xdr:rowOff>133350</xdr:rowOff>
    </xdr:to>
    <xdr:sp>
      <xdr:nvSpPr>
        <xdr:cNvPr id="10" name="Text 5"/>
        <xdr:cNvSpPr txBox="1">
          <a:spLocks noChangeArrowheads="1"/>
        </xdr:cNvSpPr>
      </xdr:nvSpPr>
      <xdr:spPr>
        <a:xfrm>
          <a:off x="4638675" y="26193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9</xdr:row>
      <xdr:rowOff>47625</xdr:rowOff>
    </xdr:from>
    <xdr:to>
      <xdr:col>5</xdr:col>
      <xdr:colOff>638175</xdr:colOff>
      <xdr:row>9</xdr:row>
      <xdr:rowOff>133350</xdr:rowOff>
    </xdr:to>
    <xdr:sp>
      <xdr:nvSpPr>
        <xdr:cNvPr id="11" name="Text 5"/>
        <xdr:cNvSpPr txBox="1">
          <a:spLocks noChangeArrowheads="1"/>
        </xdr:cNvSpPr>
      </xdr:nvSpPr>
      <xdr:spPr>
        <a:xfrm>
          <a:off x="4638675" y="29622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10</xdr:row>
      <xdr:rowOff>47625</xdr:rowOff>
    </xdr:from>
    <xdr:to>
      <xdr:col>5</xdr:col>
      <xdr:colOff>638175</xdr:colOff>
      <xdr:row>10</xdr:row>
      <xdr:rowOff>133350</xdr:rowOff>
    </xdr:to>
    <xdr:sp>
      <xdr:nvSpPr>
        <xdr:cNvPr id="12" name="Text 5"/>
        <xdr:cNvSpPr txBox="1">
          <a:spLocks noChangeArrowheads="1"/>
        </xdr:cNvSpPr>
      </xdr:nvSpPr>
      <xdr:spPr>
        <a:xfrm>
          <a:off x="4638675" y="33051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4</xdr:row>
      <xdr:rowOff>47625</xdr:rowOff>
    </xdr:from>
    <xdr:to>
      <xdr:col>5</xdr:col>
      <xdr:colOff>638175</xdr:colOff>
      <xdr:row>4</xdr:row>
      <xdr:rowOff>133350</xdr:rowOff>
    </xdr:to>
    <xdr:sp>
      <xdr:nvSpPr>
        <xdr:cNvPr id="13" name="Text 5"/>
        <xdr:cNvSpPr txBox="1">
          <a:spLocks noChangeArrowheads="1"/>
        </xdr:cNvSpPr>
      </xdr:nvSpPr>
      <xdr:spPr>
        <a:xfrm>
          <a:off x="4638675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6</xdr:row>
      <xdr:rowOff>38100</xdr:rowOff>
    </xdr:from>
    <xdr:to>
      <xdr:col>3</xdr:col>
      <xdr:colOff>638175</xdr:colOff>
      <xdr:row>6</xdr:row>
      <xdr:rowOff>123825</xdr:rowOff>
    </xdr:to>
    <xdr:sp>
      <xdr:nvSpPr>
        <xdr:cNvPr id="14" name="Text 11"/>
        <xdr:cNvSpPr txBox="1">
          <a:spLocks noChangeArrowheads="1"/>
        </xdr:cNvSpPr>
      </xdr:nvSpPr>
      <xdr:spPr>
        <a:xfrm>
          <a:off x="3000375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7</xdr:row>
      <xdr:rowOff>38100</xdr:rowOff>
    </xdr:from>
    <xdr:to>
      <xdr:col>3</xdr:col>
      <xdr:colOff>638175</xdr:colOff>
      <xdr:row>7</xdr:row>
      <xdr:rowOff>123825</xdr:rowOff>
    </xdr:to>
    <xdr:sp>
      <xdr:nvSpPr>
        <xdr:cNvPr id="15" name="Text 12"/>
        <xdr:cNvSpPr txBox="1">
          <a:spLocks noChangeArrowheads="1"/>
        </xdr:cNvSpPr>
      </xdr:nvSpPr>
      <xdr:spPr>
        <a:xfrm>
          <a:off x="3000375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38100</xdr:rowOff>
    </xdr:from>
    <xdr:to>
      <xdr:col>1</xdr:col>
      <xdr:colOff>638175</xdr:colOff>
      <xdr:row>6</xdr:row>
      <xdr:rowOff>123825</xdr:rowOff>
    </xdr:to>
    <xdr:sp>
      <xdr:nvSpPr>
        <xdr:cNvPr id="16" name="Text 11"/>
        <xdr:cNvSpPr txBox="1">
          <a:spLocks noChangeArrowheads="1"/>
        </xdr:cNvSpPr>
      </xdr:nvSpPr>
      <xdr:spPr>
        <a:xfrm>
          <a:off x="1390650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4</xdr:row>
      <xdr:rowOff>47625</xdr:rowOff>
    </xdr:from>
    <xdr:to>
      <xdr:col>3</xdr:col>
      <xdr:colOff>638175</xdr:colOff>
      <xdr:row>4</xdr:row>
      <xdr:rowOff>133350</xdr:rowOff>
    </xdr:to>
    <xdr:sp>
      <xdr:nvSpPr>
        <xdr:cNvPr id="17" name="Text 5"/>
        <xdr:cNvSpPr txBox="1">
          <a:spLocks noChangeArrowheads="1"/>
        </xdr:cNvSpPr>
      </xdr:nvSpPr>
      <xdr:spPr>
        <a:xfrm>
          <a:off x="3000375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38100</xdr:rowOff>
    </xdr:from>
    <xdr:to>
      <xdr:col>1</xdr:col>
      <xdr:colOff>638175</xdr:colOff>
      <xdr:row>6</xdr:row>
      <xdr:rowOff>123825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390650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47625</xdr:rowOff>
    </xdr:from>
    <xdr:to>
      <xdr:col>1</xdr:col>
      <xdr:colOff>638175</xdr:colOff>
      <xdr:row>4</xdr:row>
      <xdr:rowOff>133350</xdr:rowOff>
    </xdr:to>
    <xdr:sp>
      <xdr:nvSpPr>
        <xdr:cNvPr id="19" name="Text 5"/>
        <xdr:cNvSpPr txBox="1">
          <a:spLocks noChangeArrowheads="1"/>
        </xdr:cNvSpPr>
      </xdr:nvSpPr>
      <xdr:spPr>
        <a:xfrm>
          <a:off x="13906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5</xdr:row>
      <xdr:rowOff>47625</xdr:rowOff>
    </xdr:from>
    <xdr:to>
      <xdr:col>5</xdr:col>
      <xdr:colOff>638175</xdr:colOff>
      <xdr:row>5</xdr:row>
      <xdr:rowOff>133350</xdr:rowOff>
    </xdr:to>
    <xdr:sp>
      <xdr:nvSpPr>
        <xdr:cNvPr id="20" name="Text 5"/>
        <xdr:cNvSpPr txBox="1">
          <a:spLocks noChangeArrowheads="1"/>
        </xdr:cNvSpPr>
      </xdr:nvSpPr>
      <xdr:spPr>
        <a:xfrm>
          <a:off x="4638675" y="15906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6</xdr:row>
      <xdr:rowOff>47625</xdr:rowOff>
    </xdr:from>
    <xdr:to>
      <xdr:col>5</xdr:col>
      <xdr:colOff>638175</xdr:colOff>
      <xdr:row>6</xdr:row>
      <xdr:rowOff>133350</xdr:rowOff>
    </xdr:to>
    <xdr:sp>
      <xdr:nvSpPr>
        <xdr:cNvPr id="21" name="Text 5"/>
        <xdr:cNvSpPr txBox="1">
          <a:spLocks noChangeArrowheads="1"/>
        </xdr:cNvSpPr>
      </xdr:nvSpPr>
      <xdr:spPr>
        <a:xfrm>
          <a:off x="4638675" y="1933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8</xdr:row>
      <xdr:rowOff>47625</xdr:rowOff>
    </xdr:from>
    <xdr:to>
      <xdr:col>5</xdr:col>
      <xdr:colOff>638175</xdr:colOff>
      <xdr:row>8</xdr:row>
      <xdr:rowOff>133350</xdr:rowOff>
    </xdr:to>
    <xdr:sp>
      <xdr:nvSpPr>
        <xdr:cNvPr id="22" name="Text 5"/>
        <xdr:cNvSpPr txBox="1">
          <a:spLocks noChangeArrowheads="1"/>
        </xdr:cNvSpPr>
      </xdr:nvSpPr>
      <xdr:spPr>
        <a:xfrm>
          <a:off x="4638675" y="26193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9</xdr:row>
      <xdr:rowOff>47625</xdr:rowOff>
    </xdr:from>
    <xdr:to>
      <xdr:col>5</xdr:col>
      <xdr:colOff>638175</xdr:colOff>
      <xdr:row>9</xdr:row>
      <xdr:rowOff>133350</xdr:rowOff>
    </xdr:to>
    <xdr:sp>
      <xdr:nvSpPr>
        <xdr:cNvPr id="23" name="Text 5"/>
        <xdr:cNvSpPr txBox="1">
          <a:spLocks noChangeArrowheads="1"/>
        </xdr:cNvSpPr>
      </xdr:nvSpPr>
      <xdr:spPr>
        <a:xfrm>
          <a:off x="4638675" y="29622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10</xdr:row>
      <xdr:rowOff>47625</xdr:rowOff>
    </xdr:from>
    <xdr:to>
      <xdr:col>5</xdr:col>
      <xdr:colOff>638175</xdr:colOff>
      <xdr:row>10</xdr:row>
      <xdr:rowOff>133350</xdr:rowOff>
    </xdr:to>
    <xdr:sp>
      <xdr:nvSpPr>
        <xdr:cNvPr id="24" name="Text 5"/>
        <xdr:cNvSpPr txBox="1">
          <a:spLocks noChangeArrowheads="1"/>
        </xdr:cNvSpPr>
      </xdr:nvSpPr>
      <xdr:spPr>
        <a:xfrm>
          <a:off x="4638675" y="33051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38100</xdr:rowOff>
    </xdr:from>
    <xdr:to>
      <xdr:col>1</xdr:col>
      <xdr:colOff>638175</xdr:colOff>
      <xdr:row>6</xdr:row>
      <xdr:rowOff>123825</xdr:rowOff>
    </xdr:to>
    <xdr:sp>
      <xdr:nvSpPr>
        <xdr:cNvPr id="25" name="Text 11"/>
        <xdr:cNvSpPr txBox="1">
          <a:spLocks noChangeArrowheads="1"/>
        </xdr:cNvSpPr>
      </xdr:nvSpPr>
      <xdr:spPr>
        <a:xfrm>
          <a:off x="1390650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38100</xdr:rowOff>
    </xdr:from>
    <xdr:to>
      <xdr:col>1</xdr:col>
      <xdr:colOff>638175</xdr:colOff>
      <xdr:row>7</xdr:row>
      <xdr:rowOff>123825</xdr:rowOff>
    </xdr:to>
    <xdr:sp>
      <xdr:nvSpPr>
        <xdr:cNvPr id="26" name="Text 12"/>
        <xdr:cNvSpPr txBox="1">
          <a:spLocks noChangeArrowheads="1"/>
        </xdr:cNvSpPr>
      </xdr:nvSpPr>
      <xdr:spPr>
        <a:xfrm>
          <a:off x="13906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47625</xdr:rowOff>
    </xdr:from>
    <xdr:to>
      <xdr:col>1</xdr:col>
      <xdr:colOff>638175</xdr:colOff>
      <xdr:row>4</xdr:row>
      <xdr:rowOff>133350</xdr:rowOff>
    </xdr:to>
    <xdr:sp>
      <xdr:nvSpPr>
        <xdr:cNvPr id="27" name="Text 5"/>
        <xdr:cNvSpPr txBox="1">
          <a:spLocks noChangeArrowheads="1"/>
        </xdr:cNvSpPr>
      </xdr:nvSpPr>
      <xdr:spPr>
        <a:xfrm>
          <a:off x="13906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7</xdr:row>
      <xdr:rowOff>38100</xdr:rowOff>
    </xdr:from>
    <xdr:to>
      <xdr:col>4</xdr:col>
      <xdr:colOff>638175</xdr:colOff>
      <xdr:row>7</xdr:row>
      <xdr:rowOff>123825</xdr:rowOff>
    </xdr:to>
    <xdr:sp>
      <xdr:nvSpPr>
        <xdr:cNvPr id="28" name="Text 12"/>
        <xdr:cNvSpPr txBox="1">
          <a:spLocks noChangeArrowheads="1"/>
        </xdr:cNvSpPr>
      </xdr:nvSpPr>
      <xdr:spPr>
        <a:xfrm>
          <a:off x="3800475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38100</xdr:rowOff>
    </xdr:from>
    <xdr:to>
      <xdr:col>1</xdr:col>
      <xdr:colOff>638175</xdr:colOff>
      <xdr:row>7</xdr:row>
      <xdr:rowOff>123825</xdr:rowOff>
    </xdr:to>
    <xdr:sp>
      <xdr:nvSpPr>
        <xdr:cNvPr id="29" name="Text 12"/>
        <xdr:cNvSpPr txBox="1">
          <a:spLocks noChangeArrowheads="1"/>
        </xdr:cNvSpPr>
      </xdr:nvSpPr>
      <xdr:spPr>
        <a:xfrm>
          <a:off x="13906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</xdr:row>
      <xdr:rowOff>38100</xdr:rowOff>
    </xdr:from>
    <xdr:to>
      <xdr:col>2</xdr:col>
      <xdr:colOff>638175</xdr:colOff>
      <xdr:row>7</xdr:row>
      <xdr:rowOff>123825</xdr:rowOff>
    </xdr:to>
    <xdr:sp>
      <xdr:nvSpPr>
        <xdr:cNvPr id="30" name="Text 12"/>
        <xdr:cNvSpPr txBox="1">
          <a:spLocks noChangeArrowheads="1"/>
        </xdr:cNvSpPr>
      </xdr:nvSpPr>
      <xdr:spPr>
        <a:xfrm>
          <a:off x="217170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7</xdr:row>
      <xdr:rowOff>38100</xdr:rowOff>
    </xdr:from>
    <xdr:to>
      <xdr:col>3</xdr:col>
      <xdr:colOff>638175</xdr:colOff>
      <xdr:row>7</xdr:row>
      <xdr:rowOff>123825</xdr:rowOff>
    </xdr:to>
    <xdr:sp>
      <xdr:nvSpPr>
        <xdr:cNvPr id="31" name="Text 12"/>
        <xdr:cNvSpPr txBox="1">
          <a:spLocks noChangeArrowheads="1"/>
        </xdr:cNvSpPr>
      </xdr:nvSpPr>
      <xdr:spPr>
        <a:xfrm>
          <a:off x="3000375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13</xdr:row>
      <xdr:rowOff>47625</xdr:rowOff>
    </xdr:from>
    <xdr:to>
      <xdr:col>5</xdr:col>
      <xdr:colOff>638175</xdr:colOff>
      <xdr:row>13</xdr:row>
      <xdr:rowOff>133350</xdr:rowOff>
    </xdr:to>
    <xdr:sp>
      <xdr:nvSpPr>
        <xdr:cNvPr id="32" name="Text 5"/>
        <xdr:cNvSpPr txBox="1">
          <a:spLocks noChangeArrowheads="1"/>
        </xdr:cNvSpPr>
      </xdr:nvSpPr>
      <xdr:spPr>
        <a:xfrm>
          <a:off x="4638675" y="43338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13</xdr:row>
      <xdr:rowOff>47625</xdr:rowOff>
    </xdr:from>
    <xdr:to>
      <xdr:col>5</xdr:col>
      <xdr:colOff>638175</xdr:colOff>
      <xdr:row>13</xdr:row>
      <xdr:rowOff>133350</xdr:rowOff>
    </xdr:to>
    <xdr:sp>
      <xdr:nvSpPr>
        <xdr:cNvPr id="33" name="Text 5"/>
        <xdr:cNvSpPr txBox="1">
          <a:spLocks noChangeArrowheads="1"/>
        </xdr:cNvSpPr>
      </xdr:nvSpPr>
      <xdr:spPr>
        <a:xfrm>
          <a:off x="4638675" y="43338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4</xdr:row>
      <xdr:rowOff>47625</xdr:rowOff>
    </xdr:from>
    <xdr:to>
      <xdr:col>5</xdr:col>
      <xdr:colOff>638175</xdr:colOff>
      <xdr:row>4</xdr:row>
      <xdr:rowOff>133350</xdr:rowOff>
    </xdr:to>
    <xdr:sp>
      <xdr:nvSpPr>
        <xdr:cNvPr id="34" name="Text 5"/>
        <xdr:cNvSpPr txBox="1">
          <a:spLocks noChangeArrowheads="1"/>
        </xdr:cNvSpPr>
      </xdr:nvSpPr>
      <xdr:spPr>
        <a:xfrm>
          <a:off x="4638675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6</xdr:row>
      <xdr:rowOff>38100</xdr:rowOff>
    </xdr:from>
    <xdr:to>
      <xdr:col>3</xdr:col>
      <xdr:colOff>638175</xdr:colOff>
      <xdr:row>6</xdr:row>
      <xdr:rowOff>123825</xdr:rowOff>
    </xdr:to>
    <xdr:sp>
      <xdr:nvSpPr>
        <xdr:cNvPr id="35" name="Text 11"/>
        <xdr:cNvSpPr txBox="1">
          <a:spLocks noChangeArrowheads="1"/>
        </xdr:cNvSpPr>
      </xdr:nvSpPr>
      <xdr:spPr>
        <a:xfrm>
          <a:off x="3000375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7</xdr:row>
      <xdr:rowOff>38100</xdr:rowOff>
    </xdr:from>
    <xdr:to>
      <xdr:col>3</xdr:col>
      <xdr:colOff>638175</xdr:colOff>
      <xdr:row>7</xdr:row>
      <xdr:rowOff>123825</xdr:rowOff>
    </xdr:to>
    <xdr:sp>
      <xdr:nvSpPr>
        <xdr:cNvPr id="36" name="Text 12"/>
        <xdr:cNvSpPr txBox="1">
          <a:spLocks noChangeArrowheads="1"/>
        </xdr:cNvSpPr>
      </xdr:nvSpPr>
      <xdr:spPr>
        <a:xfrm>
          <a:off x="3000375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38100</xdr:rowOff>
    </xdr:from>
    <xdr:to>
      <xdr:col>1</xdr:col>
      <xdr:colOff>638175</xdr:colOff>
      <xdr:row>6</xdr:row>
      <xdr:rowOff>123825</xdr:rowOff>
    </xdr:to>
    <xdr:sp>
      <xdr:nvSpPr>
        <xdr:cNvPr id="37" name="Text 11"/>
        <xdr:cNvSpPr txBox="1">
          <a:spLocks noChangeArrowheads="1"/>
        </xdr:cNvSpPr>
      </xdr:nvSpPr>
      <xdr:spPr>
        <a:xfrm>
          <a:off x="1390650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4</xdr:row>
      <xdr:rowOff>47625</xdr:rowOff>
    </xdr:from>
    <xdr:to>
      <xdr:col>3</xdr:col>
      <xdr:colOff>638175</xdr:colOff>
      <xdr:row>4</xdr:row>
      <xdr:rowOff>133350</xdr:rowOff>
    </xdr:to>
    <xdr:sp>
      <xdr:nvSpPr>
        <xdr:cNvPr id="38" name="Text 5"/>
        <xdr:cNvSpPr txBox="1">
          <a:spLocks noChangeArrowheads="1"/>
        </xdr:cNvSpPr>
      </xdr:nvSpPr>
      <xdr:spPr>
        <a:xfrm>
          <a:off x="3000375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38100</xdr:rowOff>
    </xdr:from>
    <xdr:to>
      <xdr:col>1</xdr:col>
      <xdr:colOff>638175</xdr:colOff>
      <xdr:row>6</xdr:row>
      <xdr:rowOff>123825</xdr:rowOff>
    </xdr:to>
    <xdr:sp>
      <xdr:nvSpPr>
        <xdr:cNvPr id="39" name="Text 11"/>
        <xdr:cNvSpPr txBox="1">
          <a:spLocks noChangeArrowheads="1"/>
        </xdr:cNvSpPr>
      </xdr:nvSpPr>
      <xdr:spPr>
        <a:xfrm>
          <a:off x="1390650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47625</xdr:rowOff>
    </xdr:from>
    <xdr:to>
      <xdr:col>1</xdr:col>
      <xdr:colOff>638175</xdr:colOff>
      <xdr:row>4</xdr:row>
      <xdr:rowOff>133350</xdr:rowOff>
    </xdr:to>
    <xdr:sp>
      <xdr:nvSpPr>
        <xdr:cNvPr id="40" name="Text 5"/>
        <xdr:cNvSpPr txBox="1">
          <a:spLocks noChangeArrowheads="1"/>
        </xdr:cNvSpPr>
      </xdr:nvSpPr>
      <xdr:spPr>
        <a:xfrm>
          <a:off x="13906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8</xdr:row>
      <xdr:rowOff>47625</xdr:rowOff>
    </xdr:from>
    <xdr:to>
      <xdr:col>5</xdr:col>
      <xdr:colOff>638175</xdr:colOff>
      <xdr:row>8</xdr:row>
      <xdr:rowOff>133350</xdr:rowOff>
    </xdr:to>
    <xdr:sp>
      <xdr:nvSpPr>
        <xdr:cNvPr id="41" name="Text 5"/>
        <xdr:cNvSpPr txBox="1">
          <a:spLocks noChangeArrowheads="1"/>
        </xdr:cNvSpPr>
      </xdr:nvSpPr>
      <xdr:spPr>
        <a:xfrm>
          <a:off x="4638675" y="26193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9</xdr:row>
      <xdr:rowOff>47625</xdr:rowOff>
    </xdr:from>
    <xdr:to>
      <xdr:col>5</xdr:col>
      <xdr:colOff>638175</xdr:colOff>
      <xdr:row>9</xdr:row>
      <xdr:rowOff>133350</xdr:rowOff>
    </xdr:to>
    <xdr:sp>
      <xdr:nvSpPr>
        <xdr:cNvPr id="42" name="Text 5"/>
        <xdr:cNvSpPr txBox="1">
          <a:spLocks noChangeArrowheads="1"/>
        </xdr:cNvSpPr>
      </xdr:nvSpPr>
      <xdr:spPr>
        <a:xfrm>
          <a:off x="4638675" y="29622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10</xdr:row>
      <xdr:rowOff>47625</xdr:rowOff>
    </xdr:from>
    <xdr:to>
      <xdr:col>5</xdr:col>
      <xdr:colOff>638175</xdr:colOff>
      <xdr:row>10</xdr:row>
      <xdr:rowOff>133350</xdr:rowOff>
    </xdr:to>
    <xdr:sp>
      <xdr:nvSpPr>
        <xdr:cNvPr id="43" name="Text 5"/>
        <xdr:cNvSpPr txBox="1">
          <a:spLocks noChangeArrowheads="1"/>
        </xdr:cNvSpPr>
      </xdr:nvSpPr>
      <xdr:spPr>
        <a:xfrm>
          <a:off x="4638675" y="33051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38100</xdr:rowOff>
    </xdr:from>
    <xdr:to>
      <xdr:col>1</xdr:col>
      <xdr:colOff>638175</xdr:colOff>
      <xdr:row>7</xdr:row>
      <xdr:rowOff>123825</xdr:rowOff>
    </xdr:to>
    <xdr:sp>
      <xdr:nvSpPr>
        <xdr:cNvPr id="44" name="Text 12"/>
        <xdr:cNvSpPr txBox="1">
          <a:spLocks noChangeArrowheads="1"/>
        </xdr:cNvSpPr>
      </xdr:nvSpPr>
      <xdr:spPr>
        <a:xfrm>
          <a:off x="13906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47625</xdr:rowOff>
    </xdr:from>
    <xdr:to>
      <xdr:col>1</xdr:col>
      <xdr:colOff>638175</xdr:colOff>
      <xdr:row>4</xdr:row>
      <xdr:rowOff>133350</xdr:rowOff>
    </xdr:to>
    <xdr:sp>
      <xdr:nvSpPr>
        <xdr:cNvPr id="45" name="Text 5"/>
        <xdr:cNvSpPr txBox="1">
          <a:spLocks noChangeArrowheads="1"/>
        </xdr:cNvSpPr>
      </xdr:nvSpPr>
      <xdr:spPr>
        <a:xfrm>
          <a:off x="13906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7</xdr:row>
      <xdr:rowOff>38100</xdr:rowOff>
    </xdr:from>
    <xdr:to>
      <xdr:col>4</xdr:col>
      <xdr:colOff>638175</xdr:colOff>
      <xdr:row>7</xdr:row>
      <xdr:rowOff>123825</xdr:rowOff>
    </xdr:to>
    <xdr:sp>
      <xdr:nvSpPr>
        <xdr:cNvPr id="46" name="Text 12"/>
        <xdr:cNvSpPr txBox="1">
          <a:spLocks noChangeArrowheads="1"/>
        </xdr:cNvSpPr>
      </xdr:nvSpPr>
      <xdr:spPr>
        <a:xfrm>
          <a:off x="3800475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47625</xdr:rowOff>
    </xdr:from>
    <xdr:to>
      <xdr:col>1</xdr:col>
      <xdr:colOff>638175</xdr:colOff>
      <xdr:row>4</xdr:row>
      <xdr:rowOff>133350</xdr:rowOff>
    </xdr:to>
    <xdr:sp>
      <xdr:nvSpPr>
        <xdr:cNvPr id="47" name="Text 5"/>
        <xdr:cNvSpPr txBox="1">
          <a:spLocks noChangeArrowheads="1"/>
        </xdr:cNvSpPr>
      </xdr:nvSpPr>
      <xdr:spPr>
        <a:xfrm>
          <a:off x="13906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38100</xdr:rowOff>
    </xdr:from>
    <xdr:to>
      <xdr:col>1</xdr:col>
      <xdr:colOff>638175</xdr:colOff>
      <xdr:row>7</xdr:row>
      <xdr:rowOff>123825</xdr:rowOff>
    </xdr:to>
    <xdr:sp>
      <xdr:nvSpPr>
        <xdr:cNvPr id="48" name="Text 12"/>
        <xdr:cNvSpPr txBox="1">
          <a:spLocks noChangeArrowheads="1"/>
        </xdr:cNvSpPr>
      </xdr:nvSpPr>
      <xdr:spPr>
        <a:xfrm>
          <a:off x="13906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8</xdr:row>
      <xdr:rowOff>47625</xdr:rowOff>
    </xdr:from>
    <xdr:to>
      <xdr:col>5</xdr:col>
      <xdr:colOff>638175</xdr:colOff>
      <xdr:row>8</xdr:row>
      <xdr:rowOff>133350</xdr:rowOff>
    </xdr:to>
    <xdr:sp>
      <xdr:nvSpPr>
        <xdr:cNvPr id="49" name="Text 5"/>
        <xdr:cNvSpPr txBox="1">
          <a:spLocks noChangeArrowheads="1"/>
        </xdr:cNvSpPr>
      </xdr:nvSpPr>
      <xdr:spPr>
        <a:xfrm>
          <a:off x="4638675" y="26193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13</xdr:row>
      <xdr:rowOff>47625</xdr:rowOff>
    </xdr:from>
    <xdr:to>
      <xdr:col>5</xdr:col>
      <xdr:colOff>638175</xdr:colOff>
      <xdr:row>13</xdr:row>
      <xdr:rowOff>133350</xdr:rowOff>
    </xdr:to>
    <xdr:sp>
      <xdr:nvSpPr>
        <xdr:cNvPr id="50" name="Text 5"/>
        <xdr:cNvSpPr txBox="1">
          <a:spLocks noChangeArrowheads="1"/>
        </xdr:cNvSpPr>
      </xdr:nvSpPr>
      <xdr:spPr>
        <a:xfrm>
          <a:off x="4638675" y="43338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13</xdr:row>
      <xdr:rowOff>47625</xdr:rowOff>
    </xdr:from>
    <xdr:to>
      <xdr:col>5</xdr:col>
      <xdr:colOff>638175</xdr:colOff>
      <xdr:row>13</xdr:row>
      <xdr:rowOff>133350</xdr:rowOff>
    </xdr:to>
    <xdr:sp>
      <xdr:nvSpPr>
        <xdr:cNvPr id="51" name="Text 5"/>
        <xdr:cNvSpPr txBox="1">
          <a:spLocks noChangeArrowheads="1"/>
        </xdr:cNvSpPr>
      </xdr:nvSpPr>
      <xdr:spPr>
        <a:xfrm>
          <a:off x="4638675" y="43338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9</xdr:row>
      <xdr:rowOff>47625</xdr:rowOff>
    </xdr:from>
    <xdr:to>
      <xdr:col>5</xdr:col>
      <xdr:colOff>638175</xdr:colOff>
      <xdr:row>9</xdr:row>
      <xdr:rowOff>133350</xdr:rowOff>
    </xdr:to>
    <xdr:sp>
      <xdr:nvSpPr>
        <xdr:cNvPr id="52" name="Text 5"/>
        <xdr:cNvSpPr txBox="1">
          <a:spLocks noChangeArrowheads="1"/>
        </xdr:cNvSpPr>
      </xdr:nvSpPr>
      <xdr:spPr>
        <a:xfrm>
          <a:off x="4638675" y="29622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9</xdr:row>
      <xdr:rowOff>47625</xdr:rowOff>
    </xdr:from>
    <xdr:to>
      <xdr:col>5</xdr:col>
      <xdr:colOff>638175</xdr:colOff>
      <xdr:row>9</xdr:row>
      <xdr:rowOff>133350</xdr:rowOff>
    </xdr:to>
    <xdr:sp>
      <xdr:nvSpPr>
        <xdr:cNvPr id="53" name="Text 5"/>
        <xdr:cNvSpPr txBox="1">
          <a:spLocks noChangeArrowheads="1"/>
        </xdr:cNvSpPr>
      </xdr:nvSpPr>
      <xdr:spPr>
        <a:xfrm>
          <a:off x="4638675" y="29622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9</xdr:row>
      <xdr:rowOff>47625</xdr:rowOff>
    </xdr:from>
    <xdr:to>
      <xdr:col>5</xdr:col>
      <xdr:colOff>638175</xdr:colOff>
      <xdr:row>9</xdr:row>
      <xdr:rowOff>133350</xdr:rowOff>
    </xdr:to>
    <xdr:sp>
      <xdr:nvSpPr>
        <xdr:cNvPr id="54" name="Text 5"/>
        <xdr:cNvSpPr txBox="1">
          <a:spLocks noChangeArrowheads="1"/>
        </xdr:cNvSpPr>
      </xdr:nvSpPr>
      <xdr:spPr>
        <a:xfrm>
          <a:off x="4638675" y="29622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13</xdr:row>
      <xdr:rowOff>47625</xdr:rowOff>
    </xdr:from>
    <xdr:to>
      <xdr:col>5</xdr:col>
      <xdr:colOff>638175</xdr:colOff>
      <xdr:row>13</xdr:row>
      <xdr:rowOff>133350</xdr:rowOff>
    </xdr:to>
    <xdr:sp>
      <xdr:nvSpPr>
        <xdr:cNvPr id="55" name="Text 5"/>
        <xdr:cNvSpPr txBox="1">
          <a:spLocks noChangeArrowheads="1"/>
        </xdr:cNvSpPr>
      </xdr:nvSpPr>
      <xdr:spPr>
        <a:xfrm>
          <a:off x="4638675" y="43338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13</xdr:row>
      <xdr:rowOff>47625</xdr:rowOff>
    </xdr:from>
    <xdr:to>
      <xdr:col>5</xdr:col>
      <xdr:colOff>638175</xdr:colOff>
      <xdr:row>13</xdr:row>
      <xdr:rowOff>133350</xdr:rowOff>
    </xdr:to>
    <xdr:sp>
      <xdr:nvSpPr>
        <xdr:cNvPr id="56" name="Text 5"/>
        <xdr:cNvSpPr txBox="1">
          <a:spLocks noChangeArrowheads="1"/>
        </xdr:cNvSpPr>
      </xdr:nvSpPr>
      <xdr:spPr>
        <a:xfrm>
          <a:off x="4638675" y="43338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13</xdr:row>
      <xdr:rowOff>47625</xdr:rowOff>
    </xdr:from>
    <xdr:to>
      <xdr:col>5</xdr:col>
      <xdr:colOff>638175</xdr:colOff>
      <xdr:row>13</xdr:row>
      <xdr:rowOff>133350</xdr:rowOff>
    </xdr:to>
    <xdr:sp>
      <xdr:nvSpPr>
        <xdr:cNvPr id="57" name="Text 5"/>
        <xdr:cNvSpPr txBox="1">
          <a:spLocks noChangeArrowheads="1"/>
        </xdr:cNvSpPr>
      </xdr:nvSpPr>
      <xdr:spPr>
        <a:xfrm>
          <a:off x="4638675" y="43338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13</xdr:row>
      <xdr:rowOff>47625</xdr:rowOff>
    </xdr:from>
    <xdr:to>
      <xdr:col>5</xdr:col>
      <xdr:colOff>638175</xdr:colOff>
      <xdr:row>13</xdr:row>
      <xdr:rowOff>133350</xdr:rowOff>
    </xdr:to>
    <xdr:sp>
      <xdr:nvSpPr>
        <xdr:cNvPr id="58" name="Text 5"/>
        <xdr:cNvSpPr txBox="1">
          <a:spLocks noChangeArrowheads="1"/>
        </xdr:cNvSpPr>
      </xdr:nvSpPr>
      <xdr:spPr>
        <a:xfrm>
          <a:off x="4638675" y="43338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13</xdr:row>
      <xdr:rowOff>47625</xdr:rowOff>
    </xdr:from>
    <xdr:to>
      <xdr:col>5</xdr:col>
      <xdr:colOff>638175</xdr:colOff>
      <xdr:row>13</xdr:row>
      <xdr:rowOff>133350</xdr:rowOff>
    </xdr:to>
    <xdr:sp>
      <xdr:nvSpPr>
        <xdr:cNvPr id="59" name="Text 5"/>
        <xdr:cNvSpPr txBox="1">
          <a:spLocks noChangeArrowheads="1"/>
        </xdr:cNvSpPr>
      </xdr:nvSpPr>
      <xdr:spPr>
        <a:xfrm>
          <a:off x="4638675" y="43338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13</xdr:row>
      <xdr:rowOff>47625</xdr:rowOff>
    </xdr:from>
    <xdr:to>
      <xdr:col>5</xdr:col>
      <xdr:colOff>638175</xdr:colOff>
      <xdr:row>13</xdr:row>
      <xdr:rowOff>133350</xdr:rowOff>
    </xdr:to>
    <xdr:sp>
      <xdr:nvSpPr>
        <xdr:cNvPr id="60" name="Text 5"/>
        <xdr:cNvSpPr txBox="1">
          <a:spLocks noChangeArrowheads="1"/>
        </xdr:cNvSpPr>
      </xdr:nvSpPr>
      <xdr:spPr>
        <a:xfrm>
          <a:off x="4638675" y="43338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61" name="Text 5"/>
        <xdr:cNvSpPr txBox="1">
          <a:spLocks noChangeArrowheads="1"/>
        </xdr:cNvSpPr>
      </xdr:nvSpPr>
      <xdr:spPr>
        <a:xfrm>
          <a:off x="4638675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62" name="Text 5"/>
        <xdr:cNvSpPr txBox="1">
          <a:spLocks noChangeArrowheads="1"/>
        </xdr:cNvSpPr>
      </xdr:nvSpPr>
      <xdr:spPr>
        <a:xfrm>
          <a:off x="4638675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63" name="Text 5"/>
        <xdr:cNvSpPr txBox="1">
          <a:spLocks noChangeArrowheads="1"/>
        </xdr:cNvSpPr>
      </xdr:nvSpPr>
      <xdr:spPr>
        <a:xfrm>
          <a:off x="4638675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64" name="Text 5"/>
        <xdr:cNvSpPr txBox="1">
          <a:spLocks noChangeArrowheads="1"/>
        </xdr:cNvSpPr>
      </xdr:nvSpPr>
      <xdr:spPr>
        <a:xfrm>
          <a:off x="4638675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65" name="Text 5"/>
        <xdr:cNvSpPr txBox="1">
          <a:spLocks noChangeArrowheads="1"/>
        </xdr:cNvSpPr>
      </xdr:nvSpPr>
      <xdr:spPr>
        <a:xfrm>
          <a:off x="4638675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66" name="Text 5"/>
        <xdr:cNvSpPr txBox="1">
          <a:spLocks noChangeArrowheads="1"/>
        </xdr:cNvSpPr>
      </xdr:nvSpPr>
      <xdr:spPr>
        <a:xfrm>
          <a:off x="4638675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14</xdr:row>
      <xdr:rowOff>47625</xdr:rowOff>
    </xdr:from>
    <xdr:to>
      <xdr:col>5</xdr:col>
      <xdr:colOff>638175</xdr:colOff>
      <xdr:row>14</xdr:row>
      <xdr:rowOff>133350</xdr:rowOff>
    </xdr:to>
    <xdr:sp>
      <xdr:nvSpPr>
        <xdr:cNvPr id="67" name="Text 5"/>
        <xdr:cNvSpPr txBox="1">
          <a:spLocks noChangeArrowheads="1"/>
        </xdr:cNvSpPr>
      </xdr:nvSpPr>
      <xdr:spPr>
        <a:xfrm>
          <a:off x="4638675" y="4676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14</xdr:row>
      <xdr:rowOff>47625</xdr:rowOff>
    </xdr:from>
    <xdr:to>
      <xdr:col>5</xdr:col>
      <xdr:colOff>638175</xdr:colOff>
      <xdr:row>14</xdr:row>
      <xdr:rowOff>133350</xdr:rowOff>
    </xdr:to>
    <xdr:sp>
      <xdr:nvSpPr>
        <xdr:cNvPr id="68" name="Text 5"/>
        <xdr:cNvSpPr txBox="1">
          <a:spLocks noChangeArrowheads="1"/>
        </xdr:cNvSpPr>
      </xdr:nvSpPr>
      <xdr:spPr>
        <a:xfrm>
          <a:off x="4638675" y="4676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14</xdr:row>
      <xdr:rowOff>47625</xdr:rowOff>
    </xdr:from>
    <xdr:to>
      <xdr:col>5</xdr:col>
      <xdr:colOff>638175</xdr:colOff>
      <xdr:row>14</xdr:row>
      <xdr:rowOff>133350</xdr:rowOff>
    </xdr:to>
    <xdr:sp>
      <xdr:nvSpPr>
        <xdr:cNvPr id="69" name="Text 5"/>
        <xdr:cNvSpPr txBox="1">
          <a:spLocks noChangeArrowheads="1"/>
        </xdr:cNvSpPr>
      </xdr:nvSpPr>
      <xdr:spPr>
        <a:xfrm>
          <a:off x="4638675" y="4676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14</xdr:row>
      <xdr:rowOff>47625</xdr:rowOff>
    </xdr:from>
    <xdr:to>
      <xdr:col>5</xdr:col>
      <xdr:colOff>638175</xdr:colOff>
      <xdr:row>14</xdr:row>
      <xdr:rowOff>133350</xdr:rowOff>
    </xdr:to>
    <xdr:sp>
      <xdr:nvSpPr>
        <xdr:cNvPr id="70" name="Text 5"/>
        <xdr:cNvSpPr txBox="1">
          <a:spLocks noChangeArrowheads="1"/>
        </xdr:cNvSpPr>
      </xdr:nvSpPr>
      <xdr:spPr>
        <a:xfrm>
          <a:off x="4638675" y="4676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14</xdr:row>
      <xdr:rowOff>47625</xdr:rowOff>
    </xdr:from>
    <xdr:to>
      <xdr:col>5</xdr:col>
      <xdr:colOff>638175</xdr:colOff>
      <xdr:row>14</xdr:row>
      <xdr:rowOff>133350</xdr:rowOff>
    </xdr:to>
    <xdr:sp>
      <xdr:nvSpPr>
        <xdr:cNvPr id="71" name="Text 5"/>
        <xdr:cNvSpPr txBox="1">
          <a:spLocks noChangeArrowheads="1"/>
        </xdr:cNvSpPr>
      </xdr:nvSpPr>
      <xdr:spPr>
        <a:xfrm>
          <a:off x="4638675" y="4676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14</xdr:row>
      <xdr:rowOff>47625</xdr:rowOff>
    </xdr:from>
    <xdr:to>
      <xdr:col>5</xdr:col>
      <xdr:colOff>638175</xdr:colOff>
      <xdr:row>14</xdr:row>
      <xdr:rowOff>133350</xdr:rowOff>
    </xdr:to>
    <xdr:sp>
      <xdr:nvSpPr>
        <xdr:cNvPr id="72" name="Text 5"/>
        <xdr:cNvSpPr txBox="1">
          <a:spLocks noChangeArrowheads="1"/>
        </xdr:cNvSpPr>
      </xdr:nvSpPr>
      <xdr:spPr>
        <a:xfrm>
          <a:off x="4638675" y="4676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14</xdr:row>
      <xdr:rowOff>47625</xdr:rowOff>
    </xdr:from>
    <xdr:to>
      <xdr:col>5</xdr:col>
      <xdr:colOff>638175</xdr:colOff>
      <xdr:row>14</xdr:row>
      <xdr:rowOff>133350</xdr:rowOff>
    </xdr:to>
    <xdr:sp>
      <xdr:nvSpPr>
        <xdr:cNvPr id="73" name="Text 5"/>
        <xdr:cNvSpPr txBox="1">
          <a:spLocks noChangeArrowheads="1"/>
        </xdr:cNvSpPr>
      </xdr:nvSpPr>
      <xdr:spPr>
        <a:xfrm>
          <a:off x="4638675" y="4676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14</xdr:row>
      <xdr:rowOff>47625</xdr:rowOff>
    </xdr:from>
    <xdr:to>
      <xdr:col>5</xdr:col>
      <xdr:colOff>638175</xdr:colOff>
      <xdr:row>14</xdr:row>
      <xdr:rowOff>133350</xdr:rowOff>
    </xdr:to>
    <xdr:sp>
      <xdr:nvSpPr>
        <xdr:cNvPr id="74" name="Text 5"/>
        <xdr:cNvSpPr txBox="1">
          <a:spLocks noChangeArrowheads="1"/>
        </xdr:cNvSpPr>
      </xdr:nvSpPr>
      <xdr:spPr>
        <a:xfrm>
          <a:off x="4638675" y="4676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14</xdr:row>
      <xdr:rowOff>47625</xdr:rowOff>
    </xdr:from>
    <xdr:to>
      <xdr:col>5</xdr:col>
      <xdr:colOff>638175</xdr:colOff>
      <xdr:row>14</xdr:row>
      <xdr:rowOff>133350</xdr:rowOff>
    </xdr:to>
    <xdr:sp>
      <xdr:nvSpPr>
        <xdr:cNvPr id="75" name="Text 5"/>
        <xdr:cNvSpPr txBox="1">
          <a:spLocks noChangeArrowheads="1"/>
        </xdr:cNvSpPr>
      </xdr:nvSpPr>
      <xdr:spPr>
        <a:xfrm>
          <a:off x="4638675" y="4676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14</xdr:row>
      <xdr:rowOff>47625</xdr:rowOff>
    </xdr:from>
    <xdr:to>
      <xdr:col>5</xdr:col>
      <xdr:colOff>638175</xdr:colOff>
      <xdr:row>14</xdr:row>
      <xdr:rowOff>133350</xdr:rowOff>
    </xdr:to>
    <xdr:sp>
      <xdr:nvSpPr>
        <xdr:cNvPr id="76" name="Text 5"/>
        <xdr:cNvSpPr txBox="1">
          <a:spLocks noChangeArrowheads="1"/>
        </xdr:cNvSpPr>
      </xdr:nvSpPr>
      <xdr:spPr>
        <a:xfrm>
          <a:off x="4638675" y="4676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77" name="Text 5"/>
        <xdr:cNvSpPr txBox="1">
          <a:spLocks noChangeArrowheads="1"/>
        </xdr:cNvSpPr>
      </xdr:nvSpPr>
      <xdr:spPr>
        <a:xfrm>
          <a:off x="4638675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78" name="Text 5"/>
        <xdr:cNvSpPr txBox="1">
          <a:spLocks noChangeArrowheads="1"/>
        </xdr:cNvSpPr>
      </xdr:nvSpPr>
      <xdr:spPr>
        <a:xfrm>
          <a:off x="4638675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79" name="Text 5"/>
        <xdr:cNvSpPr txBox="1">
          <a:spLocks noChangeArrowheads="1"/>
        </xdr:cNvSpPr>
      </xdr:nvSpPr>
      <xdr:spPr>
        <a:xfrm>
          <a:off x="4638675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80" name="Text 5"/>
        <xdr:cNvSpPr txBox="1">
          <a:spLocks noChangeArrowheads="1"/>
        </xdr:cNvSpPr>
      </xdr:nvSpPr>
      <xdr:spPr>
        <a:xfrm>
          <a:off x="4638675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81" name="Text 5"/>
        <xdr:cNvSpPr txBox="1">
          <a:spLocks noChangeArrowheads="1"/>
        </xdr:cNvSpPr>
      </xdr:nvSpPr>
      <xdr:spPr>
        <a:xfrm>
          <a:off x="4638675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82" name="Text 5"/>
        <xdr:cNvSpPr txBox="1">
          <a:spLocks noChangeArrowheads="1"/>
        </xdr:cNvSpPr>
      </xdr:nvSpPr>
      <xdr:spPr>
        <a:xfrm>
          <a:off x="4638675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83" name="Text 5"/>
        <xdr:cNvSpPr txBox="1">
          <a:spLocks noChangeArrowheads="1"/>
        </xdr:cNvSpPr>
      </xdr:nvSpPr>
      <xdr:spPr>
        <a:xfrm>
          <a:off x="4638675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84" name="Text 5"/>
        <xdr:cNvSpPr txBox="1">
          <a:spLocks noChangeArrowheads="1"/>
        </xdr:cNvSpPr>
      </xdr:nvSpPr>
      <xdr:spPr>
        <a:xfrm>
          <a:off x="4638675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85" name="Text 5"/>
        <xdr:cNvSpPr txBox="1">
          <a:spLocks noChangeArrowheads="1"/>
        </xdr:cNvSpPr>
      </xdr:nvSpPr>
      <xdr:spPr>
        <a:xfrm>
          <a:off x="4638675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86" name="Text 5"/>
        <xdr:cNvSpPr txBox="1">
          <a:spLocks noChangeArrowheads="1"/>
        </xdr:cNvSpPr>
      </xdr:nvSpPr>
      <xdr:spPr>
        <a:xfrm>
          <a:off x="4638675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17</xdr:row>
      <xdr:rowOff>47625</xdr:rowOff>
    </xdr:from>
    <xdr:to>
      <xdr:col>5</xdr:col>
      <xdr:colOff>638175</xdr:colOff>
      <xdr:row>17</xdr:row>
      <xdr:rowOff>133350</xdr:rowOff>
    </xdr:to>
    <xdr:sp>
      <xdr:nvSpPr>
        <xdr:cNvPr id="87" name="Text 5"/>
        <xdr:cNvSpPr txBox="1">
          <a:spLocks noChangeArrowheads="1"/>
        </xdr:cNvSpPr>
      </xdr:nvSpPr>
      <xdr:spPr>
        <a:xfrm>
          <a:off x="4638675" y="57054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17</xdr:row>
      <xdr:rowOff>47625</xdr:rowOff>
    </xdr:from>
    <xdr:to>
      <xdr:col>5</xdr:col>
      <xdr:colOff>638175</xdr:colOff>
      <xdr:row>17</xdr:row>
      <xdr:rowOff>133350</xdr:rowOff>
    </xdr:to>
    <xdr:sp>
      <xdr:nvSpPr>
        <xdr:cNvPr id="88" name="Text 5"/>
        <xdr:cNvSpPr txBox="1">
          <a:spLocks noChangeArrowheads="1"/>
        </xdr:cNvSpPr>
      </xdr:nvSpPr>
      <xdr:spPr>
        <a:xfrm>
          <a:off x="4638675" y="57054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17</xdr:row>
      <xdr:rowOff>47625</xdr:rowOff>
    </xdr:from>
    <xdr:to>
      <xdr:col>5</xdr:col>
      <xdr:colOff>638175</xdr:colOff>
      <xdr:row>17</xdr:row>
      <xdr:rowOff>133350</xdr:rowOff>
    </xdr:to>
    <xdr:sp>
      <xdr:nvSpPr>
        <xdr:cNvPr id="89" name="Text 5"/>
        <xdr:cNvSpPr txBox="1">
          <a:spLocks noChangeArrowheads="1"/>
        </xdr:cNvSpPr>
      </xdr:nvSpPr>
      <xdr:spPr>
        <a:xfrm>
          <a:off x="4638675" y="57054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17</xdr:row>
      <xdr:rowOff>47625</xdr:rowOff>
    </xdr:from>
    <xdr:to>
      <xdr:col>5</xdr:col>
      <xdr:colOff>638175</xdr:colOff>
      <xdr:row>17</xdr:row>
      <xdr:rowOff>133350</xdr:rowOff>
    </xdr:to>
    <xdr:sp>
      <xdr:nvSpPr>
        <xdr:cNvPr id="90" name="Text 5"/>
        <xdr:cNvSpPr txBox="1">
          <a:spLocks noChangeArrowheads="1"/>
        </xdr:cNvSpPr>
      </xdr:nvSpPr>
      <xdr:spPr>
        <a:xfrm>
          <a:off x="4638675" y="57054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17</xdr:row>
      <xdr:rowOff>47625</xdr:rowOff>
    </xdr:from>
    <xdr:to>
      <xdr:col>5</xdr:col>
      <xdr:colOff>638175</xdr:colOff>
      <xdr:row>17</xdr:row>
      <xdr:rowOff>133350</xdr:rowOff>
    </xdr:to>
    <xdr:sp>
      <xdr:nvSpPr>
        <xdr:cNvPr id="91" name="Text 5"/>
        <xdr:cNvSpPr txBox="1">
          <a:spLocks noChangeArrowheads="1"/>
        </xdr:cNvSpPr>
      </xdr:nvSpPr>
      <xdr:spPr>
        <a:xfrm>
          <a:off x="4638675" y="57054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17</xdr:row>
      <xdr:rowOff>47625</xdr:rowOff>
    </xdr:from>
    <xdr:to>
      <xdr:col>5</xdr:col>
      <xdr:colOff>638175</xdr:colOff>
      <xdr:row>17</xdr:row>
      <xdr:rowOff>133350</xdr:rowOff>
    </xdr:to>
    <xdr:sp>
      <xdr:nvSpPr>
        <xdr:cNvPr id="92" name="Text 5"/>
        <xdr:cNvSpPr txBox="1">
          <a:spLocks noChangeArrowheads="1"/>
        </xdr:cNvSpPr>
      </xdr:nvSpPr>
      <xdr:spPr>
        <a:xfrm>
          <a:off x="4638675" y="57054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Text 15"/>
        <xdr:cNvSpPr txBox="1">
          <a:spLocks noChangeArrowheads="1"/>
        </xdr:cNvSpPr>
      </xdr:nvSpPr>
      <xdr:spPr>
        <a:xfrm>
          <a:off x="7200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
</a:t>
          </a:r>
        </a:p>
      </xdr:txBody>
    </xdr:sp>
    <xdr:clientData/>
  </xdr:twoCellAnchor>
  <xdr:twoCellAnchor>
    <xdr:from>
      <xdr:col>13</xdr:col>
      <xdr:colOff>514350</xdr:colOff>
      <xdr:row>0</xdr:row>
      <xdr:rowOff>0</xdr:rowOff>
    </xdr:from>
    <xdr:to>
      <xdr:col>13</xdr:col>
      <xdr:colOff>514350</xdr:colOff>
      <xdr:row>0</xdr:row>
      <xdr:rowOff>0</xdr:rowOff>
    </xdr:to>
    <xdr:sp>
      <xdr:nvSpPr>
        <xdr:cNvPr id="2" name="Text 15"/>
        <xdr:cNvSpPr txBox="1">
          <a:spLocks noChangeArrowheads="1"/>
        </xdr:cNvSpPr>
      </xdr:nvSpPr>
      <xdr:spPr>
        <a:xfrm>
          <a:off x="9277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
</a:t>
          </a:r>
        </a:p>
      </xdr:txBody>
    </xdr:sp>
    <xdr:clientData/>
  </xdr:twoCellAnchor>
  <xdr:twoCellAnchor>
    <xdr:from>
      <xdr:col>13</xdr:col>
      <xdr:colOff>190500</xdr:colOff>
      <xdr:row>0</xdr:row>
      <xdr:rowOff>0</xdr:rowOff>
    </xdr:from>
    <xdr:to>
      <xdr:col>13</xdr:col>
      <xdr:colOff>457200</xdr:colOff>
      <xdr:row>0</xdr:row>
      <xdr:rowOff>0</xdr:rowOff>
    </xdr:to>
    <xdr:sp>
      <xdr:nvSpPr>
        <xdr:cNvPr id="3" name="Text 16"/>
        <xdr:cNvSpPr txBox="1">
          <a:spLocks noChangeArrowheads="1"/>
        </xdr:cNvSpPr>
      </xdr:nvSpPr>
      <xdr:spPr>
        <a:xfrm>
          <a:off x="8953500" y="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114300</xdr:colOff>
      <xdr:row>0</xdr:row>
      <xdr:rowOff>133350</xdr:rowOff>
    </xdr:from>
    <xdr:to>
      <xdr:col>13</xdr:col>
      <xdr:colOff>381000</xdr:colOff>
      <xdr:row>26</xdr:row>
      <xdr:rowOff>0</xdr:rowOff>
    </xdr:to>
    <xdr:sp>
      <xdr:nvSpPr>
        <xdr:cNvPr id="4" name="Text 14"/>
        <xdr:cNvSpPr txBox="1">
          <a:spLocks noChangeArrowheads="1"/>
        </xdr:cNvSpPr>
      </xdr:nvSpPr>
      <xdr:spPr>
        <a:xfrm>
          <a:off x="8877300" y="133350"/>
          <a:ext cx="266700" cy="6019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13</xdr:col>
      <xdr:colOff>514350</xdr:colOff>
      <xdr:row>27</xdr:row>
      <xdr:rowOff>0</xdr:rowOff>
    </xdr:from>
    <xdr:to>
      <xdr:col>13</xdr:col>
      <xdr:colOff>514350</xdr:colOff>
      <xdr:row>48</xdr:row>
      <xdr:rowOff>314325</xdr:rowOff>
    </xdr:to>
    <xdr:sp>
      <xdr:nvSpPr>
        <xdr:cNvPr id="5" name="Text 15"/>
        <xdr:cNvSpPr txBox="1">
          <a:spLocks noChangeArrowheads="1"/>
        </xdr:cNvSpPr>
      </xdr:nvSpPr>
      <xdr:spPr>
        <a:xfrm>
          <a:off x="9277350" y="6429375"/>
          <a:ext cx="0" cy="5724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
</a:t>
          </a:r>
        </a:p>
      </xdr:txBody>
    </xdr:sp>
    <xdr:clientData/>
  </xdr:twoCellAnchor>
  <xdr:twoCellAnchor>
    <xdr:from>
      <xdr:col>13</xdr:col>
      <xdr:colOff>190500</xdr:colOff>
      <xdr:row>27</xdr:row>
      <xdr:rowOff>57150</xdr:rowOff>
    </xdr:from>
    <xdr:to>
      <xdr:col>13</xdr:col>
      <xdr:colOff>457200</xdr:colOff>
      <xdr:row>49</xdr:row>
      <xdr:rowOff>0</xdr:rowOff>
    </xdr:to>
    <xdr:sp>
      <xdr:nvSpPr>
        <xdr:cNvPr id="6" name="Text 16"/>
        <xdr:cNvSpPr txBox="1">
          <a:spLocks noChangeArrowheads="1"/>
        </xdr:cNvSpPr>
      </xdr:nvSpPr>
      <xdr:spPr>
        <a:xfrm>
          <a:off x="8953500" y="6486525"/>
          <a:ext cx="266700" cy="5753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1" name="Text 10"/>
        <xdr:cNvSpPr txBox="1">
          <a:spLocks noChangeArrowheads="1"/>
        </xdr:cNvSpPr>
      </xdr:nvSpPr>
      <xdr:spPr>
        <a:xfrm>
          <a:off x="1809750" y="5181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2/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Text 17"/>
        <xdr:cNvSpPr txBox="1">
          <a:spLocks noChangeArrowheads="1"/>
        </xdr:cNvSpPr>
      </xdr:nvSpPr>
      <xdr:spPr>
        <a:xfrm>
          <a:off x="28670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Text 21"/>
        <xdr:cNvSpPr txBox="1">
          <a:spLocks noChangeArrowheads="1"/>
        </xdr:cNvSpPr>
      </xdr:nvSpPr>
      <xdr:spPr>
        <a:xfrm>
          <a:off x="28670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</xdr:col>
      <xdr:colOff>228600</xdr:colOff>
      <xdr:row>25</xdr:row>
      <xdr:rowOff>0</xdr:rowOff>
    </xdr:from>
    <xdr:to>
      <xdr:col>2</xdr:col>
      <xdr:colOff>323850</xdr:colOff>
      <xdr:row>25</xdr:row>
      <xdr:rowOff>76200</xdr:rowOff>
    </xdr:to>
    <xdr:sp>
      <xdr:nvSpPr>
        <xdr:cNvPr id="4" name="Text 43"/>
        <xdr:cNvSpPr txBox="1">
          <a:spLocks noChangeArrowheads="1"/>
        </xdr:cNvSpPr>
      </xdr:nvSpPr>
      <xdr:spPr>
        <a:xfrm>
          <a:off x="2038350" y="518160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25</xdr:row>
      <xdr:rowOff>0</xdr:rowOff>
    </xdr:from>
    <xdr:to>
      <xdr:col>3</xdr:col>
      <xdr:colOff>323850</xdr:colOff>
      <xdr:row>25</xdr:row>
      <xdr:rowOff>76200</xdr:rowOff>
    </xdr:to>
    <xdr:sp>
      <xdr:nvSpPr>
        <xdr:cNvPr id="5" name="Text 43"/>
        <xdr:cNvSpPr txBox="1">
          <a:spLocks noChangeArrowheads="1"/>
        </xdr:cNvSpPr>
      </xdr:nvSpPr>
      <xdr:spPr>
        <a:xfrm>
          <a:off x="3095625" y="518160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323850</xdr:colOff>
      <xdr:row>2</xdr:row>
      <xdr:rowOff>38100</xdr:rowOff>
    </xdr:from>
    <xdr:to>
      <xdr:col>13</xdr:col>
      <xdr:colOff>590550</xdr:colOff>
      <xdr:row>26</xdr:row>
      <xdr:rowOff>133350</xdr:rowOff>
    </xdr:to>
    <xdr:sp>
      <xdr:nvSpPr>
        <xdr:cNvPr id="1" name="Text 14"/>
        <xdr:cNvSpPr txBox="1">
          <a:spLocks noChangeArrowheads="1"/>
        </xdr:cNvSpPr>
      </xdr:nvSpPr>
      <xdr:spPr>
        <a:xfrm>
          <a:off x="8201025" y="361950"/>
          <a:ext cx="266700" cy="5391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0</xdr:col>
      <xdr:colOff>114300</xdr:colOff>
      <xdr:row>26</xdr:row>
      <xdr:rowOff>47625</xdr:rowOff>
    </xdr:from>
    <xdr:to>
      <xdr:col>0</xdr:col>
      <xdr:colOff>219075</xdr:colOff>
      <xdr:row>26</xdr:row>
      <xdr:rowOff>171450</xdr:rowOff>
    </xdr:to>
    <xdr:sp>
      <xdr:nvSpPr>
        <xdr:cNvPr id="2" name="Text 9"/>
        <xdr:cNvSpPr txBox="1">
          <a:spLocks noChangeArrowheads="1"/>
        </xdr:cNvSpPr>
      </xdr:nvSpPr>
      <xdr:spPr>
        <a:xfrm>
          <a:off x="114300" y="5667375"/>
          <a:ext cx="10477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13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8096250" y="228600"/>
          <a:ext cx="219075" cy="4848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3" name="Line 4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14</xdr:row>
      <xdr:rowOff>0</xdr:rowOff>
    </xdr:to>
    <xdr:sp>
      <xdr:nvSpPr>
        <xdr:cNvPr id="4" name="Text 3"/>
        <xdr:cNvSpPr txBox="1">
          <a:spLocks noChangeArrowheads="1"/>
        </xdr:cNvSpPr>
      </xdr:nvSpPr>
      <xdr:spPr>
        <a:xfrm>
          <a:off x="8096250" y="228600"/>
          <a:ext cx="219075" cy="5095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5" name="Line 7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13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8096250" y="228600"/>
          <a:ext cx="219075" cy="4848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7" name="Line 10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13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8096250" y="228600"/>
          <a:ext cx="219075" cy="4848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9" name="Line 13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57150</xdr:rowOff>
    </xdr:from>
    <xdr:to>
      <xdr:col>7</xdr:col>
      <xdr:colOff>0</xdr:colOff>
      <xdr:row>13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8096250" y="257175"/>
          <a:ext cx="295275" cy="4819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1" name="Line 16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1</xdr:row>
      <xdr:rowOff>38100</xdr:rowOff>
    </xdr:from>
    <xdr:to>
      <xdr:col>6</xdr:col>
      <xdr:colOff>485775</xdr:colOff>
      <xdr:row>13</xdr:row>
      <xdr:rowOff>9525</xdr:rowOff>
    </xdr:to>
    <xdr:sp>
      <xdr:nvSpPr>
        <xdr:cNvPr id="12" name="Text 3"/>
        <xdr:cNvSpPr txBox="1">
          <a:spLocks noChangeArrowheads="1"/>
        </xdr:cNvSpPr>
      </xdr:nvSpPr>
      <xdr:spPr>
        <a:xfrm>
          <a:off x="8020050" y="238125"/>
          <a:ext cx="219075" cy="4848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14</a:t>
          </a:r>
        </a:p>
      </xdr:txBody>
    </xdr:sp>
    <xdr:clientData/>
  </xdr:twoCellAnchor>
  <xdr:twoCellAnchor>
    <xdr:from>
      <xdr:col>6</xdr:col>
      <xdr:colOff>171450</xdr:colOff>
      <xdr:row>1</xdr:row>
      <xdr:rowOff>28575</xdr:rowOff>
    </xdr:from>
    <xdr:to>
      <xdr:col>6</xdr:col>
      <xdr:colOff>561975</xdr:colOff>
      <xdr:row>13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7924800" y="228600"/>
          <a:ext cx="390525" cy="4848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13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8096250" y="228600"/>
          <a:ext cx="219075" cy="4848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6" name="Line 16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14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8096250" y="228600"/>
          <a:ext cx="219075" cy="5095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8" name="Line 18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13</xdr:row>
      <xdr:rowOff>0</xdr:rowOff>
    </xdr:to>
    <xdr:sp>
      <xdr:nvSpPr>
        <xdr:cNvPr id="19" name="Text 3"/>
        <xdr:cNvSpPr txBox="1">
          <a:spLocks noChangeArrowheads="1"/>
        </xdr:cNvSpPr>
      </xdr:nvSpPr>
      <xdr:spPr>
        <a:xfrm>
          <a:off x="8096250" y="228600"/>
          <a:ext cx="219075" cy="4848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20" name="Line 20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13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8096250" y="228600"/>
          <a:ext cx="219075" cy="4848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22" name="Line 22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57150</xdr:rowOff>
    </xdr:from>
    <xdr:to>
      <xdr:col>7</xdr:col>
      <xdr:colOff>0</xdr:colOff>
      <xdr:row>13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8096250" y="257175"/>
          <a:ext cx="295275" cy="4819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24" name="Line 24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1</xdr:row>
      <xdr:rowOff>38100</xdr:rowOff>
    </xdr:from>
    <xdr:to>
      <xdr:col>6</xdr:col>
      <xdr:colOff>485775</xdr:colOff>
      <xdr:row>13</xdr:row>
      <xdr:rowOff>9525</xdr:rowOff>
    </xdr:to>
    <xdr:sp>
      <xdr:nvSpPr>
        <xdr:cNvPr id="25" name="Text 3"/>
        <xdr:cNvSpPr txBox="1">
          <a:spLocks noChangeArrowheads="1"/>
        </xdr:cNvSpPr>
      </xdr:nvSpPr>
      <xdr:spPr>
        <a:xfrm>
          <a:off x="8020050" y="238125"/>
          <a:ext cx="219075" cy="4848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14</a:t>
          </a:r>
        </a:p>
      </xdr:txBody>
    </xdr:sp>
    <xdr:clientData/>
  </xdr:twoCellAnchor>
  <xdr:twoCellAnchor>
    <xdr:from>
      <xdr:col>6</xdr:col>
      <xdr:colOff>171450</xdr:colOff>
      <xdr:row>1</xdr:row>
      <xdr:rowOff>28575</xdr:rowOff>
    </xdr:from>
    <xdr:to>
      <xdr:col>6</xdr:col>
      <xdr:colOff>561975</xdr:colOff>
      <xdr:row>13</xdr:row>
      <xdr:rowOff>0</xdr:rowOff>
    </xdr:to>
    <xdr:sp>
      <xdr:nvSpPr>
        <xdr:cNvPr id="26" name="Text 3"/>
        <xdr:cNvSpPr txBox="1">
          <a:spLocks noChangeArrowheads="1"/>
        </xdr:cNvSpPr>
      </xdr:nvSpPr>
      <xdr:spPr>
        <a:xfrm>
          <a:off x="7924800" y="228600"/>
          <a:ext cx="390525" cy="4848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8.28125" style="100" customWidth="1"/>
    <col min="2" max="2" width="70.140625" style="101" customWidth="1"/>
    <col min="3" max="3" width="9.140625" style="100" customWidth="1"/>
    <col min="4" max="16384" width="9.140625" style="101" customWidth="1"/>
  </cols>
  <sheetData>
    <row r="1" spans="1:3" s="99" customFormat="1" ht="18.75">
      <c r="A1" s="238" t="s">
        <v>117</v>
      </c>
      <c r="B1" s="238"/>
      <c r="C1" s="238"/>
    </row>
    <row r="2" ht="15" customHeight="1"/>
    <row r="3" spans="1:3" s="98" customFormat="1" ht="30.75" customHeight="1">
      <c r="A3" s="98" t="s">
        <v>118</v>
      </c>
      <c r="B3" s="98" t="s">
        <v>119</v>
      </c>
      <c r="C3" s="98" t="s">
        <v>120</v>
      </c>
    </row>
    <row r="4" ht="15" customHeight="1"/>
    <row r="5" spans="1:3" s="103" customFormat="1" ht="22.5" customHeight="1">
      <c r="A5" s="102">
        <v>1</v>
      </c>
      <c r="B5" s="103" t="s">
        <v>170</v>
      </c>
      <c r="C5" s="102">
        <v>7</v>
      </c>
    </row>
    <row r="6" spans="1:3" s="103" customFormat="1" ht="22.5" customHeight="1">
      <c r="A6" s="102">
        <v>2</v>
      </c>
      <c r="B6" s="103" t="s">
        <v>133</v>
      </c>
      <c r="C6" s="102">
        <v>8</v>
      </c>
    </row>
    <row r="7" spans="1:3" s="103" customFormat="1" ht="22.5" customHeight="1">
      <c r="A7" s="102"/>
      <c r="B7" s="103" t="s">
        <v>171</v>
      </c>
      <c r="C7" s="102"/>
    </row>
    <row r="8" spans="1:3" s="103" customFormat="1" ht="22.5" customHeight="1">
      <c r="A8" s="102">
        <v>3</v>
      </c>
      <c r="B8" s="103" t="s">
        <v>172</v>
      </c>
      <c r="C8" s="102">
        <v>9</v>
      </c>
    </row>
    <row r="9" spans="1:3" s="103" customFormat="1" ht="22.5" customHeight="1">
      <c r="A9" s="102">
        <v>4</v>
      </c>
      <c r="B9" s="103" t="s">
        <v>173</v>
      </c>
      <c r="C9" s="102">
        <v>9</v>
      </c>
    </row>
    <row r="10" spans="1:3" s="103" customFormat="1" ht="22.5" customHeight="1">
      <c r="A10" s="102">
        <v>5</v>
      </c>
      <c r="B10" s="103" t="s">
        <v>174</v>
      </c>
      <c r="C10" s="102">
        <v>10</v>
      </c>
    </row>
    <row r="11" spans="1:3" s="103" customFormat="1" ht="22.5" customHeight="1">
      <c r="A11" s="102">
        <v>6</v>
      </c>
      <c r="B11" s="103" t="s">
        <v>175</v>
      </c>
      <c r="C11" s="102">
        <v>12</v>
      </c>
    </row>
    <row r="12" spans="1:3" s="103" customFormat="1" ht="22.5" customHeight="1">
      <c r="A12" s="102">
        <v>7</v>
      </c>
      <c r="B12" s="103" t="s">
        <v>176</v>
      </c>
      <c r="C12" s="102">
        <v>12</v>
      </c>
    </row>
    <row r="13" spans="1:3" s="103" customFormat="1" ht="22.5" customHeight="1">
      <c r="A13" s="102">
        <v>8</v>
      </c>
      <c r="B13" s="103" t="s">
        <v>177</v>
      </c>
      <c r="C13" s="102">
        <v>13</v>
      </c>
    </row>
    <row r="14" spans="1:3" s="103" customFormat="1" ht="22.5" customHeight="1">
      <c r="A14" s="102">
        <v>9</v>
      </c>
      <c r="B14" s="103" t="s">
        <v>178</v>
      </c>
      <c r="C14" s="102">
        <v>14</v>
      </c>
    </row>
    <row r="15" spans="1:3" s="103" customFormat="1" ht="22.5" customHeight="1">
      <c r="A15" s="102"/>
      <c r="C15" s="102"/>
    </row>
    <row r="16" spans="1:3" s="103" customFormat="1" ht="22.5" customHeight="1">
      <c r="A16" s="102"/>
      <c r="C16" s="102"/>
    </row>
    <row r="17" spans="1:3" s="103" customFormat="1" ht="22.5" customHeight="1">
      <c r="A17" s="102"/>
      <c r="C17" s="102"/>
    </row>
    <row r="18" spans="1:3" s="103" customFormat="1" ht="22.5" customHeight="1">
      <c r="A18" s="104" t="s">
        <v>121</v>
      </c>
      <c r="C18" s="102"/>
    </row>
    <row r="19" spans="1:3" s="103" customFormat="1" ht="22.5" customHeight="1">
      <c r="A19" s="102" t="s">
        <v>122</v>
      </c>
      <c r="B19" s="103" t="s">
        <v>123</v>
      </c>
      <c r="C19" s="102"/>
    </row>
    <row r="20" spans="1:3" s="103" customFormat="1" ht="22.5" customHeight="1">
      <c r="A20" s="102" t="s">
        <v>124</v>
      </c>
      <c r="B20" s="103" t="s">
        <v>125</v>
      </c>
      <c r="C20" s="102"/>
    </row>
    <row r="21" spans="1:3" s="103" customFormat="1" ht="22.5" customHeight="1">
      <c r="A21" s="102"/>
      <c r="C21" s="102"/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&amp;C6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8" sqref="A28"/>
    </sheetView>
  </sheetViews>
  <sheetFormatPr defaultColWidth="9.140625" defaultRowHeight="12.75"/>
  <cols>
    <col min="1" max="1" width="12.7109375" style="3" customWidth="1"/>
    <col min="2" max="2" width="11.7109375" style="3" customWidth="1"/>
    <col min="3" max="3" width="12.421875" style="3" customWidth="1"/>
    <col min="4" max="4" width="12.00390625" style="3" customWidth="1"/>
    <col min="5" max="5" width="12.57421875" style="3" customWidth="1"/>
    <col min="6" max="6" width="10.140625" style="3" customWidth="1"/>
    <col min="7" max="7" width="12.28125" style="3" customWidth="1"/>
    <col min="8" max="16384" width="9.140625" style="3" customWidth="1"/>
  </cols>
  <sheetData>
    <row r="1" spans="1:7" ht="18" customHeight="1">
      <c r="A1" s="1" t="s">
        <v>134</v>
      </c>
      <c r="B1" s="2"/>
      <c r="C1" s="2"/>
      <c r="D1" s="2"/>
      <c r="E1" s="2"/>
      <c r="F1" s="2"/>
      <c r="G1" s="2"/>
    </row>
    <row r="2" ht="13.5" customHeight="1"/>
    <row r="3" spans="1:7" ht="31.5" customHeight="1">
      <c r="A3" s="239" t="s">
        <v>0</v>
      </c>
      <c r="B3" s="5">
        <v>2007</v>
      </c>
      <c r="C3" s="6"/>
      <c r="D3" s="5">
        <v>2008</v>
      </c>
      <c r="E3" s="6"/>
      <c r="F3" s="5" t="s">
        <v>135</v>
      </c>
      <c r="G3" s="32"/>
    </row>
    <row r="4" spans="1:7" ht="31.5" customHeight="1">
      <c r="A4" s="240"/>
      <c r="B4" s="8" t="s">
        <v>1</v>
      </c>
      <c r="C4" s="8" t="s">
        <v>102</v>
      </c>
      <c r="D4" s="8" t="s">
        <v>1</v>
      </c>
      <c r="E4" s="8" t="s">
        <v>102</v>
      </c>
      <c r="F4" s="8" t="s">
        <v>1</v>
      </c>
      <c r="G4" s="33" t="s">
        <v>102</v>
      </c>
    </row>
    <row r="5" spans="1:7" ht="27" customHeight="1">
      <c r="A5" s="9" t="s">
        <v>2</v>
      </c>
      <c r="B5" s="10">
        <v>114503</v>
      </c>
      <c r="C5" s="10">
        <v>133861</v>
      </c>
      <c r="D5" s="10">
        <v>125228</v>
      </c>
      <c r="E5" s="10">
        <v>144490</v>
      </c>
      <c r="F5" s="10">
        <v>117415</v>
      </c>
      <c r="G5" s="127">
        <v>138314</v>
      </c>
    </row>
    <row r="6" spans="1:7" ht="27" customHeight="1">
      <c r="A6" s="9" t="s">
        <v>3</v>
      </c>
      <c r="B6" s="10">
        <v>86655</v>
      </c>
      <c r="C6" s="10">
        <v>86343</v>
      </c>
      <c r="D6" s="10">
        <v>98424</v>
      </c>
      <c r="E6" s="10">
        <v>99897</v>
      </c>
      <c r="F6" s="10">
        <v>90042</v>
      </c>
      <c r="G6" s="127">
        <v>90246</v>
      </c>
    </row>
    <row r="7" spans="1:7" ht="27" customHeight="1">
      <c r="A7" s="9" t="s">
        <v>4</v>
      </c>
      <c r="B7" s="10">
        <v>99841</v>
      </c>
      <c r="C7" s="10">
        <v>103396</v>
      </c>
      <c r="D7" s="10">
        <v>115987</v>
      </c>
      <c r="E7" s="10">
        <v>122014</v>
      </c>
      <c r="F7" s="10">
        <v>99673</v>
      </c>
      <c r="G7" s="127">
        <v>103146</v>
      </c>
    </row>
    <row r="8" spans="1:7" ht="27" customHeight="1">
      <c r="A8" s="11" t="s">
        <v>5</v>
      </c>
      <c r="B8" s="12">
        <v>300999</v>
      </c>
      <c r="C8" s="12">
        <v>323600</v>
      </c>
      <c r="D8" s="12">
        <v>339639</v>
      </c>
      <c r="E8" s="12">
        <v>366401</v>
      </c>
      <c r="F8" s="12">
        <v>307130</v>
      </c>
      <c r="G8" s="128">
        <v>331706</v>
      </c>
    </row>
    <row r="9" spans="1:7" ht="27" customHeight="1">
      <c r="A9" s="9" t="s">
        <v>6</v>
      </c>
      <c r="B9" s="10">
        <v>92982</v>
      </c>
      <c r="C9" s="10">
        <v>94269</v>
      </c>
      <c r="D9" s="10">
        <v>96210</v>
      </c>
      <c r="E9" s="10">
        <v>97364</v>
      </c>
      <c r="F9" s="10">
        <v>91269</v>
      </c>
      <c r="G9" s="127">
        <v>91483</v>
      </c>
    </row>
    <row r="10" spans="1:7" ht="27" customHeight="1">
      <c r="A10" s="9" t="s">
        <v>7</v>
      </c>
      <c r="B10" s="10">
        <v>83963</v>
      </c>
      <c r="C10" s="10">
        <v>86831</v>
      </c>
      <c r="D10" s="10">
        <v>87375</v>
      </c>
      <c r="E10" s="10">
        <v>96647</v>
      </c>
      <c r="F10" s="10">
        <v>83609</v>
      </c>
      <c r="G10" s="127">
        <v>89204</v>
      </c>
    </row>
    <row r="11" spans="1:7" ht="27" customHeight="1">
      <c r="A11" s="9" t="s">
        <v>8</v>
      </c>
      <c r="B11" s="10">
        <v>74534</v>
      </c>
      <c r="C11" s="10">
        <v>69782</v>
      </c>
      <c r="D11" s="10">
        <v>76627</v>
      </c>
      <c r="E11" s="10">
        <v>63360</v>
      </c>
      <c r="F11" s="10">
        <v>70662</v>
      </c>
      <c r="G11" s="127">
        <v>70071</v>
      </c>
    </row>
    <row r="12" spans="1:7" ht="27" customHeight="1">
      <c r="A12" s="11" t="s">
        <v>9</v>
      </c>
      <c r="B12" s="12">
        <v>251479</v>
      </c>
      <c r="C12" s="12">
        <v>250882</v>
      </c>
      <c r="D12" s="12">
        <v>260212</v>
      </c>
      <c r="E12" s="12">
        <v>257371</v>
      </c>
      <c r="F12" s="12">
        <v>245540</v>
      </c>
      <c r="G12" s="128">
        <v>250758</v>
      </c>
    </row>
    <row r="13" spans="1:7" ht="27" customHeight="1">
      <c r="A13" s="13" t="s">
        <v>10</v>
      </c>
      <c r="B13" s="14">
        <v>552478</v>
      </c>
      <c r="C13" s="14">
        <v>574482</v>
      </c>
      <c r="D13" s="14">
        <v>599851</v>
      </c>
      <c r="E13" s="14">
        <v>623772</v>
      </c>
      <c r="F13" s="14">
        <v>552670</v>
      </c>
      <c r="G13" s="129">
        <v>582464</v>
      </c>
    </row>
    <row r="14" spans="1:7" ht="27" customHeight="1">
      <c r="A14" s="15" t="s">
        <v>11</v>
      </c>
      <c r="B14" s="10">
        <v>106670</v>
      </c>
      <c r="C14" s="10">
        <v>90663</v>
      </c>
      <c r="D14" s="10">
        <v>112508</v>
      </c>
      <c r="E14" s="10">
        <v>91931</v>
      </c>
      <c r="F14" s="10">
        <v>98683</v>
      </c>
      <c r="G14" s="127">
        <v>84366</v>
      </c>
    </row>
    <row r="15" spans="1:7" ht="27" customHeight="1">
      <c r="A15" s="15" t="s">
        <v>12</v>
      </c>
      <c r="B15" s="10">
        <v>96148</v>
      </c>
      <c r="C15" s="10">
        <v>105680</v>
      </c>
      <c r="D15" s="10">
        <v>98044</v>
      </c>
      <c r="E15" s="10">
        <v>113039</v>
      </c>
      <c r="F15" s="10">
        <v>89460</v>
      </c>
      <c r="G15" s="127">
        <v>102778</v>
      </c>
    </row>
    <row r="16" spans="1:7" ht="27" customHeight="1">
      <c r="A16" s="15" t="s">
        <v>13</v>
      </c>
      <c r="B16" s="10">
        <v>85315</v>
      </c>
      <c r="C16" s="10">
        <v>87007</v>
      </c>
      <c r="D16" s="10">
        <v>84194</v>
      </c>
      <c r="E16" s="10">
        <v>83868</v>
      </c>
      <c r="F16" s="10">
        <v>78928</v>
      </c>
      <c r="G16" s="127">
        <v>78452</v>
      </c>
    </row>
    <row r="17" spans="1:7" ht="27" customHeight="1">
      <c r="A17" s="11" t="s">
        <v>14</v>
      </c>
      <c r="B17" s="12">
        <v>288133</v>
      </c>
      <c r="C17" s="12">
        <v>283350</v>
      </c>
      <c r="D17" s="12">
        <v>294746</v>
      </c>
      <c r="E17" s="12">
        <v>288838</v>
      </c>
      <c r="F17" s="12">
        <v>267071</v>
      </c>
      <c r="G17" s="128">
        <v>265596</v>
      </c>
    </row>
    <row r="18" spans="1:7" ht="27" customHeight="1">
      <c r="A18" s="13" t="s">
        <v>105</v>
      </c>
      <c r="B18" s="14">
        <v>840611</v>
      </c>
      <c r="C18" s="14">
        <v>857832</v>
      </c>
      <c r="D18" s="14">
        <v>894597</v>
      </c>
      <c r="E18" s="14">
        <v>912610</v>
      </c>
      <c r="F18" s="14">
        <v>819741</v>
      </c>
      <c r="G18" s="129">
        <v>848060</v>
      </c>
    </row>
    <row r="19" spans="1:7" ht="27" customHeight="1">
      <c r="A19" s="15" t="s">
        <v>15</v>
      </c>
      <c r="B19" s="10">
        <v>101362</v>
      </c>
      <c r="C19" s="10">
        <v>101361</v>
      </c>
      <c r="D19" s="10">
        <v>104069</v>
      </c>
      <c r="E19" s="10">
        <v>101959</v>
      </c>
      <c r="F19" s="10"/>
      <c r="G19" s="127"/>
    </row>
    <row r="20" spans="1:7" ht="27" customHeight="1">
      <c r="A20" s="15" t="s">
        <v>16</v>
      </c>
      <c r="B20" s="10">
        <v>99885</v>
      </c>
      <c r="C20" s="10">
        <v>102522</v>
      </c>
      <c r="D20" s="10">
        <v>98663</v>
      </c>
      <c r="E20" s="10">
        <v>93176</v>
      </c>
      <c r="F20" s="10"/>
      <c r="G20" s="127"/>
    </row>
    <row r="21" spans="1:7" ht="27" customHeight="1">
      <c r="A21" s="15" t="s">
        <v>17</v>
      </c>
      <c r="B21" s="10">
        <v>135373</v>
      </c>
      <c r="C21" s="10">
        <v>114415</v>
      </c>
      <c r="D21" s="10">
        <v>129099</v>
      </c>
      <c r="E21" s="10">
        <v>99004</v>
      </c>
      <c r="F21" s="10"/>
      <c r="G21" s="127"/>
    </row>
    <row r="22" spans="1:7" ht="27" customHeight="1">
      <c r="A22" s="11" t="s">
        <v>18</v>
      </c>
      <c r="B22" s="12">
        <v>336620</v>
      </c>
      <c r="C22" s="12">
        <v>318298</v>
      </c>
      <c r="D22" s="12">
        <v>331831</v>
      </c>
      <c r="E22" s="12">
        <v>294139</v>
      </c>
      <c r="F22" s="12"/>
      <c r="G22" s="128"/>
    </row>
    <row r="23" spans="1:7" ht="27" customHeight="1">
      <c r="A23" s="13" t="s">
        <v>19</v>
      </c>
      <c r="B23" s="14">
        <v>624753</v>
      </c>
      <c r="C23" s="14">
        <v>601648</v>
      </c>
      <c r="D23" s="14">
        <v>626577</v>
      </c>
      <c r="E23" s="14">
        <v>582977</v>
      </c>
      <c r="F23" s="14"/>
      <c r="G23" s="129"/>
    </row>
    <row r="24" spans="1:7" ht="12" customHeight="1">
      <c r="A24" s="13"/>
      <c r="B24" s="14"/>
      <c r="C24" s="14"/>
      <c r="D24" s="14"/>
      <c r="E24" s="14"/>
      <c r="F24" s="14"/>
      <c r="G24" s="129"/>
    </row>
    <row r="25" spans="1:7" s="17" customFormat="1" ht="31.5" customHeight="1">
      <c r="A25" s="38" t="s">
        <v>20</v>
      </c>
      <c r="B25" s="16">
        <v>1177231</v>
      </c>
      <c r="C25" s="16">
        <v>1176130</v>
      </c>
      <c r="D25" s="16">
        <v>1226428</v>
      </c>
      <c r="E25" s="16">
        <v>1206749</v>
      </c>
      <c r="F25" s="16"/>
      <c r="G25" s="130"/>
    </row>
    <row r="26" ht="15.75" customHeight="1">
      <c r="A26" s="18" t="s">
        <v>99</v>
      </c>
    </row>
    <row r="27" spans="1:7" ht="15.75">
      <c r="A27" s="84" t="s">
        <v>115</v>
      </c>
      <c r="F27"/>
      <c r="G27"/>
    </row>
    <row r="28" ht="15.75">
      <c r="A28" s="84" t="s">
        <v>126</v>
      </c>
    </row>
  </sheetData>
  <sheetProtection/>
  <mergeCells count="1">
    <mergeCell ref="A3:A4"/>
  </mergeCells>
  <printOptions horizontalCentered="1"/>
  <pageMargins left="0.75" right="0.75" top="1" bottom="0.5" header="0.5" footer="0.5"/>
  <pageSetup horizontalDpi="600" verticalDpi="600" orientation="portrait" paperSize="9" r:id="rId2"/>
  <headerFooter alignWithMargins="0">
    <oddHeader>&amp;C7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31" sqref="C31"/>
    </sheetView>
  </sheetViews>
  <sheetFormatPr defaultColWidth="9.140625" defaultRowHeight="12.75"/>
  <cols>
    <col min="1" max="1" width="28.140625" style="3" customWidth="1"/>
    <col min="2" max="4" width="17.57421875" style="3" customWidth="1"/>
    <col min="5" max="5" width="19.7109375" style="3" customWidth="1"/>
    <col min="6" max="8" width="10.140625" style="0" customWidth="1"/>
    <col min="9" max="9" width="10.00390625" style="0" customWidth="1"/>
    <col min="10" max="14" width="10.00390625" style="3" customWidth="1"/>
    <col min="15" max="16384" width="9.140625" style="3" customWidth="1"/>
  </cols>
  <sheetData>
    <row r="1" spans="1:17" ht="19.5" customHeight="1">
      <c r="A1" s="241" t="s">
        <v>21</v>
      </c>
      <c r="B1" s="241"/>
      <c r="C1" s="241"/>
      <c r="D1" s="241"/>
      <c r="E1"/>
      <c r="J1"/>
      <c r="K1"/>
      <c r="L1"/>
      <c r="M1"/>
      <c r="N1"/>
      <c r="O1"/>
      <c r="P1"/>
      <c r="Q1"/>
    </row>
    <row r="2" spans="1:17" ht="19.5" customHeight="1">
      <c r="A2" s="1" t="s">
        <v>136</v>
      </c>
      <c r="B2" s="2"/>
      <c r="C2" s="2"/>
      <c r="D2" s="2"/>
      <c r="E2"/>
      <c r="J2"/>
      <c r="K2"/>
      <c r="L2"/>
      <c r="M2"/>
      <c r="N2"/>
      <c r="O2"/>
      <c r="P2"/>
      <c r="Q2"/>
    </row>
    <row r="3" spans="1:17" ht="18" customHeight="1">
      <c r="A3" s="19"/>
      <c r="B3" s="19"/>
      <c r="C3" s="19"/>
      <c r="E3"/>
      <c r="J3"/>
      <c r="K3"/>
      <c r="L3"/>
      <c r="M3"/>
      <c r="N3"/>
      <c r="O3"/>
      <c r="P3"/>
      <c r="Q3"/>
    </row>
    <row r="4" spans="1:17" ht="30" customHeight="1">
      <c r="A4" s="20" t="s">
        <v>22</v>
      </c>
      <c r="B4" s="21" t="s">
        <v>132</v>
      </c>
      <c r="C4" s="21" t="s">
        <v>137</v>
      </c>
      <c r="D4" s="21" t="s">
        <v>23</v>
      </c>
      <c r="E4"/>
      <c r="J4"/>
      <c r="K4"/>
      <c r="L4"/>
      <c r="M4"/>
      <c r="N4"/>
      <c r="O4"/>
      <c r="P4"/>
      <c r="Q4"/>
    </row>
    <row r="5" spans="1:17" s="17" customFormat="1" ht="19.5" customHeight="1">
      <c r="A5" s="22" t="s">
        <v>24</v>
      </c>
      <c r="B5" s="23">
        <v>63901</v>
      </c>
      <c r="C5" s="23">
        <v>45799</v>
      </c>
      <c r="D5" s="85">
        <v>-28.328195176914292</v>
      </c>
      <c r="E5"/>
      <c r="F5"/>
      <c r="G5"/>
      <c r="H5"/>
      <c r="I5"/>
      <c r="J5"/>
      <c r="K5"/>
      <c r="L5"/>
      <c r="M5"/>
      <c r="N5"/>
      <c r="O5"/>
      <c r="P5"/>
      <c r="Q5"/>
    </row>
    <row r="6" spans="1:17" ht="15.75" customHeight="1">
      <c r="A6" s="15" t="s">
        <v>26</v>
      </c>
      <c r="B6" s="24">
        <v>27578</v>
      </c>
      <c r="C6" s="24">
        <v>23534</v>
      </c>
      <c r="D6" s="25">
        <v>-14.663862499093483</v>
      </c>
      <c r="E6"/>
      <c r="J6"/>
      <c r="K6"/>
      <c r="L6"/>
      <c r="M6"/>
      <c r="N6"/>
      <c r="O6"/>
      <c r="P6"/>
      <c r="Q6"/>
    </row>
    <row r="7" spans="1:17" ht="15.75" customHeight="1">
      <c r="A7" s="15" t="s">
        <v>27</v>
      </c>
      <c r="B7" s="24">
        <v>2570</v>
      </c>
      <c r="C7" s="24">
        <v>1624</v>
      </c>
      <c r="D7" s="25">
        <v>-36.80933852140078</v>
      </c>
      <c r="E7"/>
      <c r="J7"/>
      <c r="K7"/>
      <c r="L7"/>
      <c r="M7"/>
      <c r="N7"/>
      <c r="O7"/>
      <c r="P7"/>
      <c r="Q7"/>
    </row>
    <row r="8" spans="1:17" ht="15.75" customHeight="1">
      <c r="A8" s="15" t="s">
        <v>28</v>
      </c>
      <c r="B8" s="24">
        <v>4034</v>
      </c>
      <c r="C8" s="24">
        <v>3884</v>
      </c>
      <c r="D8" s="25">
        <v>-3.7183936539415043</v>
      </c>
      <c r="E8"/>
      <c r="J8"/>
      <c r="K8"/>
      <c r="L8"/>
      <c r="M8"/>
      <c r="N8"/>
      <c r="O8"/>
      <c r="P8"/>
      <c r="Q8"/>
    </row>
    <row r="9" spans="1:17" ht="15.75" customHeight="1">
      <c r="A9" s="15" t="s">
        <v>29</v>
      </c>
      <c r="B9" s="24">
        <v>2135</v>
      </c>
      <c r="C9" s="24">
        <v>1072</v>
      </c>
      <c r="D9" s="25">
        <v>-49.78922716627635</v>
      </c>
      <c r="E9"/>
      <c r="J9"/>
      <c r="K9"/>
      <c r="L9"/>
      <c r="M9"/>
      <c r="N9"/>
      <c r="O9"/>
      <c r="P9"/>
      <c r="Q9"/>
    </row>
    <row r="10" spans="1:17" ht="15.75" customHeight="1">
      <c r="A10" s="15" t="s">
        <v>30</v>
      </c>
      <c r="B10" s="24">
        <v>27081</v>
      </c>
      <c r="C10" s="24">
        <v>15681</v>
      </c>
      <c r="D10" s="25">
        <v>-42.09593441896533</v>
      </c>
      <c r="E10"/>
      <c r="J10"/>
      <c r="K10"/>
      <c r="L10"/>
      <c r="M10"/>
      <c r="N10"/>
      <c r="O10"/>
      <c r="P10"/>
      <c r="Q10"/>
    </row>
    <row r="11" spans="1:17" ht="15.75" customHeight="1">
      <c r="A11" s="15" t="s">
        <v>31</v>
      </c>
      <c r="B11" s="24">
        <v>503</v>
      </c>
      <c r="C11" s="24">
        <v>4</v>
      </c>
      <c r="D11" s="25">
        <v>-99.20477137176938</v>
      </c>
      <c r="E11"/>
      <c r="J11"/>
      <c r="K11"/>
      <c r="L11"/>
      <c r="M11"/>
      <c r="N11"/>
      <c r="O11"/>
      <c r="P11"/>
      <c r="Q11"/>
    </row>
    <row r="12" spans="1:17" s="17" customFormat="1" ht="19.5" customHeight="1">
      <c r="A12" s="26" t="s">
        <v>32</v>
      </c>
      <c r="B12" s="27">
        <v>52042</v>
      </c>
      <c r="C12" s="27">
        <v>43166</v>
      </c>
      <c r="D12" s="28">
        <v>-17.055455209254063</v>
      </c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ht="15.75" customHeight="1">
      <c r="A13" s="15" t="s">
        <v>34</v>
      </c>
      <c r="B13" s="24">
        <v>6976</v>
      </c>
      <c r="C13" s="24">
        <v>4934</v>
      </c>
      <c r="D13" s="25">
        <v>-29.271788990825684</v>
      </c>
      <c r="E13"/>
      <c r="J13"/>
      <c r="K13"/>
      <c r="L13"/>
      <c r="M13"/>
      <c r="N13"/>
      <c r="O13"/>
      <c r="P13"/>
      <c r="Q13"/>
    </row>
    <row r="14" spans="1:17" ht="15.75" customHeight="1">
      <c r="A14" s="15" t="s">
        <v>35</v>
      </c>
      <c r="B14" s="24">
        <v>23725</v>
      </c>
      <c r="C14" s="24">
        <v>19670</v>
      </c>
      <c r="D14" s="25">
        <v>-17.091675447839833</v>
      </c>
      <c r="E14"/>
      <c r="J14"/>
      <c r="K14"/>
      <c r="L14"/>
      <c r="M14"/>
      <c r="N14"/>
      <c r="O14"/>
      <c r="P14"/>
      <c r="Q14"/>
    </row>
    <row r="15" spans="1:17" ht="15.75" customHeight="1">
      <c r="A15" s="15" t="s">
        <v>36</v>
      </c>
      <c r="B15" s="24">
        <v>6055</v>
      </c>
      <c r="C15" s="24">
        <v>4496</v>
      </c>
      <c r="D15" s="25">
        <v>-25.747316267547475</v>
      </c>
      <c r="E15"/>
      <c r="J15"/>
      <c r="K15"/>
      <c r="L15"/>
      <c r="M15"/>
      <c r="N15"/>
      <c r="O15"/>
      <c r="P15"/>
      <c r="Q15"/>
    </row>
    <row r="16" spans="1:17" ht="15.75" customHeight="1">
      <c r="A16" s="15" t="s">
        <v>37</v>
      </c>
      <c r="B16" s="24">
        <v>13831</v>
      </c>
      <c r="C16" s="24">
        <v>13066</v>
      </c>
      <c r="D16" s="25">
        <v>-5.531053430699146</v>
      </c>
      <c r="E16"/>
      <c r="J16"/>
      <c r="K16"/>
      <c r="L16"/>
      <c r="M16"/>
      <c r="N16"/>
      <c r="O16"/>
      <c r="P16"/>
      <c r="Q16"/>
    </row>
    <row r="17" spans="1:17" ht="15.75" customHeight="1">
      <c r="A17" s="15" t="s">
        <v>38</v>
      </c>
      <c r="B17" s="131" t="s">
        <v>138</v>
      </c>
      <c r="C17" s="131" t="s">
        <v>138</v>
      </c>
      <c r="D17" s="132" t="s">
        <v>139</v>
      </c>
      <c r="E17"/>
      <c r="J17"/>
      <c r="K17"/>
      <c r="L17"/>
      <c r="M17"/>
      <c r="N17"/>
      <c r="O17"/>
      <c r="P17"/>
      <c r="Q17"/>
    </row>
    <row r="18" spans="1:17" ht="15.75" customHeight="1">
      <c r="A18" s="15" t="s">
        <v>39</v>
      </c>
      <c r="B18" s="24">
        <v>1455</v>
      </c>
      <c r="C18" s="24">
        <v>1000</v>
      </c>
      <c r="D18" s="25">
        <v>-31.271477663230243</v>
      </c>
      <c r="E18"/>
      <c r="J18"/>
      <c r="K18"/>
      <c r="L18"/>
      <c r="M18"/>
      <c r="N18"/>
      <c r="O18"/>
      <c r="P18"/>
      <c r="Q18"/>
    </row>
    <row r="19" spans="1:17" s="17" customFormat="1" ht="19.5" customHeight="1">
      <c r="A19" s="26" t="s">
        <v>40</v>
      </c>
      <c r="B19" s="27">
        <v>46448</v>
      </c>
      <c r="C19" s="27">
        <v>48246</v>
      </c>
      <c r="D19" s="28">
        <v>3.8709955218739367</v>
      </c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s="17" customFormat="1" ht="19.5" customHeight="1">
      <c r="A20" s="82" t="s">
        <v>108</v>
      </c>
      <c r="B20" s="29">
        <v>9146</v>
      </c>
      <c r="C20" s="24">
        <v>7704</v>
      </c>
      <c r="D20" s="25">
        <v>-15.766455280997164</v>
      </c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ht="15.75" customHeight="1">
      <c r="A21" s="15" t="s">
        <v>41</v>
      </c>
      <c r="B21" s="24">
        <v>14605</v>
      </c>
      <c r="C21" s="24">
        <v>12515</v>
      </c>
      <c r="D21" s="25">
        <v>-14.31016775077029</v>
      </c>
      <c r="E21"/>
      <c r="J21"/>
      <c r="K21"/>
      <c r="L21"/>
      <c r="M21"/>
      <c r="N21"/>
      <c r="O21"/>
      <c r="P21"/>
      <c r="Q21"/>
    </row>
    <row r="22" spans="1:17" ht="15.75" customHeight="1">
      <c r="A22" s="15" t="s">
        <v>42</v>
      </c>
      <c r="B22" s="24">
        <v>1257</v>
      </c>
      <c r="C22" s="24">
        <v>1362</v>
      </c>
      <c r="D22" s="25">
        <v>8.353221957040574</v>
      </c>
      <c r="E22"/>
      <c r="J22"/>
      <c r="K22"/>
      <c r="L22"/>
      <c r="M22"/>
      <c r="N22"/>
      <c r="O22"/>
      <c r="P22"/>
      <c r="Q22"/>
    </row>
    <row r="23" spans="1:17" ht="15.75" customHeight="1">
      <c r="A23" s="15" t="s">
        <v>43</v>
      </c>
      <c r="B23" s="24">
        <v>7299</v>
      </c>
      <c r="C23" s="24">
        <v>6149</v>
      </c>
      <c r="D23" s="25">
        <v>-15.755582956569398</v>
      </c>
      <c r="E23"/>
      <c r="J23"/>
      <c r="K23"/>
      <c r="L23"/>
      <c r="M23"/>
      <c r="N23"/>
      <c r="O23"/>
      <c r="P23"/>
      <c r="Q23"/>
    </row>
    <row r="24" spans="1:17" ht="15.75" customHeight="1">
      <c r="A24" s="15" t="s">
        <v>44</v>
      </c>
      <c r="B24" s="24">
        <v>28</v>
      </c>
      <c r="C24" s="24">
        <v>1</v>
      </c>
      <c r="D24" s="25">
        <v>-96.42857142857143</v>
      </c>
      <c r="E24"/>
      <c r="J24"/>
      <c r="K24"/>
      <c r="L24"/>
      <c r="M24"/>
      <c r="N24"/>
      <c r="O24"/>
      <c r="P24"/>
      <c r="Q24"/>
    </row>
    <row r="25" spans="1:17" ht="15.75" customHeight="1">
      <c r="A25" s="15" t="s">
        <v>103</v>
      </c>
      <c r="B25" s="24">
        <v>13970</v>
      </c>
      <c r="C25" s="24">
        <v>20425</v>
      </c>
      <c r="D25" s="25">
        <v>46.20615604867572</v>
      </c>
      <c r="E25"/>
      <c r="J25"/>
      <c r="K25"/>
      <c r="L25"/>
      <c r="M25"/>
      <c r="N25"/>
      <c r="O25"/>
      <c r="P25"/>
      <c r="Q25"/>
    </row>
    <row r="26" spans="1:17" ht="15.75" customHeight="1">
      <c r="A26" s="15" t="s">
        <v>45</v>
      </c>
      <c r="B26" s="24">
        <v>143</v>
      </c>
      <c r="C26" s="24">
        <v>90</v>
      </c>
      <c r="D26" s="25">
        <v>-37.06293706293706</v>
      </c>
      <c r="E26"/>
      <c r="J26"/>
      <c r="K26"/>
      <c r="L26"/>
      <c r="M26"/>
      <c r="N26"/>
      <c r="O26"/>
      <c r="P26"/>
      <c r="Q26"/>
    </row>
    <row r="27" spans="1:17" s="17" customFormat="1" ht="19.5" customHeight="1">
      <c r="A27" s="26" t="s">
        <v>46</v>
      </c>
      <c r="B27" s="27">
        <v>10300</v>
      </c>
      <c r="C27" s="27">
        <v>6293</v>
      </c>
      <c r="D27" s="28">
        <v>-38.90291262135922</v>
      </c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5.75" customHeight="1">
      <c r="A28" s="15" t="s">
        <v>47</v>
      </c>
      <c r="B28" s="24">
        <v>10300</v>
      </c>
      <c r="C28" s="24">
        <v>6293</v>
      </c>
      <c r="D28" s="25">
        <v>-38.90291262135922</v>
      </c>
      <c r="E28"/>
      <c r="J28"/>
      <c r="K28"/>
      <c r="L28"/>
      <c r="M28"/>
      <c r="N28"/>
      <c r="O28"/>
      <c r="P28"/>
      <c r="Q28"/>
    </row>
    <row r="29" spans="1:17" ht="15.75" customHeight="1">
      <c r="A29" s="15" t="s">
        <v>48</v>
      </c>
      <c r="B29" s="131" t="s">
        <v>138</v>
      </c>
      <c r="C29" s="131" t="s">
        <v>138</v>
      </c>
      <c r="D29" s="132" t="s">
        <v>139</v>
      </c>
      <c r="E29"/>
      <c r="J29"/>
      <c r="K29"/>
      <c r="L29"/>
      <c r="M29"/>
      <c r="N29"/>
      <c r="O29"/>
      <c r="P29"/>
      <c r="Q29"/>
    </row>
    <row r="30" spans="1:17" s="17" customFormat="1" ht="19.5" customHeight="1">
      <c r="A30" s="26" t="s">
        <v>49</v>
      </c>
      <c r="B30" s="27">
        <v>32</v>
      </c>
      <c r="C30" s="27">
        <v>5</v>
      </c>
      <c r="D30" s="28">
        <v>-84.375</v>
      </c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ht="15.75" customHeight="1">
      <c r="A31" s="15" t="s">
        <v>50</v>
      </c>
      <c r="B31" s="24">
        <v>5</v>
      </c>
      <c r="C31" s="24">
        <v>0</v>
      </c>
      <c r="D31" s="25">
        <v>-100</v>
      </c>
      <c r="E31"/>
      <c r="J31"/>
      <c r="K31"/>
      <c r="L31"/>
      <c r="M31"/>
      <c r="N31"/>
      <c r="O31"/>
      <c r="P31"/>
      <c r="Q31"/>
    </row>
    <row r="32" spans="1:17" ht="15.75" customHeight="1">
      <c r="A32" s="15" t="s">
        <v>51</v>
      </c>
      <c r="B32" s="24">
        <v>27</v>
      </c>
      <c r="C32" s="24">
        <v>2</v>
      </c>
      <c r="D32" s="25">
        <v>-92.5925925925926</v>
      </c>
      <c r="E32"/>
      <c r="J32"/>
      <c r="K32"/>
      <c r="L32"/>
      <c r="M32"/>
      <c r="N32"/>
      <c r="O32"/>
      <c r="P32"/>
      <c r="Q32"/>
    </row>
    <row r="33" spans="1:17" ht="15.75" customHeight="1">
      <c r="A33" s="15" t="s">
        <v>52</v>
      </c>
      <c r="B33" s="24">
        <v>0</v>
      </c>
      <c r="C33" s="24">
        <v>3</v>
      </c>
      <c r="D33" s="25">
        <v>100</v>
      </c>
      <c r="E33"/>
      <c r="J33"/>
      <c r="K33"/>
      <c r="L33"/>
      <c r="M33"/>
      <c r="N33"/>
      <c r="O33"/>
      <c r="P33"/>
      <c r="Q33"/>
    </row>
    <row r="34" spans="1:17" s="17" customFormat="1" ht="19.5" customHeight="1">
      <c r="A34" s="26" t="s">
        <v>53</v>
      </c>
      <c r="B34" s="27">
        <v>212</v>
      </c>
      <c r="C34" s="27">
        <v>103</v>
      </c>
      <c r="D34" s="93">
        <v>-51.41509433962264</v>
      </c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ht="36" customHeight="1">
      <c r="A35" s="20" t="s">
        <v>54</v>
      </c>
      <c r="B35" s="30">
        <v>172935</v>
      </c>
      <c r="C35" s="30">
        <v>143612</v>
      </c>
      <c r="D35" s="133">
        <v>-16.956081764824944</v>
      </c>
      <c r="E35"/>
      <c r="J35"/>
      <c r="K35"/>
      <c r="L35"/>
      <c r="M35"/>
      <c r="N35"/>
      <c r="O35"/>
      <c r="P35"/>
      <c r="Q35"/>
    </row>
    <row r="37" ht="15.75">
      <c r="A37" s="84" t="s">
        <v>107</v>
      </c>
    </row>
    <row r="38" spans="1:9" s="72" customFormat="1" ht="14.25">
      <c r="A38" s="84"/>
      <c r="F38" s="94"/>
      <c r="G38" s="94"/>
      <c r="H38" s="94"/>
      <c r="I38" s="94"/>
    </row>
  </sheetData>
  <sheetProtection/>
  <mergeCells count="1">
    <mergeCell ref="A1:D1"/>
  </mergeCells>
  <printOptions horizontalCentered="1"/>
  <pageMargins left="0" right="0" top="1" bottom="0.5" header="0.5" footer="0.5"/>
  <pageSetup horizontalDpi="600" verticalDpi="600" orientation="portrait" paperSize="9" r:id="rId1"/>
  <headerFooter alignWithMargins="0">
    <oddHeader>&amp;C8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3">
      <selection activeCell="E5" sqref="E5"/>
    </sheetView>
  </sheetViews>
  <sheetFormatPr defaultColWidth="9.140625" defaultRowHeight="12.75"/>
  <cols>
    <col min="1" max="1" width="30.7109375" style="3" customWidth="1"/>
    <col min="2" max="4" width="14.28125" style="3" customWidth="1"/>
    <col min="5" max="16384" width="9.140625" style="3" customWidth="1"/>
  </cols>
  <sheetData>
    <row r="1" spans="1:4" ht="18" customHeight="1">
      <c r="A1" s="1" t="s">
        <v>140</v>
      </c>
      <c r="B1" s="2"/>
      <c r="C1" s="2"/>
      <c r="D1" s="2"/>
    </row>
    <row r="2" ht="8.25" customHeight="1"/>
    <row r="3" spans="1:4" ht="20.25" customHeight="1">
      <c r="A3" s="242" t="s">
        <v>0</v>
      </c>
      <c r="B3" s="6" t="s">
        <v>55</v>
      </c>
      <c r="C3" s="31"/>
      <c r="D3" s="32"/>
    </row>
    <row r="4" spans="1:4" ht="20.25" customHeight="1">
      <c r="A4" s="243"/>
      <c r="B4" s="33">
        <v>2007</v>
      </c>
      <c r="C4" s="33">
        <v>2008</v>
      </c>
      <c r="D4" s="33" t="s">
        <v>181</v>
      </c>
    </row>
    <row r="5" spans="1:4" ht="18.75" customHeight="1">
      <c r="A5" s="15" t="s">
        <v>2</v>
      </c>
      <c r="B5" s="34">
        <v>91628</v>
      </c>
      <c r="C5" s="34">
        <v>94579</v>
      </c>
      <c r="D5" s="34">
        <v>88591</v>
      </c>
    </row>
    <row r="6" spans="1:4" ht="18.75" customHeight="1">
      <c r="A6" s="15" t="s">
        <v>3</v>
      </c>
      <c r="B6" s="34">
        <v>72338</v>
      </c>
      <c r="C6" s="34">
        <v>77763</v>
      </c>
      <c r="D6" s="34">
        <v>67892</v>
      </c>
    </row>
    <row r="7" spans="1:4" ht="18.75" customHeight="1">
      <c r="A7" s="15" t="s">
        <v>4</v>
      </c>
      <c r="B7" s="34">
        <v>79965</v>
      </c>
      <c r="C7" s="34">
        <v>89152</v>
      </c>
      <c r="D7" s="34">
        <v>76425</v>
      </c>
    </row>
    <row r="8" spans="1:4" ht="17.25" customHeight="1">
      <c r="A8" s="11" t="s">
        <v>5</v>
      </c>
      <c r="B8" s="35">
        <f>SUM(B5:B7)</f>
        <v>243931</v>
      </c>
      <c r="C8" s="35">
        <f>SUM(C5:C7)</f>
        <v>261494</v>
      </c>
      <c r="D8" s="35">
        <v>232908</v>
      </c>
    </row>
    <row r="9" spans="1:4" ht="18.75" customHeight="1">
      <c r="A9" s="15" t="s">
        <v>6</v>
      </c>
      <c r="B9" s="34">
        <v>70297</v>
      </c>
      <c r="C9" s="34">
        <v>72837</v>
      </c>
      <c r="D9" s="34">
        <v>68969</v>
      </c>
    </row>
    <row r="10" spans="1:4" ht="18.75" customHeight="1">
      <c r="A10" s="15" t="s">
        <v>7</v>
      </c>
      <c r="B10" s="34">
        <v>65301</v>
      </c>
      <c r="C10" s="34">
        <v>67705</v>
      </c>
      <c r="D10" s="34">
        <v>64761</v>
      </c>
    </row>
    <row r="11" spans="1:4" ht="18.75" customHeight="1">
      <c r="A11" s="15" t="s">
        <v>8</v>
      </c>
      <c r="B11" s="34">
        <v>52584</v>
      </c>
      <c r="C11" s="34">
        <v>53722</v>
      </c>
      <c r="D11" s="34">
        <v>46866</v>
      </c>
    </row>
    <row r="12" spans="1:4" ht="18.75" customHeight="1">
      <c r="A12" s="11" t="s">
        <v>9</v>
      </c>
      <c r="B12" s="35">
        <f>SUM(B9:B11)</f>
        <v>188182</v>
      </c>
      <c r="C12" s="35">
        <f>SUM(C9:C11)</f>
        <v>194264</v>
      </c>
      <c r="D12" s="35">
        <f>SUM(D9:D11)</f>
        <v>180596</v>
      </c>
    </row>
    <row r="13" spans="1:4" ht="17.25" customHeight="1">
      <c r="A13" s="13" t="s">
        <v>10</v>
      </c>
      <c r="B13" s="83">
        <f>B8+B12</f>
        <v>432113</v>
      </c>
      <c r="C13" s="83">
        <f>C8+C12</f>
        <v>455758</v>
      </c>
      <c r="D13" s="83">
        <v>413504</v>
      </c>
    </row>
    <row r="14" spans="1:4" ht="18.75" customHeight="1">
      <c r="A14" s="15" t="s">
        <v>11</v>
      </c>
      <c r="B14" s="34">
        <v>77225</v>
      </c>
      <c r="C14" s="34">
        <v>81169</v>
      </c>
      <c r="D14" s="34">
        <v>71872</v>
      </c>
    </row>
    <row r="15" spans="1:4" ht="18.75" customHeight="1">
      <c r="A15" s="15" t="s">
        <v>12</v>
      </c>
      <c r="B15" s="34">
        <v>69941</v>
      </c>
      <c r="C15" s="34">
        <v>71605</v>
      </c>
      <c r="D15" s="34">
        <v>63365</v>
      </c>
    </row>
    <row r="16" spans="1:4" ht="18.75" customHeight="1">
      <c r="A16" s="15" t="s">
        <v>13</v>
      </c>
      <c r="B16" s="34">
        <v>65542</v>
      </c>
      <c r="C16" s="34">
        <v>65632</v>
      </c>
      <c r="D16" s="34">
        <v>60144</v>
      </c>
    </row>
    <row r="17" spans="1:4" ht="18" customHeight="1">
      <c r="A17" s="11" t="s">
        <v>14</v>
      </c>
      <c r="B17" s="36">
        <f>SUM(B14:B16)</f>
        <v>212708</v>
      </c>
      <c r="C17" s="36">
        <f>SUM(C14:C16)</f>
        <v>218406</v>
      </c>
      <c r="D17" s="36">
        <f>SUM(D14:D16)</f>
        <v>195381</v>
      </c>
    </row>
    <row r="18" spans="1:4" ht="18" customHeight="1">
      <c r="A18" s="13" t="s">
        <v>105</v>
      </c>
      <c r="B18" s="96">
        <f>B13+B17</f>
        <v>644821</v>
      </c>
      <c r="C18" s="96">
        <f>C13+C17</f>
        <v>674164</v>
      </c>
      <c r="D18" s="96">
        <f>D13+D17</f>
        <v>608885</v>
      </c>
    </row>
    <row r="19" spans="1:4" ht="18.75" customHeight="1">
      <c r="A19" s="15" t="s">
        <v>15</v>
      </c>
      <c r="B19" s="34">
        <v>81244</v>
      </c>
      <c r="C19" s="34">
        <v>83524</v>
      </c>
      <c r="D19" s="34"/>
    </row>
    <row r="20" spans="1:4" ht="18.75" customHeight="1">
      <c r="A20" s="15" t="s">
        <v>16</v>
      </c>
      <c r="B20" s="34">
        <v>77236</v>
      </c>
      <c r="C20" s="34">
        <v>75380</v>
      </c>
      <c r="D20" s="34"/>
    </row>
    <row r="21" spans="1:4" ht="18.75" customHeight="1">
      <c r="A21" s="15" t="s">
        <v>17</v>
      </c>
      <c r="B21" s="34">
        <v>103670</v>
      </c>
      <c r="C21" s="34">
        <v>97388</v>
      </c>
      <c r="D21" s="34"/>
    </row>
    <row r="22" spans="1:4" ht="17.25" customHeight="1">
      <c r="A22" s="11" t="s">
        <v>18</v>
      </c>
      <c r="B22" s="35">
        <f>SUM(B19:B21)</f>
        <v>262150</v>
      </c>
      <c r="C22" s="35">
        <f>SUM(C19:C21)</f>
        <v>256292</v>
      </c>
      <c r="D22" s="35"/>
    </row>
    <row r="23" spans="1:4" ht="17.25" customHeight="1">
      <c r="A23" s="13" t="s">
        <v>19</v>
      </c>
      <c r="B23" s="83">
        <f>B17+B22</f>
        <v>474858</v>
      </c>
      <c r="C23" s="83">
        <f>C17+C22</f>
        <v>474698</v>
      </c>
      <c r="D23" s="83"/>
    </row>
    <row r="24" spans="1:4" ht="7.5" customHeight="1">
      <c r="A24" s="15"/>
      <c r="B24" s="37"/>
      <c r="C24" s="37"/>
      <c r="D24" s="37"/>
    </row>
    <row r="25" spans="1:4" ht="22.5" customHeight="1">
      <c r="A25" s="38" t="s">
        <v>20</v>
      </c>
      <c r="B25" s="39">
        <f>B13+B23</f>
        <v>906971</v>
      </c>
      <c r="C25" s="39">
        <f>C13+C23</f>
        <v>930456</v>
      </c>
      <c r="D25" s="39"/>
    </row>
    <row r="26" ht="21" customHeight="1">
      <c r="A26" s="84" t="s">
        <v>182</v>
      </c>
    </row>
    <row r="27" ht="9.75" customHeight="1"/>
    <row r="28" spans="1:4" ht="15.75">
      <c r="A28" s="241" t="s">
        <v>101</v>
      </c>
      <c r="B28" s="241"/>
      <c r="C28" s="241"/>
      <c r="D28" s="241"/>
    </row>
    <row r="29" spans="1:4" ht="15.75">
      <c r="A29" s="241" t="s">
        <v>141</v>
      </c>
      <c r="B29" s="241"/>
      <c r="C29" s="241"/>
      <c r="D29" s="241"/>
    </row>
    <row r="30" spans="2:4" ht="12" customHeight="1">
      <c r="B30" s="1"/>
      <c r="C30" s="1"/>
      <c r="D30" s="1"/>
    </row>
    <row r="31" spans="1:4" ht="30.75">
      <c r="A31" s="40" t="s">
        <v>56</v>
      </c>
      <c r="B31" s="41" t="s">
        <v>132</v>
      </c>
      <c r="C31" s="41" t="s">
        <v>142</v>
      </c>
      <c r="D31" s="42" t="s">
        <v>57</v>
      </c>
    </row>
    <row r="32" spans="1:4" ht="19.5" customHeight="1">
      <c r="A32" s="43" t="s">
        <v>58</v>
      </c>
      <c r="B32" s="44">
        <v>591086</v>
      </c>
      <c r="C32" s="86">
        <v>570557</v>
      </c>
      <c r="D32" s="45">
        <v>-3.473098669229181</v>
      </c>
    </row>
    <row r="33" spans="1:4" ht="19.5" customHeight="1">
      <c r="A33" s="43" t="s">
        <v>59</v>
      </c>
      <c r="B33" s="46">
        <v>24805</v>
      </c>
      <c r="C33" s="87">
        <v>18653</v>
      </c>
      <c r="D33" s="45">
        <v>-24.801451320298327</v>
      </c>
    </row>
    <row r="34" spans="1:4" ht="19.5" customHeight="1">
      <c r="A34" s="43" t="s">
        <v>60</v>
      </c>
      <c r="B34" s="46">
        <v>32790</v>
      </c>
      <c r="C34" s="87">
        <v>5206</v>
      </c>
      <c r="D34" s="45">
        <v>-84.12320829521195</v>
      </c>
    </row>
    <row r="35" spans="1:4" ht="19.5" customHeight="1">
      <c r="A35" s="43" t="s">
        <v>61</v>
      </c>
      <c r="B35" s="46">
        <v>3872</v>
      </c>
      <c r="C35" s="87">
        <v>1967</v>
      </c>
      <c r="D35" s="45">
        <v>-49.199380165289256</v>
      </c>
    </row>
    <row r="36" spans="1:4" ht="19.5" customHeight="1">
      <c r="A36" s="43" t="s">
        <v>62</v>
      </c>
      <c r="B36" s="46">
        <v>909</v>
      </c>
      <c r="C36" s="87">
        <v>1265</v>
      </c>
      <c r="D36" s="45">
        <v>39.16391639163916</v>
      </c>
    </row>
    <row r="37" spans="1:4" ht="19.5" customHeight="1">
      <c r="A37" s="43" t="s">
        <v>63</v>
      </c>
      <c r="B37" s="47">
        <v>20702</v>
      </c>
      <c r="C37" s="88">
        <v>11237</v>
      </c>
      <c r="D37" s="45">
        <v>-45.72022026857309</v>
      </c>
    </row>
    <row r="38" spans="1:4" ht="24.75" customHeight="1">
      <c r="A38" s="40" t="s">
        <v>64</v>
      </c>
      <c r="B38" s="48">
        <v>674164</v>
      </c>
      <c r="C38" s="48">
        <v>608885</v>
      </c>
      <c r="D38" s="49">
        <v>-9.682955482642205</v>
      </c>
    </row>
    <row r="40" ht="15.75">
      <c r="A40" s="72" t="s">
        <v>110</v>
      </c>
    </row>
    <row r="61" ht="15.75">
      <c r="E61" s="134" t="e">
        <f>#REF!+#REF!+#REF!+#REF!+#REF!+#REF!</f>
        <v>#REF!</v>
      </c>
    </row>
  </sheetData>
  <sheetProtection/>
  <mergeCells count="3">
    <mergeCell ref="A3:A4"/>
    <mergeCell ref="A28:D28"/>
    <mergeCell ref="A29:D29"/>
  </mergeCells>
  <printOptions horizontalCentered="1"/>
  <pageMargins left="0.5" right="0.5" top="1" bottom="0.5" header="0.5" footer="0.5"/>
  <pageSetup horizontalDpi="600" verticalDpi="600" orientation="portrait" paperSize="9" r:id="rId1"/>
  <headerFooter alignWithMargins="0">
    <oddHeader>&amp;C9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09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12" sqref="Q12:Q13"/>
    </sheetView>
  </sheetViews>
  <sheetFormatPr defaultColWidth="9.140625" defaultRowHeight="12.75"/>
  <cols>
    <col min="1" max="1" width="19.00390625" style="52" customWidth="1"/>
    <col min="2" max="2" width="10.57421875" style="52" customWidth="1"/>
    <col min="3" max="11" width="8.7109375" style="52" customWidth="1"/>
    <col min="12" max="12" width="10.7109375" style="52" customWidth="1"/>
    <col min="13" max="13" width="12.7109375" style="52" customWidth="1"/>
    <col min="14" max="14" width="7.7109375" style="52" customWidth="1"/>
    <col min="15" max="15" width="9.140625" style="52" customWidth="1"/>
    <col min="16" max="16" width="9.57421875" style="52" bestFit="1" customWidth="1"/>
    <col min="17" max="16384" width="9.140625" style="52" customWidth="1"/>
  </cols>
  <sheetData>
    <row r="1" spans="1:13" ht="17.25" customHeight="1">
      <c r="A1" s="50" t="s">
        <v>144</v>
      </c>
      <c r="B1" s="50"/>
      <c r="C1" s="50"/>
      <c r="D1" s="50"/>
      <c r="E1" s="51"/>
      <c r="F1" s="51"/>
      <c r="G1" s="51"/>
      <c r="H1" s="51"/>
      <c r="I1" s="51"/>
      <c r="J1" s="51"/>
      <c r="K1" s="51"/>
      <c r="L1" s="51"/>
      <c r="M1" s="51"/>
    </row>
    <row r="2" ht="11.25" customHeight="1"/>
    <row r="3" spans="1:13" ht="18" customHeight="1">
      <c r="A3" s="244" t="s">
        <v>116</v>
      </c>
      <c r="B3" s="244" t="s">
        <v>143</v>
      </c>
      <c r="C3" s="53" t="s">
        <v>145</v>
      </c>
      <c r="D3" s="54"/>
      <c r="E3" s="54"/>
      <c r="F3" s="54"/>
      <c r="G3" s="54"/>
      <c r="H3" s="54"/>
      <c r="I3" s="54"/>
      <c r="J3" s="54"/>
      <c r="K3" s="54"/>
      <c r="L3" s="55"/>
      <c r="M3" s="246" t="s">
        <v>146</v>
      </c>
    </row>
    <row r="4" spans="1:13" ht="36.75" customHeight="1">
      <c r="A4" s="245"/>
      <c r="B4" s="245"/>
      <c r="C4" s="56" t="s">
        <v>65</v>
      </c>
      <c r="D4" s="56" t="s">
        <v>66</v>
      </c>
      <c r="E4" s="57" t="s">
        <v>67</v>
      </c>
      <c r="F4" s="56" t="s">
        <v>68</v>
      </c>
      <c r="G4" s="56" t="s">
        <v>7</v>
      </c>
      <c r="H4" s="57" t="s">
        <v>69</v>
      </c>
      <c r="I4" s="56" t="s">
        <v>127</v>
      </c>
      <c r="J4" s="57" t="s">
        <v>128</v>
      </c>
      <c r="K4" s="57" t="s">
        <v>129</v>
      </c>
      <c r="L4" s="105" t="s">
        <v>187</v>
      </c>
      <c r="M4" s="247"/>
    </row>
    <row r="5" spans="1:13" s="59" customFormat="1" ht="21" customHeight="1">
      <c r="A5" s="58" t="s">
        <v>24</v>
      </c>
      <c r="B5" s="106">
        <f>SUM(B6:B17)</f>
        <v>433690</v>
      </c>
      <c r="C5" s="230">
        <f aca="true" t="shared" si="0" ref="C5:K5">SUM(C6:C17)</f>
        <v>56774</v>
      </c>
      <c r="D5" s="230">
        <f t="shared" si="0"/>
        <v>53062</v>
      </c>
      <c r="E5" s="230">
        <f t="shared" si="0"/>
        <v>53152</v>
      </c>
      <c r="F5" s="230">
        <f t="shared" si="0"/>
        <v>46488</v>
      </c>
      <c r="G5" s="230">
        <f t="shared" si="0"/>
        <v>40548</v>
      </c>
      <c r="H5" s="230">
        <f t="shared" si="0"/>
        <v>28597</v>
      </c>
      <c r="I5" s="230">
        <f t="shared" si="0"/>
        <v>44044</v>
      </c>
      <c r="J5" s="230">
        <f t="shared" si="0"/>
        <v>40189</v>
      </c>
      <c r="K5" s="230">
        <f t="shared" si="0"/>
        <v>40582</v>
      </c>
      <c r="L5" s="106">
        <f>SUM(L6:L17)</f>
        <v>403436</v>
      </c>
      <c r="M5" s="107">
        <f aca="true" t="shared" si="1" ref="M5:M26">(L5-B5)/B5*100</f>
        <v>-6.975950563766746</v>
      </c>
    </row>
    <row r="6" spans="1:13" ht="18" customHeight="1">
      <c r="A6" s="60" t="s">
        <v>70</v>
      </c>
      <c r="B6" s="108">
        <v>6448</v>
      </c>
      <c r="C6" s="231">
        <v>1279</v>
      </c>
      <c r="D6" s="231">
        <v>1056</v>
      </c>
      <c r="E6" s="231">
        <v>607</v>
      </c>
      <c r="F6" s="231">
        <v>771</v>
      </c>
      <c r="G6" s="232">
        <v>419</v>
      </c>
      <c r="H6" s="232">
        <v>219</v>
      </c>
      <c r="I6" s="109">
        <v>320</v>
      </c>
      <c r="J6" s="109">
        <v>405</v>
      </c>
      <c r="K6" s="109">
        <v>449</v>
      </c>
      <c r="L6" s="108">
        <f aca="true" t="shared" si="2" ref="L6:L26">SUM(C6:K6)</f>
        <v>5525</v>
      </c>
      <c r="M6" s="110">
        <f t="shared" si="1"/>
        <v>-14.31451612903226</v>
      </c>
    </row>
    <row r="7" spans="1:13" ht="18" customHeight="1">
      <c r="A7" s="60" t="s">
        <v>25</v>
      </c>
      <c r="B7" s="108">
        <v>7985</v>
      </c>
      <c r="C7" s="231">
        <v>747</v>
      </c>
      <c r="D7" s="231">
        <v>681</v>
      </c>
      <c r="E7" s="231">
        <v>668</v>
      </c>
      <c r="F7" s="231">
        <v>935</v>
      </c>
      <c r="G7" s="232">
        <v>927</v>
      </c>
      <c r="H7" s="232">
        <v>623</v>
      </c>
      <c r="I7" s="109">
        <v>1001</v>
      </c>
      <c r="J7" s="109">
        <v>552</v>
      </c>
      <c r="K7" s="109">
        <v>743</v>
      </c>
      <c r="L7" s="108">
        <f t="shared" si="2"/>
        <v>6877</v>
      </c>
      <c r="M7" s="110">
        <f t="shared" si="1"/>
        <v>-13.876017532874139</v>
      </c>
    </row>
    <row r="8" spans="1:13" ht="18" customHeight="1">
      <c r="A8" s="60" t="s">
        <v>26</v>
      </c>
      <c r="B8" s="108">
        <v>180574</v>
      </c>
      <c r="C8" s="231">
        <v>26688</v>
      </c>
      <c r="D8" s="231">
        <v>23732</v>
      </c>
      <c r="E8" s="231">
        <v>26228</v>
      </c>
      <c r="F8" s="232">
        <v>22438</v>
      </c>
      <c r="G8" s="232">
        <v>19377</v>
      </c>
      <c r="H8" s="232">
        <v>12245</v>
      </c>
      <c r="I8" s="109">
        <v>23179</v>
      </c>
      <c r="J8" s="109">
        <v>16957</v>
      </c>
      <c r="K8" s="109">
        <v>14783</v>
      </c>
      <c r="L8" s="108">
        <f t="shared" si="2"/>
        <v>185627</v>
      </c>
      <c r="M8" s="110">
        <f t="shared" si="1"/>
        <v>2.798298758403757</v>
      </c>
    </row>
    <row r="9" spans="1:13" ht="18" customHeight="1">
      <c r="A9" s="60" t="s">
        <v>27</v>
      </c>
      <c r="B9" s="108">
        <v>44880</v>
      </c>
      <c r="C9" s="231">
        <v>5780</v>
      </c>
      <c r="D9" s="231">
        <v>4675</v>
      </c>
      <c r="E9" s="231">
        <v>4321</v>
      </c>
      <c r="F9" s="232">
        <v>4528</v>
      </c>
      <c r="G9" s="232">
        <v>4024</v>
      </c>
      <c r="H9" s="232">
        <v>2616</v>
      </c>
      <c r="I9" s="109">
        <v>2674</v>
      </c>
      <c r="J9" s="109">
        <v>3300</v>
      </c>
      <c r="K9" s="109">
        <v>4410</v>
      </c>
      <c r="L9" s="108">
        <f t="shared" si="2"/>
        <v>36328</v>
      </c>
      <c r="M9" s="110">
        <f t="shared" si="1"/>
        <v>-19.055258467023172</v>
      </c>
    </row>
    <row r="10" spans="1:13" ht="18" customHeight="1">
      <c r="A10" s="60" t="s">
        <v>28</v>
      </c>
      <c r="B10" s="108">
        <v>49329</v>
      </c>
      <c r="C10" s="231">
        <v>7042</v>
      </c>
      <c r="D10" s="231">
        <v>5999</v>
      </c>
      <c r="E10" s="231">
        <v>6017</v>
      </c>
      <c r="F10" s="232">
        <v>3947</v>
      </c>
      <c r="G10" s="232">
        <v>3432</v>
      </c>
      <c r="H10" s="232">
        <v>3274</v>
      </c>
      <c r="I10" s="109">
        <v>2665</v>
      </c>
      <c r="J10" s="109">
        <v>5002</v>
      </c>
      <c r="K10" s="109">
        <v>4467</v>
      </c>
      <c r="L10" s="108">
        <f t="shared" si="2"/>
        <v>41845</v>
      </c>
      <c r="M10" s="110">
        <f t="shared" si="1"/>
        <v>-15.171602911066511</v>
      </c>
    </row>
    <row r="11" spans="1:13" ht="18" customHeight="1">
      <c r="A11" s="60" t="s">
        <v>71</v>
      </c>
      <c r="B11" s="108">
        <v>4522</v>
      </c>
      <c r="C11" s="231">
        <v>335</v>
      </c>
      <c r="D11" s="231">
        <v>310</v>
      </c>
      <c r="E11" s="231">
        <v>483</v>
      </c>
      <c r="F11" s="232">
        <v>660</v>
      </c>
      <c r="G11" s="232">
        <v>495</v>
      </c>
      <c r="H11" s="232">
        <v>350</v>
      </c>
      <c r="I11" s="109">
        <v>597</v>
      </c>
      <c r="J11" s="109">
        <v>464</v>
      </c>
      <c r="K11" s="109">
        <v>446</v>
      </c>
      <c r="L11" s="108">
        <f t="shared" si="2"/>
        <v>4140</v>
      </c>
      <c r="M11" s="110">
        <f t="shared" si="1"/>
        <v>-8.447589562140646</v>
      </c>
    </row>
    <row r="12" spans="1:13" ht="18" customHeight="1">
      <c r="A12" s="60" t="s">
        <v>72</v>
      </c>
      <c r="B12" s="108">
        <v>9652</v>
      </c>
      <c r="C12" s="231">
        <v>587</v>
      </c>
      <c r="D12" s="231">
        <v>618</v>
      </c>
      <c r="E12" s="231">
        <v>619</v>
      </c>
      <c r="F12" s="232">
        <v>633</v>
      </c>
      <c r="G12" s="232">
        <v>721</v>
      </c>
      <c r="H12" s="232">
        <v>901</v>
      </c>
      <c r="I12" s="109">
        <v>993</v>
      </c>
      <c r="J12" s="109">
        <v>1152</v>
      </c>
      <c r="K12" s="109">
        <v>1353</v>
      </c>
      <c r="L12" s="108">
        <f t="shared" si="2"/>
        <v>7577</v>
      </c>
      <c r="M12" s="110">
        <f t="shared" si="1"/>
        <v>-21.49813510153336</v>
      </c>
    </row>
    <row r="13" spans="1:13" ht="18" customHeight="1">
      <c r="A13" s="60" t="s">
        <v>73</v>
      </c>
      <c r="B13" s="108">
        <v>4926</v>
      </c>
      <c r="C13" s="231">
        <v>933</v>
      </c>
      <c r="D13" s="231">
        <v>1027</v>
      </c>
      <c r="E13" s="231">
        <v>534</v>
      </c>
      <c r="F13" s="232">
        <v>238</v>
      </c>
      <c r="G13" s="232">
        <v>127</v>
      </c>
      <c r="H13" s="232">
        <v>122</v>
      </c>
      <c r="I13" s="109">
        <v>145</v>
      </c>
      <c r="J13" s="109">
        <v>95</v>
      </c>
      <c r="K13" s="109">
        <v>159</v>
      </c>
      <c r="L13" s="108">
        <f t="shared" si="2"/>
        <v>3380</v>
      </c>
      <c r="M13" s="110">
        <f t="shared" si="1"/>
        <v>-31.384490458790093</v>
      </c>
    </row>
    <row r="14" spans="1:13" ht="18" customHeight="1">
      <c r="A14" s="60" t="s">
        <v>29</v>
      </c>
      <c r="B14" s="108">
        <v>9835</v>
      </c>
      <c r="C14" s="231">
        <v>1384</v>
      </c>
      <c r="D14" s="231">
        <v>1228</v>
      </c>
      <c r="E14" s="231">
        <v>1001</v>
      </c>
      <c r="F14" s="232">
        <v>1319</v>
      </c>
      <c r="G14" s="232">
        <v>749</v>
      </c>
      <c r="H14" s="232">
        <v>469</v>
      </c>
      <c r="I14" s="109">
        <v>1028</v>
      </c>
      <c r="J14" s="109">
        <v>614</v>
      </c>
      <c r="K14" s="109">
        <v>1268</v>
      </c>
      <c r="L14" s="108">
        <f t="shared" si="2"/>
        <v>9060</v>
      </c>
      <c r="M14" s="110">
        <f t="shared" si="1"/>
        <v>-7.88002033553635</v>
      </c>
    </row>
    <row r="15" spans="1:13" ht="18" customHeight="1">
      <c r="A15" s="60" t="s">
        <v>30</v>
      </c>
      <c r="B15" s="108">
        <v>79745</v>
      </c>
      <c r="C15" s="231">
        <v>6212</v>
      </c>
      <c r="D15" s="231">
        <v>8865</v>
      </c>
      <c r="E15" s="231">
        <v>8486</v>
      </c>
      <c r="F15" s="232">
        <v>8053</v>
      </c>
      <c r="G15" s="232">
        <v>8082</v>
      </c>
      <c r="H15" s="232">
        <v>6070</v>
      </c>
      <c r="I15" s="109">
        <v>9305</v>
      </c>
      <c r="J15" s="109">
        <v>9619</v>
      </c>
      <c r="K15" s="109">
        <v>9865</v>
      </c>
      <c r="L15" s="108">
        <f t="shared" si="2"/>
        <v>74557</v>
      </c>
      <c r="M15" s="110">
        <f t="shared" si="1"/>
        <v>-6.505737036804815</v>
      </c>
    </row>
    <row r="16" spans="1:13" ht="18" customHeight="1">
      <c r="A16" s="61" t="s">
        <v>130</v>
      </c>
      <c r="B16" s="108">
        <v>7269</v>
      </c>
      <c r="C16" s="231">
        <v>1850</v>
      </c>
      <c r="D16" s="231">
        <v>688</v>
      </c>
      <c r="E16" s="231">
        <v>1210</v>
      </c>
      <c r="F16" s="232">
        <v>719</v>
      </c>
      <c r="G16" s="232">
        <v>576</v>
      </c>
      <c r="H16" s="232">
        <v>345</v>
      </c>
      <c r="I16" s="109">
        <v>282</v>
      </c>
      <c r="J16" s="109">
        <v>384</v>
      </c>
      <c r="K16" s="109">
        <v>436</v>
      </c>
      <c r="L16" s="108">
        <f t="shared" si="2"/>
        <v>6490</v>
      </c>
      <c r="M16" s="110">
        <f t="shared" si="1"/>
        <v>-10.716742330444353</v>
      </c>
    </row>
    <row r="17" spans="1:13" ht="18" customHeight="1">
      <c r="A17" s="60" t="s">
        <v>74</v>
      </c>
      <c r="B17" s="108">
        <v>28525</v>
      </c>
      <c r="C17" s="231">
        <v>3937</v>
      </c>
      <c r="D17" s="231">
        <v>4183</v>
      </c>
      <c r="E17" s="231">
        <v>2978</v>
      </c>
      <c r="F17" s="232">
        <v>2247</v>
      </c>
      <c r="G17" s="232">
        <v>1619</v>
      </c>
      <c r="H17" s="232">
        <v>1363</v>
      </c>
      <c r="I17" s="109">
        <v>1855</v>
      </c>
      <c r="J17" s="109">
        <v>1645</v>
      </c>
      <c r="K17" s="109">
        <v>2203</v>
      </c>
      <c r="L17" s="108">
        <f t="shared" si="2"/>
        <v>22030</v>
      </c>
      <c r="M17" s="110">
        <f t="shared" si="1"/>
        <v>-22.769500438212095</v>
      </c>
    </row>
    <row r="18" spans="1:13" s="59" customFormat="1" ht="20.25" customHeight="1">
      <c r="A18" s="58" t="s">
        <v>32</v>
      </c>
      <c r="B18" s="111">
        <f>SUM(B19:B26)</f>
        <v>157533</v>
      </c>
      <c r="C18" s="233">
        <f aca="true" t="shared" si="3" ref="C18:H18">SUM(C19:C26)</f>
        <v>25304</v>
      </c>
      <c r="D18" s="233">
        <f t="shared" si="3"/>
        <v>8271</v>
      </c>
      <c r="E18" s="233">
        <f t="shared" si="3"/>
        <v>16817</v>
      </c>
      <c r="F18" s="233">
        <f t="shared" si="3"/>
        <v>15304</v>
      </c>
      <c r="G18" s="233">
        <f t="shared" si="3"/>
        <v>16322</v>
      </c>
      <c r="H18" s="234">
        <f t="shared" si="3"/>
        <v>10255</v>
      </c>
      <c r="I18" s="111">
        <f>SUM(I19:I26)</f>
        <v>20760</v>
      </c>
      <c r="J18" s="111">
        <f>SUM(J19:J26)</f>
        <v>16689</v>
      </c>
      <c r="K18" s="111">
        <f>SUM(K19:K26)</f>
        <v>12698</v>
      </c>
      <c r="L18" s="111">
        <f t="shared" si="2"/>
        <v>142420</v>
      </c>
      <c r="M18" s="112">
        <f t="shared" si="1"/>
        <v>-9.59354547935988</v>
      </c>
    </row>
    <row r="19" spans="1:13" ht="18" customHeight="1">
      <c r="A19" s="60" t="s">
        <v>75</v>
      </c>
      <c r="B19" s="108">
        <v>504</v>
      </c>
      <c r="C19" s="231">
        <v>29</v>
      </c>
      <c r="D19" s="231">
        <v>38</v>
      </c>
      <c r="E19" s="231">
        <v>37</v>
      </c>
      <c r="F19" s="232">
        <v>32</v>
      </c>
      <c r="G19" s="232">
        <v>83</v>
      </c>
      <c r="H19" s="232">
        <v>47</v>
      </c>
      <c r="I19" s="109">
        <v>32</v>
      </c>
      <c r="J19" s="109">
        <v>97</v>
      </c>
      <c r="K19" s="109">
        <v>39</v>
      </c>
      <c r="L19" s="108">
        <f t="shared" si="2"/>
        <v>434</v>
      </c>
      <c r="M19" s="110">
        <f t="shared" si="1"/>
        <v>-13.88888888888889</v>
      </c>
    </row>
    <row r="20" spans="1:13" ht="18" customHeight="1">
      <c r="A20" s="60" t="s">
        <v>33</v>
      </c>
      <c r="B20" s="108">
        <v>1527</v>
      </c>
      <c r="C20" s="231">
        <v>82</v>
      </c>
      <c r="D20" s="231">
        <v>89</v>
      </c>
      <c r="E20" s="231">
        <v>110</v>
      </c>
      <c r="F20" s="232">
        <v>87</v>
      </c>
      <c r="G20" s="232">
        <v>101</v>
      </c>
      <c r="H20" s="232">
        <v>90</v>
      </c>
      <c r="I20" s="109">
        <v>141</v>
      </c>
      <c r="J20" s="109">
        <v>186</v>
      </c>
      <c r="K20" s="109">
        <v>80</v>
      </c>
      <c r="L20" s="108">
        <f t="shared" si="2"/>
        <v>966</v>
      </c>
      <c r="M20" s="110">
        <f t="shared" si="1"/>
        <v>-36.73870333988212</v>
      </c>
    </row>
    <row r="21" spans="1:13" ht="18" customHeight="1">
      <c r="A21" s="60" t="s">
        <v>76</v>
      </c>
      <c r="B21" s="108">
        <v>8050</v>
      </c>
      <c r="C21" s="231">
        <v>619</v>
      </c>
      <c r="D21" s="231">
        <v>650</v>
      </c>
      <c r="E21" s="231">
        <v>645</v>
      </c>
      <c r="F21" s="232">
        <v>730</v>
      </c>
      <c r="G21" s="232">
        <v>594</v>
      </c>
      <c r="H21" s="232">
        <v>473</v>
      </c>
      <c r="I21" s="109">
        <v>795</v>
      </c>
      <c r="J21" s="109">
        <v>870</v>
      </c>
      <c r="K21" s="109">
        <v>545</v>
      </c>
      <c r="L21" s="108">
        <f t="shared" si="2"/>
        <v>5921</v>
      </c>
      <c r="M21" s="110">
        <f t="shared" si="1"/>
        <v>-26.4472049689441</v>
      </c>
    </row>
    <row r="22" spans="1:13" ht="18" customHeight="1">
      <c r="A22" s="60" t="s">
        <v>35</v>
      </c>
      <c r="B22" s="108">
        <v>70150</v>
      </c>
      <c r="C22" s="231">
        <v>17272</v>
      </c>
      <c r="D22" s="231">
        <v>3050</v>
      </c>
      <c r="E22" s="231">
        <v>10069</v>
      </c>
      <c r="F22" s="232">
        <v>4812</v>
      </c>
      <c r="G22" s="232">
        <v>9977</v>
      </c>
      <c r="H22" s="232">
        <v>3653</v>
      </c>
      <c r="I22" s="109">
        <v>13734</v>
      </c>
      <c r="J22" s="109">
        <v>8404</v>
      </c>
      <c r="K22" s="109">
        <v>4165</v>
      </c>
      <c r="L22" s="108">
        <f t="shared" si="2"/>
        <v>75136</v>
      </c>
      <c r="M22" s="110">
        <f t="shared" si="1"/>
        <v>7.107626514611547</v>
      </c>
    </row>
    <row r="23" spans="1:13" ht="18" customHeight="1">
      <c r="A23" s="60" t="s">
        <v>36</v>
      </c>
      <c r="B23" s="108">
        <v>7372</v>
      </c>
      <c r="C23" s="231">
        <v>419</v>
      </c>
      <c r="D23" s="231">
        <v>467</v>
      </c>
      <c r="E23" s="231">
        <v>561</v>
      </c>
      <c r="F23" s="232">
        <v>663</v>
      </c>
      <c r="G23" s="232">
        <v>384</v>
      </c>
      <c r="H23" s="232">
        <v>540</v>
      </c>
      <c r="I23" s="109">
        <v>464</v>
      </c>
      <c r="J23" s="109">
        <v>784</v>
      </c>
      <c r="K23" s="109">
        <v>524</v>
      </c>
      <c r="L23" s="108">
        <f t="shared" si="2"/>
        <v>4806</v>
      </c>
      <c r="M23" s="110">
        <f t="shared" si="1"/>
        <v>-34.80737927292458</v>
      </c>
    </row>
    <row r="24" spans="1:13" ht="18" customHeight="1">
      <c r="A24" s="60" t="s">
        <v>37</v>
      </c>
      <c r="B24" s="108">
        <v>63193</v>
      </c>
      <c r="C24" s="231">
        <v>6351</v>
      </c>
      <c r="D24" s="231">
        <v>3616</v>
      </c>
      <c r="E24" s="231">
        <v>4934</v>
      </c>
      <c r="F24" s="232">
        <v>8011</v>
      </c>
      <c r="G24" s="232">
        <v>4554</v>
      </c>
      <c r="H24" s="232">
        <v>5071</v>
      </c>
      <c r="I24" s="109">
        <v>4889</v>
      </c>
      <c r="J24" s="109">
        <v>5599</v>
      </c>
      <c r="K24" s="109">
        <v>6944</v>
      </c>
      <c r="L24" s="108">
        <f t="shared" si="2"/>
        <v>49969</v>
      </c>
      <c r="M24" s="110">
        <f t="shared" si="1"/>
        <v>-20.926368426882725</v>
      </c>
    </row>
    <row r="25" spans="1:13" ht="18" customHeight="1">
      <c r="A25" s="60" t="s">
        <v>38</v>
      </c>
      <c r="B25" s="108">
        <v>1274</v>
      </c>
      <c r="C25" s="231">
        <v>88</v>
      </c>
      <c r="D25" s="231">
        <v>50</v>
      </c>
      <c r="E25" s="231">
        <v>89</v>
      </c>
      <c r="F25" s="232">
        <v>190</v>
      </c>
      <c r="G25" s="232">
        <v>69</v>
      </c>
      <c r="H25" s="232">
        <v>64</v>
      </c>
      <c r="I25" s="109">
        <v>64</v>
      </c>
      <c r="J25" s="109">
        <v>191</v>
      </c>
      <c r="K25" s="109">
        <v>61</v>
      </c>
      <c r="L25" s="108">
        <f t="shared" si="2"/>
        <v>866</v>
      </c>
      <c r="M25" s="110">
        <f t="shared" si="1"/>
        <v>-32.025117739403456</v>
      </c>
    </row>
    <row r="26" spans="1:13" s="63" customFormat="1" ht="18" customHeight="1">
      <c r="A26" s="113" t="s">
        <v>39</v>
      </c>
      <c r="B26" s="135">
        <v>5463</v>
      </c>
      <c r="C26" s="235">
        <v>444</v>
      </c>
      <c r="D26" s="235">
        <v>311</v>
      </c>
      <c r="E26" s="235">
        <v>372</v>
      </c>
      <c r="F26" s="236">
        <v>779</v>
      </c>
      <c r="G26" s="236">
        <v>560</v>
      </c>
      <c r="H26" s="236">
        <v>317</v>
      </c>
      <c r="I26" s="114">
        <v>641</v>
      </c>
      <c r="J26" s="114">
        <v>558</v>
      </c>
      <c r="K26" s="114">
        <v>340</v>
      </c>
      <c r="L26" s="135">
        <f t="shared" si="2"/>
        <v>4322</v>
      </c>
      <c r="M26" s="115">
        <f t="shared" si="1"/>
        <v>-20.885960095185794</v>
      </c>
    </row>
    <row r="27" spans="1:13" s="63" customFormat="1" ht="21.75" customHeight="1">
      <c r="A27" s="84"/>
      <c r="B27" s="116"/>
      <c r="C27" s="117"/>
      <c r="D27" s="117"/>
      <c r="E27" s="117"/>
      <c r="F27" s="118"/>
      <c r="G27" s="118"/>
      <c r="H27" s="118"/>
      <c r="I27" s="118"/>
      <c r="J27" s="118"/>
      <c r="K27" s="118"/>
      <c r="L27" s="117"/>
      <c r="M27" s="119"/>
    </row>
    <row r="28" spans="1:13" s="63" customFormat="1" ht="16.5" customHeight="1">
      <c r="A28" s="50" t="s">
        <v>147</v>
      </c>
      <c r="B28" s="120"/>
      <c r="C28" s="120"/>
      <c r="D28" s="120"/>
      <c r="E28" s="121"/>
      <c r="F28" s="121"/>
      <c r="G28" s="121"/>
      <c r="H28" s="121"/>
      <c r="I28" s="121"/>
      <c r="J28" s="121"/>
      <c r="K28" s="121"/>
      <c r="L28" s="121"/>
      <c r="M28" s="121"/>
    </row>
    <row r="29" spans="1:13" s="63" customFormat="1" ht="6" customHeight="1">
      <c r="A29" s="52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</row>
    <row r="30" spans="1:13" s="63" customFormat="1" ht="18.75" customHeight="1">
      <c r="A30" s="244" t="s">
        <v>116</v>
      </c>
      <c r="B30" s="244" t="s">
        <v>143</v>
      </c>
      <c r="C30" s="53" t="s">
        <v>145</v>
      </c>
      <c r="D30" s="54"/>
      <c r="E30" s="54"/>
      <c r="F30" s="54"/>
      <c r="G30" s="54"/>
      <c r="H30" s="54"/>
      <c r="I30" s="54"/>
      <c r="J30" s="54"/>
      <c r="K30" s="54"/>
      <c r="L30" s="55"/>
      <c r="M30" s="246" t="s">
        <v>146</v>
      </c>
    </row>
    <row r="31" spans="1:13" s="63" customFormat="1" ht="40.5" customHeight="1">
      <c r="A31" s="245"/>
      <c r="B31" s="245"/>
      <c r="C31" s="56" t="s">
        <v>65</v>
      </c>
      <c r="D31" s="56" t="s">
        <v>66</v>
      </c>
      <c r="E31" s="57" t="s">
        <v>67</v>
      </c>
      <c r="F31" s="56" t="s">
        <v>68</v>
      </c>
      <c r="G31" s="56" t="s">
        <v>7</v>
      </c>
      <c r="H31" s="57" t="s">
        <v>69</v>
      </c>
      <c r="I31" s="56" t="s">
        <v>127</v>
      </c>
      <c r="J31" s="57" t="s">
        <v>128</v>
      </c>
      <c r="K31" s="57" t="s">
        <v>129</v>
      </c>
      <c r="L31" s="105" t="s">
        <v>187</v>
      </c>
      <c r="M31" s="247"/>
    </row>
    <row r="32" spans="1:13" s="64" customFormat="1" ht="23.25" customHeight="1">
      <c r="A32" s="58" t="s">
        <v>40</v>
      </c>
      <c r="B32" s="111">
        <f>SUM(B33:B40)</f>
        <v>56064</v>
      </c>
      <c r="C32" s="233">
        <f aca="true" t="shared" si="4" ref="C32:H32">SUM(C33:C40)</f>
        <v>4015</v>
      </c>
      <c r="D32" s="233">
        <f t="shared" si="4"/>
        <v>4027</v>
      </c>
      <c r="E32" s="233">
        <f t="shared" si="4"/>
        <v>4352</v>
      </c>
      <c r="F32" s="233">
        <f t="shared" si="4"/>
        <v>4810</v>
      </c>
      <c r="G32" s="233">
        <f t="shared" si="4"/>
        <v>6307</v>
      </c>
      <c r="H32" s="234">
        <f t="shared" si="4"/>
        <v>6348</v>
      </c>
      <c r="I32" s="111">
        <f>SUM(I33:I40)</f>
        <v>5147</v>
      </c>
      <c r="J32" s="111">
        <f>SUM(J33:J40)</f>
        <v>4567</v>
      </c>
      <c r="K32" s="111">
        <f>SUM(K33:K40)</f>
        <v>4918</v>
      </c>
      <c r="L32" s="111">
        <f>SUM(C32:K32)</f>
        <v>44491</v>
      </c>
      <c r="M32" s="112">
        <f aca="true" t="shared" si="5" ref="M32:M49">(L32-B32)/B32*100</f>
        <v>-20.64248002283105</v>
      </c>
    </row>
    <row r="33" spans="1:13" ht="18.75" customHeight="1">
      <c r="A33" s="62" t="s">
        <v>131</v>
      </c>
      <c r="B33" s="108">
        <v>475</v>
      </c>
      <c r="C33" s="231">
        <v>40</v>
      </c>
      <c r="D33" s="231">
        <v>46</v>
      </c>
      <c r="E33" s="231">
        <v>30</v>
      </c>
      <c r="F33" s="232">
        <v>17</v>
      </c>
      <c r="G33" s="232">
        <v>27</v>
      </c>
      <c r="H33" s="232">
        <v>46</v>
      </c>
      <c r="I33" s="109">
        <v>30</v>
      </c>
      <c r="J33" s="109">
        <v>25</v>
      </c>
      <c r="K33" s="109">
        <v>26</v>
      </c>
      <c r="L33" s="108">
        <f>SUM(C33:K33)</f>
        <v>287</v>
      </c>
      <c r="M33" s="110">
        <f t="shared" si="5"/>
        <v>-39.578947368421055</v>
      </c>
    </row>
    <row r="34" spans="1:13" ht="18.75" customHeight="1">
      <c r="A34" s="62" t="s">
        <v>41</v>
      </c>
      <c r="B34" s="108">
        <v>34386</v>
      </c>
      <c r="C34" s="231">
        <v>2044</v>
      </c>
      <c r="D34" s="231">
        <v>2238</v>
      </c>
      <c r="E34" s="231">
        <v>2487</v>
      </c>
      <c r="F34" s="232">
        <v>3062</v>
      </c>
      <c r="G34" s="232">
        <v>4959</v>
      </c>
      <c r="H34" s="232">
        <v>4808</v>
      </c>
      <c r="I34" s="109">
        <v>2904</v>
      </c>
      <c r="J34" s="109">
        <v>2612</v>
      </c>
      <c r="K34" s="109">
        <v>2772</v>
      </c>
      <c r="L34" s="108">
        <f aca="true" t="shared" si="6" ref="L34:L40">SUM(C34:K34)</f>
        <v>27886</v>
      </c>
      <c r="M34" s="110">
        <f t="shared" si="5"/>
        <v>-18.903041935671496</v>
      </c>
    </row>
    <row r="35" spans="1:13" ht="18.75" customHeight="1">
      <c r="A35" s="62" t="s">
        <v>77</v>
      </c>
      <c r="B35" s="108">
        <v>1296</v>
      </c>
      <c r="C35" s="231">
        <v>112</v>
      </c>
      <c r="D35" s="231">
        <v>118</v>
      </c>
      <c r="E35" s="231">
        <v>112</v>
      </c>
      <c r="F35" s="232">
        <v>86</v>
      </c>
      <c r="G35" s="232">
        <v>79</v>
      </c>
      <c r="H35" s="232">
        <v>73</v>
      </c>
      <c r="I35" s="109">
        <v>81</v>
      </c>
      <c r="J35" s="109">
        <v>115</v>
      </c>
      <c r="K35" s="109">
        <v>176</v>
      </c>
      <c r="L35" s="108">
        <f t="shared" si="6"/>
        <v>952</v>
      </c>
      <c r="M35" s="110">
        <f t="shared" si="5"/>
        <v>-26.543209876543212</v>
      </c>
    </row>
    <row r="36" spans="1:13" ht="18.75" customHeight="1">
      <c r="A36" s="62" t="s">
        <v>42</v>
      </c>
      <c r="B36" s="108">
        <v>1131</v>
      </c>
      <c r="C36" s="231">
        <v>94</v>
      </c>
      <c r="D36" s="231">
        <v>78</v>
      </c>
      <c r="E36" s="231">
        <v>84</v>
      </c>
      <c r="F36" s="232">
        <v>78</v>
      </c>
      <c r="G36" s="232">
        <v>71</v>
      </c>
      <c r="H36" s="232">
        <v>104</v>
      </c>
      <c r="I36" s="109">
        <v>72</v>
      </c>
      <c r="J36" s="109">
        <v>112</v>
      </c>
      <c r="K36" s="109">
        <v>128</v>
      </c>
      <c r="L36" s="108">
        <f t="shared" si="6"/>
        <v>821</v>
      </c>
      <c r="M36" s="110">
        <f t="shared" si="5"/>
        <v>-27.409372236958447</v>
      </c>
    </row>
    <row r="37" spans="1:13" ht="18.75" customHeight="1">
      <c r="A37" s="62" t="s">
        <v>78</v>
      </c>
      <c r="B37" s="108">
        <v>6436</v>
      </c>
      <c r="C37" s="231">
        <v>907</v>
      </c>
      <c r="D37" s="231">
        <v>795</v>
      </c>
      <c r="E37" s="231">
        <v>676</v>
      </c>
      <c r="F37" s="232">
        <v>545</v>
      </c>
      <c r="G37" s="232">
        <v>352</v>
      </c>
      <c r="H37" s="232">
        <v>391</v>
      </c>
      <c r="I37" s="109">
        <v>515</v>
      </c>
      <c r="J37" s="109">
        <v>452</v>
      </c>
      <c r="K37" s="109">
        <v>591</v>
      </c>
      <c r="L37" s="108">
        <f t="shared" si="6"/>
        <v>5224</v>
      </c>
      <c r="M37" s="110">
        <f t="shared" si="5"/>
        <v>-18.831572405220633</v>
      </c>
    </row>
    <row r="38" spans="1:13" ht="18.75" customHeight="1">
      <c r="A38" s="62" t="s">
        <v>43</v>
      </c>
      <c r="B38" s="108">
        <v>1288</v>
      </c>
      <c r="C38" s="231">
        <v>75</v>
      </c>
      <c r="D38" s="231">
        <v>65</v>
      </c>
      <c r="E38" s="231">
        <v>65</v>
      </c>
      <c r="F38" s="232">
        <v>139</v>
      </c>
      <c r="G38" s="232">
        <v>115</v>
      </c>
      <c r="H38" s="232">
        <v>167</v>
      </c>
      <c r="I38" s="109">
        <v>87</v>
      </c>
      <c r="J38" s="109">
        <v>88</v>
      </c>
      <c r="K38" s="109">
        <v>150</v>
      </c>
      <c r="L38" s="108">
        <f t="shared" si="6"/>
        <v>951</v>
      </c>
      <c r="M38" s="110">
        <f t="shared" si="5"/>
        <v>-26.164596273291924</v>
      </c>
    </row>
    <row r="39" spans="1:13" ht="18.75" customHeight="1">
      <c r="A39" s="62" t="s">
        <v>103</v>
      </c>
      <c r="B39" s="108">
        <v>3086</v>
      </c>
      <c r="C39" s="231">
        <v>206</v>
      </c>
      <c r="D39" s="231">
        <v>130</v>
      </c>
      <c r="E39" s="231">
        <v>134</v>
      </c>
      <c r="F39" s="232">
        <v>176</v>
      </c>
      <c r="G39" s="232">
        <v>157</v>
      </c>
      <c r="H39" s="232">
        <v>222</v>
      </c>
      <c r="I39" s="109">
        <v>578</v>
      </c>
      <c r="J39" s="109">
        <v>439</v>
      </c>
      <c r="K39" s="109">
        <v>272</v>
      </c>
      <c r="L39" s="108">
        <f t="shared" si="6"/>
        <v>2314</v>
      </c>
      <c r="M39" s="110">
        <f t="shared" si="5"/>
        <v>-25.016202203499677</v>
      </c>
    </row>
    <row r="40" spans="1:13" ht="18.75" customHeight="1">
      <c r="A40" s="62" t="s">
        <v>45</v>
      </c>
      <c r="B40" s="108">
        <v>7966</v>
      </c>
      <c r="C40" s="231">
        <v>537</v>
      </c>
      <c r="D40" s="231">
        <v>557</v>
      </c>
      <c r="E40" s="231">
        <v>764</v>
      </c>
      <c r="F40" s="232">
        <v>707</v>
      </c>
      <c r="G40" s="232">
        <v>547</v>
      </c>
      <c r="H40" s="232">
        <v>537</v>
      </c>
      <c r="I40" s="109">
        <v>880</v>
      </c>
      <c r="J40" s="109">
        <v>724</v>
      </c>
      <c r="K40" s="109">
        <v>803</v>
      </c>
      <c r="L40" s="108">
        <f t="shared" si="6"/>
        <v>6056</v>
      </c>
      <c r="M40" s="110">
        <f t="shared" si="5"/>
        <v>-23.976901832789355</v>
      </c>
    </row>
    <row r="41" spans="1:13" s="64" customFormat="1" ht="25.5" customHeight="1">
      <c r="A41" s="58" t="s">
        <v>46</v>
      </c>
      <c r="B41" s="111">
        <f>SUM(B42:B43)</f>
        <v>15386</v>
      </c>
      <c r="C41" s="233">
        <f aca="true" t="shared" si="7" ref="C41:H41">SUM(C42:C43)</f>
        <v>1230</v>
      </c>
      <c r="D41" s="233">
        <f t="shared" si="7"/>
        <v>770</v>
      </c>
      <c r="E41" s="233">
        <f t="shared" si="7"/>
        <v>881</v>
      </c>
      <c r="F41" s="233">
        <f t="shared" si="7"/>
        <v>1151</v>
      </c>
      <c r="G41" s="233">
        <f t="shared" si="7"/>
        <v>775</v>
      </c>
      <c r="H41" s="234">
        <f t="shared" si="7"/>
        <v>644</v>
      </c>
      <c r="I41" s="111">
        <f>SUM(I42:I43)</f>
        <v>866</v>
      </c>
      <c r="J41" s="111">
        <f>SUM(J42:J43)</f>
        <v>942</v>
      </c>
      <c r="K41" s="111">
        <f>SUM(K42:K43)</f>
        <v>1070</v>
      </c>
      <c r="L41" s="111">
        <f aca="true" t="shared" si="8" ref="L41:L48">SUM(C41:K41)</f>
        <v>8329</v>
      </c>
      <c r="M41" s="112">
        <f t="shared" si="5"/>
        <v>-45.86637202651762</v>
      </c>
    </row>
    <row r="42" spans="1:13" ht="18.75" customHeight="1">
      <c r="A42" s="62" t="s">
        <v>47</v>
      </c>
      <c r="B42" s="108">
        <v>14559</v>
      </c>
      <c r="C42" s="231">
        <v>1166</v>
      </c>
      <c r="D42" s="231">
        <v>727</v>
      </c>
      <c r="E42" s="231">
        <v>794</v>
      </c>
      <c r="F42" s="232">
        <v>1092</v>
      </c>
      <c r="G42" s="232">
        <v>711</v>
      </c>
      <c r="H42" s="232">
        <v>595</v>
      </c>
      <c r="I42" s="109">
        <v>808</v>
      </c>
      <c r="J42" s="109">
        <v>873</v>
      </c>
      <c r="K42" s="109">
        <v>1009</v>
      </c>
      <c r="L42" s="108">
        <f t="shared" si="8"/>
        <v>7775</v>
      </c>
      <c r="M42" s="110">
        <f t="shared" si="5"/>
        <v>-46.596606909815236</v>
      </c>
    </row>
    <row r="43" spans="1:13" ht="18.75" customHeight="1">
      <c r="A43" s="62" t="s">
        <v>48</v>
      </c>
      <c r="B43" s="108">
        <v>827</v>
      </c>
      <c r="C43" s="231">
        <v>64</v>
      </c>
      <c r="D43" s="231">
        <v>43</v>
      </c>
      <c r="E43" s="231">
        <v>87</v>
      </c>
      <c r="F43" s="232">
        <v>59</v>
      </c>
      <c r="G43" s="232">
        <v>64</v>
      </c>
      <c r="H43" s="232">
        <v>49</v>
      </c>
      <c r="I43" s="109">
        <v>58</v>
      </c>
      <c r="J43" s="109">
        <v>69</v>
      </c>
      <c r="K43" s="109">
        <v>61</v>
      </c>
      <c r="L43" s="108">
        <f t="shared" si="8"/>
        <v>554</v>
      </c>
      <c r="M43" s="110">
        <f t="shared" si="5"/>
        <v>-33.01088270858525</v>
      </c>
    </row>
    <row r="44" spans="1:13" s="64" customFormat="1" ht="25.5" customHeight="1">
      <c r="A44" s="58" t="s">
        <v>49</v>
      </c>
      <c r="B44" s="111">
        <f>SUM(B45:B47)</f>
        <v>10390</v>
      </c>
      <c r="C44" s="111">
        <f aca="true" t="shared" si="9" ref="C44:H44">SUM(C45:C47)</f>
        <v>1218</v>
      </c>
      <c r="D44" s="111">
        <f t="shared" si="9"/>
        <v>1731</v>
      </c>
      <c r="E44" s="111">
        <f t="shared" si="9"/>
        <v>1165</v>
      </c>
      <c r="F44" s="111">
        <f t="shared" si="9"/>
        <v>1151</v>
      </c>
      <c r="G44" s="111">
        <f t="shared" si="9"/>
        <v>737</v>
      </c>
      <c r="H44" s="111">
        <f t="shared" si="9"/>
        <v>871</v>
      </c>
      <c r="I44" s="111">
        <f>SUM(I45:I47)</f>
        <v>898</v>
      </c>
      <c r="J44" s="111">
        <f>SUM(J45:J47)</f>
        <v>802</v>
      </c>
      <c r="K44" s="111">
        <f>SUM(K45:K47)</f>
        <v>792</v>
      </c>
      <c r="L44" s="111">
        <f t="shared" si="8"/>
        <v>9365</v>
      </c>
      <c r="M44" s="112">
        <f t="shared" si="5"/>
        <v>-9.865255052935515</v>
      </c>
    </row>
    <row r="45" spans="1:13" ht="18.75" customHeight="1">
      <c r="A45" s="62" t="s">
        <v>79</v>
      </c>
      <c r="B45" s="108">
        <v>5553</v>
      </c>
      <c r="C45" s="231">
        <v>546</v>
      </c>
      <c r="D45" s="231">
        <v>1180</v>
      </c>
      <c r="E45" s="231">
        <v>610</v>
      </c>
      <c r="F45" s="232">
        <v>628</v>
      </c>
      <c r="G45" s="232">
        <v>378</v>
      </c>
      <c r="H45" s="232">
        <v>391</v>
      </c>
      <c r="I45" s="109">
        <v>437</v>
      </c>
      <c r="J45" s="109">
        <v>408</v>
      </c>
      <c r="K45" s="109">
        <v>338</v>
      </c>
      <c r="L45" s="108">
        <f t="shared" si="8"/>
        <v>4916</v>
      </c>
      <c r="M45" s="110">
        <f t="shared" si="5"/>
        <v>-11.471276787322168</v>
      </c>
    </row>
    <row r="46" spans="1:13" ht="18.75" customHeight="1">
      <c r="A46" s="62" t="s">
        <v>51</v>
      </c>
      <c r="B46" s="108">
        <v>2326</v>
      </c>
      <c r="C46" s="231">
        <v>319</v>
      </c>
      <c r="D46" s="231">
        <v>289</v>
      </c>
      <c r="E46" s="231">
        <v>336</v>
      </c>
      <c r="F46" s="232">
        <v>296</v>
      </c>
      <c r="G46" s="232">
        <v>199</v>
      </c>
      <c r="H46" s="232">
        <v>362</v>
      </c>
      <c r="I46" s="109">
        <v>333</v>
      </c>
      <c r="J46" s="109">
        <v>263</v>
      </c>
      <c r="K46" s="109">
        <v>203</v>
      </c>
      <c r="L46" s="108">
        <f t="shared" si="8"/>
        <v>2600</v>
      </c>
      <c r="M46" s="110">
        <f t="shared" si="5"/>
        <v>11.779879621668101</v>
      </c>
    </row>
    <row r="47" spans="1:13" ht="18.75" customHeight="1">
      <c r="A47" s="62" t="s">
        <v>52</v>
      </c>
      <c r="B47" s="108">
        <v>2511</v>
      </c>
      <c r="C47" s="231">
        <v>353</v>
      </c>
      <c r="D47" s="231">
        <v>262</v>
      </c>
      <c r="E47" s="231">
        <v>219</v>
      </c>
      <c r="F47" s="232">
        <v>227</v>
      </c>
      <c r="G47" s="232">
        <v>160</v>
      </c>
      <c r="H47" s="232">
        <v>118</v>
      </c>
      <c r="I47" s="109">
        <v>128</v>
      </c>
      <c r="J47" s="109">
        <v>131</v>
      </c>
      <c r="K47" s="109">
        <v>251</v>
      </c>
      <c r="L47" s="108">
        <f t="shared" si="8"/>
        <v>1849</v>
      </c>
      <c r="M47" s="110">
        <f t="shared" si="5"/>
        <v>-26.36399840700916</v>
      </c>
    </row>
    <row r="48" spans="1:15" s="64" customFormat="1" ht="26.25" customHeight="1">
      <c r="A48" s="81" t="s">
        <v>100</v>
      </c>
      <c r="B48" s="111">
        <v>1101</v>
      </c>
      <c r="C48" s="233">
        <v>50</v>
      </c>
      <c r="D48" s="233">
        <v>31</v>
      </c>
      <c r="E48" s="233">
        <v>58</v>
      </c>
      <c r="F48" s="234">
        <v>65</v>
      </c>
      <c r="G48" s="234">
        <v>72</v>
      </c>
      <c r="H48" s="234">
        <v>151</v>
      </c>
      <c r="I48" s="111">
        <v>157</v>
      </c>
      <c r="J48" s="111">
        <v>176</v>
      </c>
      <c r="K48" s="111">
        <v>84</v>
      </c>
      <c r="L48" s="111">
        <f t="shared" si="8"/>
        <v>844</v>
      </c>
      <c r="M48" s="112">
        <f t="shared" si="5"/>
        <v>-23.342415985467756</v>
      </c>
      <c r="O48" s="123"/>
    </row>
    <row r="49" spans="1:16" ht="31.5" customHeight="1">
      <c r="A49" s="65" t="s">
        <v>54</v>
      </c>
      <c r="B49" s="124">
        <f aca="true" t="shared" si="10" ref="B49:L49">B5+B18+B32+B41+B44+B48</f>
        <v>674164</v>
      </c>
      <c r="C49" s="124">
        <f t="shared" si="10"/>
        <v>88591</v>
      </c>
      <c r="D49" s="124">
        <f t="shared" si="10"/>
        <v>67892</v>
      </c>
      <c r="E49" s="124">
        <f t="shared" si="10"/>
        <v>76425</v>
      </c>
      <c r="F49" s="124">
        <f t="shared" si="10"/>
        <v>68969</v>
      </c>
      <c r="G49" s="124">
        <f t="shared" si="10"/>
        <v>64761</v>
      </c>
      <c r="H49" s="124">
        <f t="shared" si="10"/>
        <v>46866</v>
      </c>
      <c r="I49" s="124">
        <f t="shared" si="10"/>
        <v>71872</v>
      </c>
      <c r="J49" s="124">
        <f t="shared" si="10"/>
        <v>63365</v>
      </c>
      <c r="K49" s="124">
        <f t="shared" si="10"/>
        <v>60144</v>
      </c>
      <c r="L49" s="124">
        <f t="shared" si="10"/>
        <v>608885</v>
      </c>
      <c r="M49" s="125">
        <f t="shared" si="5"/>
        <v>-9.682955482642205</v>
      </c>
      <c r="O49" s="123"/>
      <c r="P49" s="126"/>
    </row>
    <row r="50" spans="2:4" ht="8.25" customHeight="1">
      <c r="B50" s="66"/>
      <c r="C50" s="66"/>
      <c r="D50" s="66"/>
    </row>
    <row r="51" spans="1:4" ht="15" customHeight="1">
      <c r="A51" s="84" t="s">
        <v>104</v>
      </c>
      <c r="B51" s="66"/>
      <c r="C51" s="66"/>
      <c r="D51" s="66"/>
    </row>
    <row r="52" spans="1:13" s="63" customFormat="1" ht="15" customHeight="1">
      <c r="A52" s="84" t="s">
        <v>112</v>
      </c>
      <c r="B52" s="116"/>
      <c r="C52" s="117"/>
      <c r="D52" s="117"/>
      <c r="E52" s="117"/>
      <c r="F52" s="118"/>
      <c r="G52" s="118"/>
      <c r="H52" s="118"/>
      <c r="I52" s="118"/>
      <c r="J52" s="118"/>
      <c r="K52" s="118"/>
      <c r="L52" s="117"/>
      <c r="M52" s="119"/>
    </row>
    <row r="53" spans="1:4" ht="15.75">
      <c r="A53" s="84" t="s">
        <v>111</v>
      </c>
      <c r="B53" s="66"/>
      <c r="C53" s="66"/>
      <c r="D53" s="237" t="s">
        <v>183</v>
      </c>
    </row>
    <row r="54" spans="2:4" ht="15.75">
      <c r="B54" s="66"/>
      <c r="C54" s="66"/>
      <c r="D54" s="66"/>
    </row>
    <row r="55" spans="2:4" ht="15.75">
      <c r="B55" s="66"/>
      <c r="C55" s="66"/>
      <c r="D55" s="66"/>
    </row>
    <row r="56" spans="2:4" ht="15.75">
      <c r="B56" s="66"/>
      <c r="C56" s="66"/>
      <c r="D56" s="66"/>
    </row>
    <row r="57" spans="2:4" ht="15.75">
      <c r="B57" s="66"/>
      <c r="C57" s="66"/>
      <c r="D57" s="66"/>
    </row>
    <row r="58" spans="2:4" ht="15.75">
      <c r="B58" s="66"/>
      <c r="C58" s="66"/>
      <c r="D58" s="66"/>
    </row>
    <row r="59" spans="2:4" ht="15.75">
      <c r="B59" s="66"/>
      <c r="C59" s="66"/>
      <c r="D59" s="66"/>
    </row>
    <row r="60" spans="2:4" ht="15.75">
      <c r="B60" s="66"/>
      <c r="C60" s="66"/>
      <c r="D60" s="66"/>
    </row>
    <row r="61" spans="2:4" ht="15.75">
      <c r="B61" s="66"/>
      <c r="C61" s="66"/>
      <c r="D61" s="66"/>
    </row>
    <row r="62" spans="2:4" ht="15.75">
      <c r="B62" s="66"/>
      <c r="C62" s="66"/>
      <c r="D62" s="66"/>
    </row>
    <row r="63" spans="2:4" ht="15.75">
      <c r="B63" s="66"/>
      <c r="C63" s="66"/>
      <c r="D63" s="66"/>
    </row>
    <row r="64" spans="2:4" ht="15.75">
      <c r="B64" s="66"/>
      <c r="C64" s="66"/>
      <c r="D64" s="66"/>
    </row>
    <row r="65" spans="2:4" ht="15.75">
      <c r="B65" s="66"/>
      <c r="C65" s="66"/>
      <c r="D65" s="66"/>
    </row>
    <row r="66" spans="2:4" ht="15.75">
      <c r="B66" s="66"/>
      <c r="C66" s="66"/>
      <c r="D66" s="66"/>
    </row>
    <row r="67" spans="2:4" ht="15.75">
      <c r="B67" s="66"/>
      <c r="C67" s="66"/>
      <c r="D67" s="66"/>
    </row>
    <row r="68" spans="2:4" ht="15.75">
      <c r="B68" s="66"/>
      <c r="C68" s="66"/>
      <c r="D68" s="66"/>
    </row>
    <row r="69" spans="2:4" ht="15.75">
      <c r="B69" s="66"/>
      <c r="C69" s="66"/>
      <c r="D69" s="66"/>
    </row>
    <row r="70" spans="2:4" ht="15.75">
      <c r="B70" s="66"/>
      <c r="C70" s="66"/>
      <c r="D70" s="66"/>
    </row>
    <row r="71" spans="2:4" ht="15.75">
      <c r="B71" s="66"/>
      <c r="C71" s="66"/>
      <c r="D71" s="66"/>
    </row>
    <row r="72" spans="2:4" ht="15.75">
      <c r="B72" s="66"/>
      <c r="C72" s="66"/>
      <c r="D72" s="66"/>
    </row>
    <row r="73" spans="2:4" ht="15.75">
      <c r="B73" s="66"/>
      <c r="C73" s="66"/>
      <c r="D73" s="66"/>
    </row>
    <row r="74" spans="2:4" ht="15.75">
      <c r="B74" s="66"/>
      <c r="C74" s="66"/>
      <c r="D74" s="66"/>
    </row>
    <row r="75" spans="2:4" ht="15.75">
      <c r="B75" s="66"/>
      <c r="C75" s="66"/>
      <c r="D75" s="66"/>
    </row>
    <row r="76" spans="2:4" ht="15.75">
      <c r="B76" s="66"/>
      <c r="C76" s="66"/>
      <c r="D76" s="66"/>
    </row>
    <row r="77" spans="2:4" ht="15.75">
      <c r="B77" s="66"/>
      <c r="C77" s="66"/>
      <c r="D77" s="66"/>
    </row>
    <row r="78" spans="2:4" ht="15.75">
      <c r="B78" s="66"/>
      <c r="C78" s="66"/>
      <c r="D78" s="66"/>
    </row>
    <row r="79" spans="2:4" ht="15.75">
      <c r="B79" s="66"/>
      <c r="C79" s="66"/>
      <c r="D79" s="66"/>
    </row>
    <row r="80" spans="2:4" ht="15.75">
      <c r="B80" s="66"/>
      <c r="C80" s="66"/>
      <c r="D80" s="66"/>
    </row>
    <row r="81" spans="2:4" ht="15.75">
      <c r="B81" s="66"/>
      <c r="C81" s="66"/>
      <c r="D81" s="66"/>
    </row>
    <row r="82" spans="2:4" ht="15.75">
      <c r="B82" s="66"/>
      <c r="C82" s="66"/>
      <c r="D82" s="66"/>
    </row>
    <row r="83" spans="2:4" ht="15.75">
      <c r="B83" s="66"/>
      <c r="C83" s="66"/>
      <c r="D83" s="66"/>
    </row>
    <row r="84" spans="2:4" ht="15.75">
      <c r="B84" s="66"/>
      <c r="C84" s="66"/>
      <c r="D84" s="66"/>
    </row>
    <row r="85" spans="2:4" ht="15.75">
      <c r="B85" s="66"/>
      <c r="C85" s="66"/>
      <c r="D85" s="66"/>
    </row>
    <row r="86" spans="2:4" ht="15.75">
      <c r="B86" s="66"/>
      <c r="C86" s="66"/>
      <c r="D86" s="66"/>
    </row>
    <row r="87" spans="2:4" ht="15.75">
      <c r="B87" s="66"/>
      <c r="C87" s="66"/>
      <c r="D87" s="66"/>
    </row>
    <row r="88" spans="2:4" ht="15.75">
      <c r="B88" s="66"/>
      <c r="C88" s="66"/>
      <c r="D88" s="66"/>
    </row>
    <row r="89" spans="2:4" ht="15.75">
      <c r="B89" s="66"/>
      <c r="C89" s="66"/>
      <c r="D89" s="66"/>
    </row>
    <row r="90" spans="2:4" ht="15.75">
      <c r="B90" s="66"/>
      <c r="C90" s="66"/>
      <c r="D90" s="66"/>
    </row>
    <row r="91" spans="2:4" ht="15.75">
      <c r="B91" s="66"/>
      <c r="C91" s="66"/>
      <c r="D91" s="66"/>
    </row>
    <row r="92" spans="2:4" ht="15.75">
      <c r="B92" s="66"/>
      <c r="C92" s="66"/>
      <c r="D92" s="66"/>
    </row>
    <row r="93" spans="2:4" ht="15.75">
      <c r="B93" s="66"/>
      <c r="C93" s="66"/>
      <c r="D93" s="66"/>
    </row>
    <row r="94" spans="2:4" ht="15.75">
      <c r="B94" s="66"/>
      <c r="C94" s="66"/>
      <c r="D94" s="66"/>
    </row>
    <row r="95" spans="2:4" ht="15.75">
      <c r="B95" s="66"/>
      <c r="C95" s="66"/>
      <c r="D95" s="66"/>
    </row>
    <row r="96" spans="2:4" ht="15.75">
      <c r="B96" s="66"/>
      <c r="C96" s="66"/>
      <c r="D96" s="66"/>
    </row>
    <row r="97" spans="2:4" ht="15.75">
      <c r="B97" s="66"/>
      <c r="C97" s="66"/>
      <c r="D97" s="66"/>
    </row>
    <row r="98" spans="2:4" ht="15.75">
      <c r="B98" s="66"/>
      <c r="C98" s="66"/>
      <c r="D98" s="66"/>
    </row>
    <row r="99" spans="2:4" ht="15.75">
      <c r="B99" s="66"/>
      <c r="C99" s="66"/>
      <c r="D99" s="66"/>
    </row>
    <row r="100" spans="2:4" ht="15.75">
      <c r="B100" s="66"/>
      <c r="C100" s="66"/>
      <c r="D100" s="66"/>
    </row>
    <row r="101" spans="2:4" ht="15.75">
      <c r="B101" s="66"/>
      <c r="C101" s="66"/>
      <c r="D101" s="66"/>
    </row>
    <row r="102" spans="2:4" ht="15.75">
      <c r="B102" s="66"/>
      <c r="C102" s="66"/>
      <c r="D102" s="66"/>
    </row>
    <row r="103" spans="2:4" ht="15.75">
      <c r="B103" s="66"/>
      <c r="C103" s="66"/>
      <c r="D103" s="66"/>
    </row>
    <row r="104" spans="2:4" ht="15.75">
      <c r="B104" s="66"/>
      <c r="C104" s="66"/>
      <c r="D104" s="66"/>
    </row>
    <row r="105" spans="2:4" ht="15.75">
      <c r="B105" s="66"/>
      <c r="C105" s="66"/>
      <c r="D105" s="66"/>
    </row>
    <row r="106" spans="2:4" ht="15.75">
      <c r="B106" s="66"/>
      <c r="C106" s="66"/>
      <c r="D106" s="66"/>
    </row>
    <row r="107" spans="2:4" ht="15.75">
      <c r="B107" s="66"/>
      <c r="C107" s="66"/>
      <c r="D107" s="66"/>
    </row>
    <row r="108" spans="2:4" ht="15.75">
      <c r="B108" s="66"/>
      <c r="C108" s="66"/>
      <c r="D108" s="66"/>
    </row>
    <row r="109" spans="2:4" ht="15.75">
      <c r="B109" s="66"/>
      <c r="C109" s="66"/>
      <c r="D109" s="66"/>
    </row>
  </sheetData>
  <sheetProtection/>
  <mergeCells count="6">
    <mergeCell ref="A3:A4"/>
    <mergeCell ref="B3:B4"/>
    <mergeCell ref="M3:M4"/>
    <mergeCell ref="A30:A31"/>
    <mergeCell ref="B30:B31"/>
    <mergeCell ref="M30:M31"/>
  </mergeCells>
  <printOptions/>
  <pageMargins left="0.5" right="0.5" top="0.75" bottom="0.5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2" width="13.57421875" style="3" customWidth="1"/>
    <col min="3" max="5" width="15.8515625" style="3" customWidth="1"/>
    <col min="6" max="7" width="4.57421875" style="3" customWidth="1"/>
    <col min="8" max="16384" width="9.140625" style="3" customWidth="1"/>
  </cols>
  <sheetData>
    <row r="1" spans="1:7" ht="20.25" customHeight="1">
      <c r="A1" s="241" t="s">
        <v>148</v>
      </c>
      <c r="B1" s="241"/>
      <c r="C1" s="241"/>
      <c r="D1" s="241"/>
      <c r="E1" s="241"/>
      <c r="F1" s="1"/>
      <c r="G1" s="1"/>
    </row>
    <row r="2" ht="9" customHeight="1"/>
    <row r="3" spans="1:5" s="67" customFormat="1" ht="33" customHeight="1">
      <c r="A3" s="248" t="s">
        <v>80</v>
      </c>
      <c r="B3" s="249"/>
      <c r="C3" s="242" t="s">
        <v>113</v>
      </c>
      <c r="D3" s="242" t="s">
        <v>114</v>
      </c>
      <c r="E3" s="136" t="s">
        <v>149</v>
      </c>
    </row>
    <row r="4" spans="1:5" s="67" customFormat="1" ht="15" customHeight="1">
      <c r="A4" s="250"/>
      <c r="B4" s="251"/>
      <c r="C4" s="252"/>
      <c r="D4" s="252"/>
      <c r="E4" s="137" t="s">
        <v>81</v>
      </c>
    </row>
    <row r="5" spans="1:5" ht="16.5" customHeight="1">
      <c r="A5" s="138"/>
      <c r="B5" s="69">
        <v>2006</v>
      </c>
      <c r="C5" s="139">
        <v>788276</v>
      </c>
      <c r="D5" s="139">
        <v>7761</v>
      </c>
      <c r="E5" s="140">
        <v>31942</v>
      </c>
    </row>
    <row r="6" spans="1:5" ht="16.5" customHeight="1">
      <c r="A6" s="138"/>
      <c r="B6" s="69">
        <v>2007</v>
      </c>
      <c r="C6" s="139">
        <v>906971</v>
      </c>
      <c r="D6" s="139">
        <v>8987</v>
      </c>
      <c r="E6" s="141">
        <v>40687</v>
      </c>
    </row>
    <row r="7" spans="1:5" ht="16.5" customHeight="1">
      <c r="A7" s="138"/>
      <c r="B7" s="69">
        <v>2008</v>
      </c>
      <c r="C7" s="139">
        <v>930456</v>
      </c>
      <c r="D7" s="139">
        <v>9218</v>
      </c>
      <c r="E7" s="141">
        <v>41213</v>
      </c>
    </row>
    <row r="8" spans="1:5" ht="16.5" customHeight="1">
      <c r="A8" s="142">
        <v>2007</v>
      </c>
      <c r="B8" s="70" t="s">
        <v>82</v>
      </c>
      <c r="C8" s="139">
        <v>243931</v>
      </c>
      <c r="D8" s="139">
        <v>2297</v>
      </c>
      <c r="E8" s="143">
        <v>10791</v>
      </c>
    </row>
    <row r="9" spans="1:5" ht="16.5" customHeight="1">
      <c r="A9" s="144"/>
      <c r="B9" s="70" t="s">
        <v>83</v>
      </c>
      <c r="C9" s="139">
        <v>188182</v>
      </c>
      <c r="D9" s="139">
        <v>1666</v>
      </c>
      <c r="E9" s="143">
        <v>8961</v>
      </c>
    </row>
    <row r="10" spans="1:5" ht="16.5" customHeight="1">
      <c r="A10" s="145"/>
      <c r="B10" s="71" t="s">
        <v>10</v>
      </c>
      <c r="C10" s="146">
        <v>432113</v>
      </c>
      <c r="D10" s="146">
        <v>3963</v>
      </c>
      <c r="E10" s="147">
        <v>19752</v>
      </c>
    </row>
    <row r="11" spans="1:5" ht="16.5" customHeight="1">
      <c r="A11" s="145"/>
      <c r="B11" s="70" t="s">
        <v>84</v>
      </c>
      <c r="C11" s="139">
        <v>212708</v>
      </c>
      <c r="D11" s="139">
        <v>2031</v>
      </c>
      <c r="E11" s="143">
        <v>8652</v>
      </c>
    </row>
    <row r="12" spans="1:5" ht="16.5" customHeight="1">
      <c r="A12" s="145"/>
      <c r="B12" s="70" t="s">
        <v>85</v>
      </c>
      <c r="C12" s="139">
        <v>262150</v>
      </c>
      <c r="D12" s="139">
        <v>2993</v>
      </c>
      <c r="E12" s="143">
        <v>12283</v>
      </c>
    </row>
    <row r="13" spans="1:5" ht="16.5" customHeight="1">
      <c r="A13" s="145"/>
      <c r="B13" s="71" t="s">
        <v>19</v>
      </c>
      <c r="C13" s="146">
        <v>474858</v>
      </c>
      <c r="D13" s="146">
        <v>5024</v>
      </c>
      <c r="E13" s="147">
        <v>20935</v>
      </c>
    </row>
    <row r="14" spans="1:5" ht="16.5" customHeight="1">
      <c r="A14" s="142">
        <v>2008</v>
      </c>
      <c r="B14" s="70" t="s">
        <v>82</v>
      </c>
      <c r="C14" s="139">
        <v>261494</v>
      </c>
      <c r="D14" s="139">
        <v>2491</v>
      </c>
      <c r="E14" s="143">
        <v>11951</v>
      </c>
    </row>
    <row r="15" spans="1:5" ht="16.5" customHeight="1">
      <c r="A15" s="144"/>
      <c r="B15" s="70" t="s">
        <v>83</v>
      </c>
      <c r="C15" s="139">
        <v>194264</v>
      </c>
      <c r="D15" s="139">
        <v>1709</v>
      </c>
      <c r="E15" s="143">
        <v>10219</v>
      </c>
    </row>
    <row r="16" spans="1:5" ht="16.5" customHeight="1">
      <c r="A16" s="145"/>
      <c r="B16" s="71" t="s">
        <v>10</v>
      </c>
      <c r="C16" s="146">
        <v>455758</v>
      </c>
      <c r="D16" s="146">
        <v>4200</v>
      </c>
      <c r="E16" s="147">
        <v>22170</v>
      </c>
    </row>
    <row r="17" spans="1:5" ht="16.5" customHeight="1">
      <c r="A17" s="145"/>
      <c r="B17" s="70" t="s">
        <v>84</v>
      </c>
      <c r="C17" s="139">
        <v>218406</v>
      </c>
      <c r="D17" s="139">
        <v>2249</v>
      </c>
      <c r="E17" s="143">
        <v>8631</v>
      </c>
    </row>
    <row r="18" spans="1:5" ht="16.5" customHeight="1">
      <c r="A18" s="145"/>
      <c r="B18" s="70" t="s">
        <v>85</v>
      </c>
      <c r="C18" s="139">
        <v>256292</v>
      </c>
      <c r="D18" s="139">
        <v>2769</v>
      </c>
      <c r="E18" s="143">
        <v>10412</v>
      </c>
    </row>
    <row r="19" spans="1:5" ht="16.5" customHeight="1">
      <c r="A19" s="145"/>
      <c r="B19" s="71" t="s">
        <v>19</v>
      </c>
      <c r="C19" s="146">
        <v>474698</v>
      </c>
      <c r="D19" s="146">
        <v>5018</v>
      </c>
      <c r="E19" s="147">
        <v>19043</v>
      </c>
    </row>
    <row r="20" spans="1:5" ht="16.5" customHeight="1">
      <c r="A20" s="142" t="s">
        <v>150</v>
      </c>
      <c r="B20" s="70" t="s">
        <v>82</v>
      </c>
      <c r="C20" s="139">
        <v>232908</v>
      </c>
      <c r="D20" s="139">
        <v>2275</v>
      </c>
      <c r="E20" s="143">
        <v>10265</v>
      </c>
    </row>
    <row r="21" spans="1:5" ht="16.5" customHeight="1">
      <c r="A21" s="142"/>
      <c r="B21" s="70" t="s">
        <v>83</v>
      </c>
      <c r="C21" s="139">
        <v>180596</v>
      </c>
      <c r="D21" s="139">
        <v>1625</v>
      </c>
      <c r="E21" s="143">
        <v>7984</v>
      </c>
    </row>
    <row r="22" spans="1:5" ht="16.5" customHeight="1">
      <c r="A22" s="142"/>
      <c r="B22" s="71" t="s">
        <v>10</v>
      </c>
      <c r="C22" s="146">
        <v>413504</v>
      </c>
      <c r="D22" s="146">
        <v>3900</v>
      </c>
      <c r="E22" s="147">
        <v>18249</v>
      </c>
    </row>
    <row r="23" spans="1:5" ht="16.5" customHeight="1">
      <c r="A23" s="142" t="s">
        <v>99</v>
      </c>
      <c r="B23" s="70" t="s">
        <v>84</v>
      </c>
      <c r="C23" s="139">
        <v>195381</v>
      </c>
      <c r="D23" s="139">
        <v>1950</v>
      </c>
      <c r="E23" s="143">
        <v>7436</v>
      </c>
    </row>
    <row r="24" spans="1:5" ht="7.5" customHeight="1">
      <c r="A24" s="148"/>
      <c r="B24" s="149"/>
      <c r="C24" s="150"/>
      <c r="D24" s="151"/>
      <c r="E24" s="152"/>
    </row>
    <row r="25" spans="1:5" ht="9.75" customHeight="1">
      <c r="A25" s="153"/>
      <c r="B25" s="71"/>
      <c r="C25" s="154"/>
      <c r="D25" s="155"/>
      <c r="E25" s="89"/>
    </row>
    <row r="26" spans="1:4" ht="15.75" customHeight="1">
      <c r="A26" s="84" t="s">
        <v>109</v>
      </c>
      <c r="B26" s="73"/>
      <c r="C26" s="156" t="s">
        <v>151</v>
      </c>
      <c r="D26" s="156" t="s">
        <v>99</v>
      </c>
    </row>
    <row r="27" ht="10.5" customHeight="1"/>
    <row r="28" spans="1:5" ht="15.75">
      <c r="A28" s="241" t="s">
        <v>152</v>
      </c>
      <c r="B28" s="241"/>
      <c r="C28" s="241"/>
      <c r="D28" s="241"/>
      <c r="E28" s="241"/>
    </row>
    <row r="29" spans="1:5" ht="7.5" customHeight="1">
      <c r="A29"/>
      <c r="B29"/>
      <c r="C29"/>
      <c r="D29"/>
      <c r="E29"/>
    </row>
    <row r="30" spans="1:5" ht="21" customHeight="1">
      <c r="A30" s="248" t="s">
        <v>80</v>
      </c>
      <c r="B30" s="249"/>
      <c r="C30" s="6" t="s">
        <v>86</v>
      </c>
      <c r="D30" s="6"/>
      <c r="E30" s="32"/>
    </row>
    <row r="31" spans="1:5" ht="18.75" customHeight="1">
      <c r="A31" s="250"/>
      <c r="B31" s="251"/>
      <c r="C31" s="33" t="s">
        <v>87</v>
      </c>
      <c r="D31" s="33" t="s">
        <v>88</v>
      </c>
      <c r="E31" s="33" t="s">
        <v>89</v>
      </c>
    </row>
    <row r="32" spans="1:5" ht="21" customHeight="1">
      <c r="A32" s="157"/>
      <c r="B32" s="69">
        <v>2006</v>
      </c>
      <c r="C32" s="158">
        <v>98</v>
      </c>
      <c r="D32" s="159">
        <v>10666</v>
      </c>
      <c r="E32" s="160">
        <v>21403</v>
      </c>
    </row>
    <row r="33" spans="1:5" ht="15.75" customHeight="1">
      <c r="A33" s="157"/>
      <c r="B33" s="69">
        <v>2007</v>
      </c>
      <c r="C33" s="158">
        <v>97</v>
      </c>
      <c r="D33" s="159">
        <v>10857</v>
      </c>
      <c r="E33" s="160">
        <v>21788</v>
      </c>
    </row>
    <row r="34" spans="1:5" ht="15.75" customHeight="1">
      <c r="A34" s="157"/>
      <c r="B34" s="69">
        <v>2008</v>
      </c>
      <c r="C34" s="158">
        <v>102</v>
      </c>
      <c r="D34" s="159">
        <v>11488</v>
      </c>
      <c r="E34" s="160">
        <v>23095</v>
      </c>
    </row>
    <row r="35" spans="1:5" ht="15.75" customHeight="1">
      <c r="A35" s="142">
        <v>2007</v>
      </c>
      <c r="B35" s="75" t="s">
        <v>82</v>
      </c>
      <c r="C35" s="143">
        <v>97</v>
      </c>
      <c r="D35" s="159">
        <v>10683</v>
      </c>
      <c r="E35" s="160">
        <v>21509</v>
      </c>
    </row>
    <row r="36" spans="1:5" ht="15.75" customHeight="1">
      <c r="A36" s="161"/>
      <c r="B36" s="162" t="s">
        <v>83</v>
      </c>
      <c r="C36" s="163">
        <v>88</v>
      </c>
      <c r="D36" s="159">
        <v>9126</v>
      </c>
      <c r="E36" s="160">
        <v>18256</v>
      </c>
    </row>
    <row r="37" spans="1:5" ht="15.75" customHeight="1">
      <c r="A37" s="164"/>
      <c r="B37" s="162" t="s">
        <v>84</v>
      </c>
      <c r="C37" s="165">
        <v>93</v>
      </c>
      <c r="D37" s="159">
        <v>10201</v>
      </c>
      <c r="E37" s="160">
        <v>20454</v>
      </c>
    </row>
    <row r="38" spans="1:5" ht="15.75" customHeight="1">
      <c r="A38" s="164"/>
      <c r="B38" s="162" t="s">
        <v>85</v>
      </c>
      <c r="C38" s="163">
        <v>97</v>
      </c>
      <c r="D38" s="159">
        <v>10857</v>
      </c>
      <c r="E38" s="160">
        <v>21788</v>
      </c>
    </row>
    <row r="39" spans="1:5" ht="15.75" customHeight="1">
      <c r="A39" s="142">
        <v>2008</v>
      </c>
      <c r="B39" s="75" t="s">
        <v>82</v>
      </c>
      <c r="C39" s="143">
        <v>96</v>
      </c>
      <c r="D39" s="159">
        <v>10796</v>
      </c>
      <c r="E39" s="160">
        <v>21649</v>
      </c>
    </row>
    <row r="40" spans="1:5" ht="15.75" customHeight="1">
      <c r="A40" s="161"/>
      <c r="B40" s="162" t="s">
        <v>83</v>
      </c>
      <c r="C40" s="163">
        <v>94</v>
      </c>
      <c r="D40" s="159">
        <v>10503</v>
      </c>
      <c r="E40" s="160">
        <v>21063</v>
      </c>
    </row>
    <row r="41" spans="1:5" ht="15.75" customHeight="1">
      <c r="A41" s="164"/>
      <c r="B41" s="162" t="s">
        <v>84</v>
      </c>
      <c r="C41" s="165">
        <v>99</v>
      </c>
      <c r="D41" s="159">
        <v>10933</v>
      </c>
      <c r="E41" s="160">
        <v>21939</v>
      </c>
    </row>
    <row r="42" spans="1:5" ht="15.75" customHeight="1">
      <c r="A42" s="164"/>
      <c r="B42" s="162" t="s">
        <v>85</v>
      </c>
      <c r="C42" s="163">
        <v>102</v>
      </c>
      <c r="D42" s="159">
        <v>11488</v>
      </c>
      <c r="E42" s="160">
        <v>23095</v>
      </c>
    </row>
    <row r="43" spans="1:5" ht="15.75" customHeight="1">
      <c r="A43" s="142" t="s">
        <v>145</v>
      </c>
      <c r="B43" s="75" t="s">
        <v>82</v>
      </c>
      <c r="C43" s="163">
        <v>102</v>
      </c>
      <c r="D43" s="159">
        <v>11444</v>
      </c>
      <c r="E43" s="160">
        <v>23148</v>
      </c>
    </row>
    <row r="44" spans="1:5" ht="15.75" customHeight="1">
      <c r="A44" s="142"/>
      <c r="B44" s="162" t="s">
        <v>83</v>
      </c>
      <c r="C44" s="143">
        <v>97</v>
      </c>
      <c r="D44" s="159">
        <v>10486</v>
      </c>
      <c r="E44" s="160">
        <v>21362</v>
      </c>
    </row>
    <row r="45" spans="1:5" ht="15.75" customHeight="1">
      <c r="A45" s="142"/>
      <c r="B45" s="162" t="s">
        <v>84</v>
      </c>
      <c r="C45" s="143" t="s">
        <v>186</v>
      </c>
      <c r="D45" s="159">
        <v>11102</v>
      </c>
      <c r="E45" s="160">
        <v>22530</v>
      </c>
    </row>
    <row r="46" spans="1:5" ht="9" customHeight="1">
      <c r="A46" s="166"/>
      <c r="B46" s="149"/>
      <c r="C46" s="167"/>
      <c r="D46" s="168"/>
      <c r="E46" s="169"/>
    </row>
    <row r="47" spans="1:5" ht="9.75" customHeight="1">
      <c r="A47" s="74"/>
      <c r="B47" s="70"/>
      <c r="C47" s="170"/>
      <c r="D47" s="171"/>
      <c r="E47" s="171"/>
    </row>
    <row r="48" s="72" customFormat="1" ht="15.75" customHeight="1">
      <c r="A48" s="84" t="s">
        <v>153</v>
      </c>
    </row>
    <row r="49" s="72" customFormat="1" ht="15.75" customHeight="1">
      <c r="A49" s="84" t="s">
        <v>184</v>
      </c>
    </row>
    <row r="50" s="72" customFormat="1" ht="15.75" customHeight="1">
      <c r="A50" s="84"/>
    </row>
  </sheetData>
  <sheetProtection/>
  <mergeCells count="6">
    <mergeCell ref="A28:E28"/>
    <mergeCell ref="A30:B31"/>
    <mergeCell ref="A1:E1"/>
    <mergeCell ref="A3:B4"/>
    <mergeCell ref="C3:C4"/>
    <mergeCell ref="D3:D4"/>
  </mergeCells>
  <printOptions/>
  <pageMargins left="1.25" right="0.75" top="0.75" bottom="0.25" header="0.5" footer="0.5"/>
  <pageSetup horizontalDpi="600" verticalDpi="600" orientation="portrait" paperSize="9" r:id="rId2"/>
  <headerFooter alignWithMargins="0">
    <oddHeader>&amp;C12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B1">
      <selection activeCell="B19" sqref="B19"/>
    </sheetView>
  </sheetViews>
  <sheetFormatPr defaultColWidth="9.140625" defaultRowHeight="12.75"/>
  <cols>
    <col min="1" max="1" width="18.7109375" style="3" customWidth="1"/>
    <col min="2" max="13" width="8.28125" style="173" customWidth="1"/>
    <col min="14" max="16384" width="9.140625" style="3" customWidth="1"/>
  </cols>
  <sheetData>
    <row r="1" spans="1:13" ht="17.25" customHeight="1">
      <c r="A1" s="1" t="s">
        <v>154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2" ht="8.25" customHeight="1"/>
    <row r="3" spans="1:13" s="67" customFormat="1" ht="18.75" customHeight="1">
      <c r="A3" s="174"/>
      <c r="B3" s="175" t="s">
        <v>90</v>
      </c>
      <c r="C3" s="176"/>
      <c r="D3" s="176"/>
      <c r="E3" s="176"/>
      <c r="F3" s="176"/>
      <c r="G3" s="177"/>
      <c r="H3" s="176" t="s">
        <v>91</v>
      </c>
      <c r="I3" s="176"/>
      <c r="J3" s="176"/>
      <c r="K3" s="176"/>
      <c r="L3" s="176"/>
      <c r="M3" s="178"/>
    </row>
    <row r="4" spans="1:13" s="67" customFormat="1" ht="18.75" customHeight="1">
      <c r="A4" s="179" t="s">
        <v>0</v>
      </c>
      <c r="B4" s="180">
        <v>2007</v>
      </c>
      <c r="C4" s="181"/>
      <c r="D4" s="182">
        <v>2008</v>
      </c>
      <c r="E4" s="181"/>
      <c r="F4" s="182" t="s">
        <v>155</v>
      </c>
      <c r="G4" s="183"/>
      <c r="H4" s="175">
        <v>2007</v>
      </c>
      <c r="I4" s="178"/>
      <c r="J4" s="175">
        <v>2008</v>
      </c>
      <c r="K4" s="178"/>
      <c r="L4" s="175" t="s">
        <v>155</v>
      </c>
      <c r="M4" s="178"/>
    </row>
    <row r="5" spans="1:13" s="76" customFormat="1" ht="18.75" customHeight="1">
      <c r="A5" s="184"/>
      <c r="B5" s="185" t="s">
        <v>92</v>
      </c>
      <c r="C5" s="186" t="s">
        <v>93</v>
      </c>
      <c r="D5" s="185" t="s">
        <v>92</v>
      </c>
      <c r="E5" s="185" t="s">
        <v>93</v>
      </c>
      <c r="F5" s="187" t="s">
        <v>92</v>
      </c>
      <c r="G5" s="188" t="s">
        <v>93</v>
      </c>
      <c r="H5" s="185" t="s">
        <v>92</v>
      </c>
      <c r="I5" s="187" t="s">
        <v>93</v>
      </c>
      <c r="J5" s="185" t="s">
        <v>92</v>
      </c>
      <c r="K5" s="187" t="s">
        <v>93</v>
      </c>
      <c r="L5" s="185" t="s">
        <v>92</v>
      </c>
      <c r="M5" s="187" t="s">
        <v>93</v>
      </c>
    </row>
    <row r="6" spans="1:13" ht="17.25" customHeight="1">
      <c r="A6" s="15" t="s">
        <v>156</v>
      </c>
      <c r="B6" s="189">
        <v>86</v>
      </c>
      <c r="C6" s="190">
        <v>77</v>
      </c>
      <c r="D6" s="189">
        <v>82</v>
      </c>
      <c r="E6" s="191">
        <v>73</v>
      </c>
      <c r="F6" s="192">
        <v>69</v>
      </c>
      <c r="G6" s="193">
        <v>62</v>
      </c>
      <c r="H6" s="192">
        <v>89</v>
      </c>
      <c r="I6" s="190">
        <v>79</v>
      </c>
      <c r="J6" s="192">
        <v>82</v>
      </c>
      <c r="K6" s="190">
        <v>74</v>
      </c>
      <c r="L6" s="192">
        <v>69</v>
      </c>
      <c r="M6" s="190">
        <v>62</v>
      </c>
    </row>
    <row r="7" spans="1:13" ht="17.25" customHeight="1">
      <c r="A7" s="15" t="s">
        <v>157</v>
      </c>
      <c r="B7" s="194">
        <v>82</v>
      </c>
      <c r="C7" s="195">
        <v>73</v>
      </c>
      <c r="D7" s="196">
        <v>78</v>
      </c>
      <c r="E7" s="195">
        <v>70</v>
      </c>
      <c r="F7" s="196">
        <v>60</v>
      </c>
      <c r="G7" s="197">
        <v>53</v>
      </c>
      <c r="H7" s="196">
        <v>86</v>
      </c>
      <c r="I7" s="198">
        <v>77</v>
      </c>
      <c r="J7" s="196">
        <v>80</v>
      </c>
      <c r="K7" s="198">
        <v>72</v>
      </c>
      <c r="L7" s="196">
        <v>60</v>
      </c>
      <c r="M7" s="198">
        <v>54</v>
      </c>
    </row>
    <row r="8" spans="1:13" ht="17.25" customHeight="1">
      <c r="A8" s="15" t="s">
        <v>158</v>
      </c>
      <c r="B8" s="194">
        <v>77</v>
      </c>
      <c r="C8" s="195">
        <v>69</v>
      </c>
      <c r="D8" s="196">
        <v>77</v>
      </c>
      <c r="E8" s="195">
        <v>69</v>
      </c>
      <c r="F8" s="196">
        <v>59</v>
      </c>
      <c r="G8" s="197">
        <v>52</v>
      </c>
      <c r="H8" s="196">
        <v>81</v>
      </c>
      <c r="I8" s="198">
        <v>72</v>
      </c>
      <c r="J8" s="196">
        <v>78</v>
      </c>
      <c r="K8" s="198">
        <v>70</v>
      </c>
      <c r="L8" s="196">
        <v>59</v>
      </c>
      <c r="M8" s="198">
        <v>53</v>
      </c>
    </row>
    <row r="9" spans="1:13" ht="17.25" customHeight="1">
      <c r="A9" s="11" t="s">
        <v>5</v>
      </c>
      <c r="B9" s="199">
        <v>82</v>
      </c>
      <c r="C9" s="200">
        <v>73</v>
      </c>
      <c r="D9" s="199">
        <v>79</v>
      </c>
      <c r="E9" s="201">
        <v>71</v>
      </c>
      <c r="F9" s="202">
        <v>63</v>
      </c>
      <c r="G9" s="203">
        <v>56</v>
      </c>
      <c r="H9" s="202">
        <v>85</v>
      </c>
      <c r="I9" s="200">
        <v>76</v>
      </c>
      <c r="J9" s="202">
        <v>80</v>
      </c>
      <c r="K9" s="200">
        <v>72</v>
      </c>
      <c r="L9" s="202">
        <v>63</v>
      </c>
      <c r="M9" s="200">
        <v>57</v>
      </c>
    </row>
    <row r="10" spans="1:13" ht="17.25" customHeight="1">
      <c r="A10" s="15" t="s">
        <v>159</v>
      </c>
      <c r="B10" s="194">
        <v>75</v>
      </c>
      <c r="C10" s="198">
        <v>67</v>
      </c>
      <c r="D10" s="194">
        <v>72</v>
      </c>
      <c r="E10" s="195">
        <v>65</v>
      </c>
      <c r="F10" s="196">
        <v>59</v>
      </c>
      <c r="G10" s="197">
        <v>53</v>
      </c>
      <c r="H10" s="196">
        <v>80</v>
      </c>
      <c r="I10" s="198">
        <v>72</v>
      </c>
      <c r="J10" s="196">
        <v>75</v>
      </c>
      <c r="K10" s="198">
        <v>67</v>
      </c>
      <c r="L10" s="196">
        <v>61</v>
      </c>
      <c r="M10" s="198">
        <v>54</v>
      </c>
    </row>
    <row r="11" spans="1:13" ht="17.25" customHeight="1">
      <c r="A11" s="15" t="s">
        <v>160</v>
      </c>
      <c r="B11" s="194">
        <v>71</v>
      </c>
      <c r="C11" s="198">
        <v>64</v>
      </c>
      <c r="D11" s="194">
        <v>66</v>
      </c>
      <c r="E11" s="195">
        <v>60</v>
      </c>
      <c r="F11" s="196">
        <v>58</v>
      </c>
      <c r="G11" s="197">
        <v>52</v>
      </c>
      <c r="H11" s="196">
        <v>74</v>
      </c>
      <c r="I11" s="198">
        <v>67</v>
      </c>
      <c r="J11" s="196">
        <v>68</v>
      </c>
      <c r="K11" s="198">
        <v>61</v>
      </c>
      <c r="L11" s="196">
        <v>59</v>
      </c>
      <c r="M11" s="198">
        <v>52</v>
      </c>
    </row>
    <row r="12" spans="1:13" ht="17.25" customHeight="1">
      <c r="A12" s="15" t="s">
        <v>161</v>
      </c>
      <c r="B12" s="194">
        <v>59</v>
      </c>
      <c r="C12" s="198">
        <v>53</v>
      </c>
      <c r="D12" s="194">
        <v>49</v>
      </c>
      <c r="E12" s="195">
        <v>43</v>
      </c>
      <c r="F12" s="196">
        <v>45</v>
      </c>
      <c r="G12" s="197">
        <v>39</v>
      </c>
      <c r="H12" s="196">
        <v>62</v>
      </c>
      <c r="I12" s="198">
        <v>56</v>
      </c>
      <c r="J12" s="196">
        <v>49</v>
      </c>
      <c r="K12" s="198">
        <v>44</v>
      </c>
      <c r="L12" s="196">
        <v>44</v>
      </c>
      <c r="M12" s="198">
        <v>39</v>
      </c>
    </row>
    <row r="13" spans="1:13" ht="17.25" customHeight="1">
      <c r="A13" s="11" t="s">
        <v>9</v>
      </c>
      <c r="B13" s="199">
        <v>69</v>
      </c>
      <c r="C13" s="202">
        <v>61</v>
      </c>
      <c r="D13" s="199">
        <v>62</v>
      </c>
      <c r="E13" s="204">
        <v>56</v>
      </c>
      <c r="F13" s="202">
        <v>54</v>
      </c>
      <c r="G13" s="205">
        <v>48</v>
      </c>
      <c r="H13" s="202">
        <v>73</v>
      </c>
      <c r="I13" s="202">
        <v>65</v>
      </c>
      <c r="J13" s="202">
        <v>64</v>
      </c>
      <c r="K13" s="202">
        <v>57</v>
      </c>
      <c r="L13" s="202">
        <v>55</v>
      </c>
      <c r="M13" s="202">
        <v>49</v>
      </c>
    </row>
    <row r="14" spans="1:13" s="67" customFormat="1" ht="17.25" customHeight="1">
      <c r="A14" s="13" t="s">
        <v>10</v>
      </c>
      <c r="B14" s="206">
        <v>75</v>
      </c>
      <c r="C14" s="207">
        <v>67</v>
      </c>
      <c r="D14" s="206">
        <v>71</v>
      </c>
      <c r="E14" s="208">
        <v>63</v>
      </c>
      <c r="F14" s="207">
        <v>59</v>
      </c>
      <c r="G14" s="209">
        <v>52</v>
      </c>
      <c r="H14" s="207">
        <v>79</v>
      </c>
      <c r="I14" s="207">
        <v>71</v>
      </c>
      <c r="J14" s="207">
        <v>72</v>
      </c>
      <c r="K14" s="207">
        <v>65</v>
      </c>
      <c r="L14" s="207">
        <v>59</v>
      </c>
      <c r="M14" s="207">
        <v>52</v>
      </c>
    </row>
    <row r="15" spans="1:13" ht="17.25" customHeight="1">
      <c r="A15" s="15" t="s">
        <v>162</v>
      </c>
      <c r="B15" s="194">
        <v>71</v>
      </c>
      <c r="C15" s="198">
        <v>63</v>
      </c>
      <c r="D15" s="194">
        <v>61</v>
      </c>
      <c r="E15" s="195">
        <v>55</v>
      </c>
      <c r="F15" s="196">
        <v>51</v>
      </c>
      <c r="G15" s="197">
        <v>45</v>
      </c>
      <c r="H15" s="196">
        <v>74</v>
      </c>
      <c r="I15" s="198">
        <v>67</v>
      </c>
      <c r="J15" s="196">
        <v>62</v>
      </c>
      <c r="K15" s="198">
        <v>56</v>
      </c>
      <c r="L15" s="196">
        <v>52</v>
      </c>
      <c r="M15" s="198">
        <v>46</v>
      </c>
    </row>
    <row r="16" spans="1:13" ht="17.25" customHeight="1">
      <c r="A16" s="15" t="s">
        <v>163</v>
      </c>
      <c r="B16" s="194">
        <v>74</v>
      </c>
      <c r="C16" s="198">
        <v>67</v>
      </c>
      <c r="D16" s="194">
        <v>65</v>
      </c>
      <c r="E16" s="195">
        <v>58</v>
      </c>
      <c r="F16" s="196">
        <v>59</v>
      </c>
      <c r="G16" s="197">
        <v>52</v>
      </c>
      <c r="H16" s="196">
        <v>77</v>
      </c>
      <c r="I16" s="198">
        <v>70</v>
      </c>
      <c r="J16" s="196">
        <v>67</v>
      </c>
      <c r="K16" s="198">
        <v>60</v>
      </c>
      <c r="L16" s="196">
        <v>61</v>
      </c>
      <c r="M16" s="198">
        <v>54</v>
      </c>
    </row>
    <row r="17" spans="1:13" ht="17.25" customHeight="1">
      <c r="A17" s="15" t="s">
        <v>164</v>
      </c>
      <c r="B17" s="194">
        <v>75</v>
      </c>
      <c r="C17" s="198">
        <v>67</v>
      </c>
      <c r="D17" s="194">
        <v>65</v>
      </c>
      <c r="E17" s="195">
        <v>58</v>
      </c>
      <c r="F17" s="196">
        <v>62</v>
      </c>
      <c r="G17" s="197">
        <v>55</v>
      </c>
      <c r="H17" s="196">
        <v>78</v>
      </c>
      <c r="I17" s="198">
        <v>70</v>
      </c>
      <c r="J17" s="196">
        <v>68</v>
      </c>
      <c r="K17" s="198">
        <v>61</v>
      </c>
      <c r="L17" s="196">
        <v>64</v>
      </c>
      <c r="M17" s="198">
        <v>56</v>
      </c>
    </row>
    <row r="18" spans="1:13" ht="17.25" customHeight="1">
      <c r="A18" s="11" t="s">
        <v>14</v>
      </c>
      <c r="B18" s="199">
        <v>73</v>
      </c>
      <c r="C18" s="200">
        <v>66</v>
      </c>
      <c r="D18" s="199">
        <v>64</v>
      </c>
      <c r="E18" s="201">
        <v>57</v>
      </c>
      <c r="F18" s="202">
        <v>57</v>
      </c>
      <c r="G18" s="203">
        <v>51</v>
      </c>
      <c r="H18" s="202">
        <v>77</v>
      </c>
      <c r="I18" s="202">
        <v>69</v>
      </c>
      <c r="J18" s="202">
        <v>66</v>
      </c>
      <c r="K18" s="202">
        <v>59</v>
      </c>
      <c r="L18" s="202">
        <v>59</v>
      </c>
      <c r="M18" s="202">
        <v>52</v>
      </c>
    </row>
    <row r="19" spans="1:13" s="91" customFormat="1" ht="17.25" customHeight="1">
      <c r="A19" s="13" t="s">
        <v>105</v>
      </c>
      <c r="B19" s="206">
        <v>75</v>
      </c>
      <c r="C19" s="210">
        <v>67</v>
      </c>
      <c r="D19" s="206">
        <v>68</v>
      </c>
      <c r="E19" s="211">
        <v>61</v>
      </c>
      <c r="F19" s="207">
        <v>58</v>
      </c>
      <c r="G19" s="212">
        <v>52</v>
      </c>
      <c r="H19" s="207">
        <v>78</v>
      </c>
      <c r="I19" s="207">
        <v>70</v>
      </c>
      <c r="J19" s="207">
        <v>70</v>
      </c>
      <c r="K19" s="207">
        <v>63</v>
      </c>
      <c r="L19" s="207">
        <v>59</v>
      </c>
      <c r="M19" s="207">
        <v>52</v>
      </c>
    </row>
    <row r="20" spans="1:13" ht="17.25" customHeight="1">
      <c r="A20" s="15" t="s">
        <v>165</v>
      </c>
      <c r="B20" s="194">
        <v>78</v>
      </c>
      <c r="C20" s="198">
        <v>70</v>
      </c>
      <c r="D20" s="194">
        <v>71</v>
      </c>
      <c r="E20" s="195">
        <v>64</v>
      </c>
      <c r="F20" s="196"/>
      <c r="G20" s="197"/>
      <c r="H20" s="196">
        <v>81</v>
      </c>
      <c r="I20" s="198">
        <v>72</v>
      </c>
      <c r="J20" s="196">
        <v>73</v>
      </c>
      <c r="K20" s="198">
        <v>65</v>
      </c>
      <c r="L20" s="196"/>
      <c r="M20" s="198"/>
    </row>
    <row r="21" spans="1:13" ht="17.25" customHeight="1">
      <c r="A21" s="15" t="s">
        <v>166</v>
      </c>
      <c r="B21" s="194">
        <v>83</v>
      </c>
      <c r="C21" s="198">
        <v>74</v>
      </c>
      <c r="D21" s="194">
        <v>69</v>
      </c>
      <c r="E21" s="195">
        <v>62</v>
      </c>
      <c r="F21" s="196"/>
      <c r="G21" s="197"/>
      <c r="H21" s="196">
        <v>85</v>
      </c>
      <c r="I21" s="198">
        <v>77</v>
      </c>
      <c r="J21" s="196">
        <v>71</v>
      </c>
      <c r="K21" s="198">
        <v>63</v>
      </c>
      <c r="L21" s="196"/>
      <c r="M21" s="198"/>
    </row>
    <row r="22" spans="1:13" ht="17.25" customHeight="1">
      <c r="A22" s="15" t="s">
        <v>167</v>
      </c>
      <c r="B22" s="194">
        <v>80</v>
      </c>
      <c r="C22" s="198">
        <v>72</v>
      </c>
      <c r="D22" s="194">
        <v>69</v>
      </c>
      <c r="E22" s="195">
        <v>62</v>
      </c>
      <c r="F22" s="196"/>
      <c r="G22" s="197"/>
      <c r="H22" s="196">
        <v>80</v>
      </c>
      <c r="I22" s="198">
        <v>72</v>
      </c>
      <c r="J22" s="196">
        <v>70</v>
      </c>
      <c r="K22" s="198">
        <v>63</v>
      </c>
      <c r="L22" s="196"/>
      <c r="M22" s="198"/>
    </row>
    <row r="23" spans="1:13" ht="17.25" customHeight="1">
      <c r="A23" s="11" t="s">
        <v>18</v>
      </c>
      <c r="B23" s="199">
        <v>81</v>
      </c>
      <c r="C23" s="200">
        <v>73</v>
      </c>
      <c r="D23" s="199">
        <v>71</v>
      </c>
      <c r="E23" s="201">
        <v>63</v>
      </c>
      <c r="F23" s="202"/>
      <c r="G23" s="203"/>
      <c r="H23" s="202">
        <v>83</v>
      </c>
      <c r="I23" s="200">
        <v>74</v>
      </c>
      <c r="J23" s="202">
        <v>72</v>
      </c>
      <c r="K23" s="200">
        <v>64</v>
      </c>
      <c r="L23" s="202"/>
      <c r="M23" s="200"/>
    </row>
    <row r="24" spans="1:13" s="67" customFormat="1" ht="17.25" customHeight="1">
      <c r="A24" s="13" t="s">
        <v>19</v>
      </c>
      <c r="B24" s="206">
        <v>77</v>
      </c>
      <c r="C24" s="210">
        <v>69</v>
      </c>
      <c r="D24" s="206">
        <v>67</v>
      </c>
      <c r="E24" s="211">
        <v>60</v>
      </c>
      <c r="F24" s="207"/>
      <c r="G24" s="212"/>
      <c r="H24" s="207">
        <v>78</v>
      </c>
      <c r="I24" s="210">
        <v>70</v>
      </c>
      <c r="J24" s="207">
        <v>68</v>
      </c>
      <c r="K24" s="210">
        <v>61</v>
      </c>
      <c r="L24" s="207"/>
      <c r="M24" s="210"/>
    </row>
    <row r="25" spans="1:13" ht="9" customHeight="1">
      <c r="A25" s="15"/>
      <c r="B25" s="213"/>
      <c r="C25" s="214"/>
      <c r="D25" s="213"/>
      <c r="E25" s="167"/>
      <c r="F25" s="215"/>
      <c r="G25" s="216"/>
      <c r="H25" s="215"/>
      <c r="I25" s="214"/>
      <c r="J25" s="215"/>
      <c r="K25" s="214"/>
      <c r="L25" s="215"/>
      <c r="M25" s="214"/>
    </row>
    <row r="26" spans="1:13" ht="24" customHeight="1">
      <c r="A26" s="38" t="s">
        <v>20</v>
      </c>
      <c r="B26" s="217">
        <v>76</v>
      </c>
      <c r="C26" s="218">
        <v>68</v>
      </c>
      <c r="D26" s="217">
        <v>68</v>
      </c>
      <c r="E26" s="219">
        <v>61</v>
      </c>
      <c r="F26" s="220"/>
      <c r="G26" s="221"/>
      <c r="H26" s="220">
        <v>78</v>
      </c>
      <c r="I26" s="222">
        <v>70</v>
      </c>
      <c r="J26" s="220">
        <v>70</v>
      </c>
      <c r="K26" s="222">
        <v>62</v>
      </c>
      <c r="L26" s="220"/>
      <c r="M26" s="222"/>
    </row>
    <row r="27" ht="30" customHeight="1">
      <c r="A27" s="72" t="s">
        <v>168</v>
      </c>
    </row>
    <row r="28" ht="19.5" customHeight="1"/>
    <row r="32" ht="15" customHeight="1"/>
  </sheetData>
  <sheetProtection/>
  <printOptions/>
  <pageMargins left="1" right="0.5" top="1" bottom="0.5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22"/>
  <sheetViews>
    <sheetView tabSelected="1" zoomScalePageLayoutView="0" workbookViewId="0" topLeftCell="A1">
      <selection activeCell="O9" sqref="O9"/>
    </sheetView>
  </sheetViews>
  <sheetFormatPr defaultColWidth="9.140625" defaultRowHeight="12.75"/>
  <cols>
    <col min="1" max="1" width="32.7109375" style="3" customWidth="1"/>
    <col min="2" max="6" width="16.7109375" style="3" customWidth="1"/>
    <col min="7" max="7" width="9.57421875" style="3" customWidth="1"/>
    <col min="8" max="9" width="26.140625" style="3" customWidth="1"/>
    <col min="10" max="16384" width="9.140625" style="3" customWidth="1"/>
  </cols>
  <sheetData>
    <row r="2" spans="1:6" ht="16.5" customHeight="1">
      <c r="A2" s="241" t="s">
        <v>169</v>
      </c>
      <c r="B2" s="241"/>
      <c r="C2" s="241"/>
      <c r="D2" s="241"/>
      <c r="E2" s="241"/>
      <c r="F2" s="241"/>
    </row>
    <row r="3" ht="18.75" customHeight="1">
      <c r="H3" s="95"/>
    </row>
    <row r="4" spans="1:6" ht="35.25" customHeight="1">
      <c r="A4" s="77" t="s">
        <v>94</v>
      </c>
      <c r="B4" s="4">
        <v>2005</v>
      </c>
      <c r="C4" s="4">
        <v>2006</v>
      </c>
      <c r="D4" s="78" t="s">
        <v>179</v>
      </c>
      <c r="E4" s="4" t="s">
        <v>180</v>
      </c>
      <c r="F4" s="4">
        <v>2009</v>
      </c>
    </row>
    <row r="5" spans="1:6" ht="28.5" customHeight="1">
      <c r="A5" s="79" t="s">
        <v>95</v>
      </c>
      <c r="B5" s="7"/>
      <c r="C5" s="7"/>
      <c r="D5" s="68"/>
      <c r="E5" s="7"/>
      <c r="F5" s="7"/>
    </row>
    <row r="6" spans="1:6" ht="42.75" customHeight="1">
      <c r="A6" s="9" t="s">
        <v>96</v>
      </c>
      <c r="B6" s="223">
        <v>1809</v>
      </c>
      <c r="C6" s="224">
        <v>1805</v>
      </c>
      <c r="D6" s="225">
        <v>2012</v>
      </c>
      <c r="E6" s="226">
        <v>2251</v>
      </c>
      <c r="F6" s="226">
        <v>2309</v>
      </c>
    </row>
    <row r="7" spans="1:6" ht="42.75" customHeight="1">
      <c r="A7" s="9" t="s">
        <v>97</v>
      </c>
      <c r="B7" s="226">
        <v>19226</v>
      </c>
      <c r="C7" s="224">
        <v>19536</v>
      </c>
      <c r="D7" s="225">
        <v>20233</v>
      </c>
      <c r="E7" s="226">
        <v>22314</v>
      </c>
      <c r="F7" s="226">
        <v>20531</v>
      </c>
    </row>
    <row r="8" spans="1:6" ht="42.75" customHeight="1">
      <c r="A8" s="9" t="s">
        <v>98</v>
      </c>
      <c r="B8" s="226">
        <v>4342</v>
      </c>
      <c r="C8" s="226">
        <v>4457</v>
      </c>
      <c r="D8" s="225">
        <v>4296</v>
      </c>
      <c r="E8" s="226">
        <v>4188</v>
      </c>
      <c r="F8" s="226">
        <v>4082</v>
      </c>
    </row>
    <row r="9" spans="1:6" ht="34.5" customHeight="1">
      <c r="A9" s="15"/>
      <c r="B9" s="227"/>
      <c r="C9" s="227"/>
      <c r="D9" s="228"/>
      <c r="E9" s="227"/>
      <c r="F9" s="227"/>
    </row>
    <row r="10" spans="1:6" ht="46.5" customHeight="1">
      <c r="A10" s="38" t="s">
        <v>64</v>
      </c>
      <c r="B10" s="229">
        <f>SUM(B6:B8)</f>
        <v>25377</v>
      </c>
      <c r="C10" s="229">
        <f>SUM(C6:C8)</f>
        <v>25798</v>
      </c>
      <c r="D10" s="229">
        <f>SUM(D6:D8)</f>
        <v>26541</v>
      </c>
      <c r="E10" s="229">
        <f>SUM(E6:E8)</f>
        <v>28753</v>
      </c>
      <c r="F10" s="229">
        <f>SUM(F6:F8)</f>
        <v>26922</v>
      </c>
    </row>
    <row r="11" spans="1:6" ht="30" customHeight="1">
      <c r="A11" s="84" t="s">
        <v>185</v>
      </c>
      <c r="B11" s="90"/>
      <c r="C11" s="90"/>
      <c r="D11" s="90"/>
      <c r="E11" s="90"/>
      <c r="F11" s="89"/>
    </row>
    <row r="12" spans="1:6" ht="30" customHeight="1">
      <c r="A12" s="92" t="s">
        <v>106</v>
      </c>
      <c r="B12" s="90"/>
      <c r="C12" s="90"/>
      <c r="D12" s="90"/>
      <c r="E12" s="90"/>
      <c r="F12" s="89"/>
    </row>
    <row r="13" spans="2:6" ht="15.75" customHeight="1">
      <c r="B13" s="80"/>
      <c r="C13" s="80"/>
      <c r="D13" s="80"/>
      <c r="E13" s="80"/>
      <c r="F13" s="80"/>
    </row>
    <row r="14" ht="19.5" customHeight="1">
      <c r="D14" s="97"/>
    </row>
    <row r="15" ht="19.5" customHeight="1"/>
    <row r="22" ht="15.75">
      <c r="B22" s="3" t="s">
        <v>99</v>
      </c>
    </row>
  </sheetData>
  <sheetProtection/>
  <mergeCells count="1">
    <mergeCell ref="A2:F2"/>
  </mergeCells>
  <printOptions/>
  <pageMargins left="1.25" right="0.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</dc:creator>
  <cp:keywords/>
  <dc:description/>
  <cp:lastModifiedBy>computer</cp:lastModifiedBy>
  <cp:lastPrinted>2009-11-17T08:21:11Z</cp:lastPrinted>
  <dcterms:created xsi:type="dcterms:W3CDTF">2000-05-23T04:57:35Z</dcterms:created>
  <dcterms:modified xsi:type="dcterms:W3CDTF">2009-11-17T10:31:56Z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