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55" windowHeight="6660" activeTab="2"/>
  </bookViews>
  <sheets>
    <sheet name="Tab3  " sheetId="1" r:id="rId1"/>
    <sheet name="Annex 1" sheetId="2" r:id="rId2"/>
    <sheet name="Annex2" sheetId="3" r:id="rId3"/>
  </sheets>
  <externalReferences>
    <externalReference r:id="rId6"/>
  </externalReferences>
  <definedNames>
    <definedName name="_xlnm.Print_Area" localSheetId="0">'Tab3  '!$B$1:$AA$33</definedName>
    <definedName name="_xlnm.Print_Titles" localSheetId="0">'Tab3  '!$B:$C,'Tab3  '!$4:$6</definedName>
  </definedNames>
  <calcPr fullCalcOnLoad="1"/>
</workbook>
</file>

<file path=xl/sharedStrings.xml><?xml version="1.0" encoding="utf-8"?>
<sst xmlns="http://schemas.openxmlformats.org/spreadsheetml/2006/main" count="101" uniqueCount="81">
  <si>
    <t>1st Quarter           2004</t>
  </si>
  <si>
    <t>2nd Quarter           2004</t>
  </si>
  <si>
    <t xml:space="preserve">3rd Quarter           2004 </t>
  </si>
  <si>
    <t xml:space="preserve">4th Quarter           2004 </t>
  </si>
  <si>
    <t>Year             2004</t>
  </si>
  <si>
    <t>1st Quarter           2005</t>
  </si>
  <si>
    <t>2nd Quarter           2005</t>
  </si>
  <si>
    <t>3rd Quarter           2005</t>
  </si>
  <si>
    <t xml:space="preserve">4th Quarter           2005 </t>
  </si>
  <si>
    <t xml:space="preserve">Year             2005 </t>
  </si>
  <si>
    <t xml:space="preserve">1st Quarter           2006 </t>
  </si>
  <si>
    <t xml:space="preserve">2nd Quarter           2006 </t>
  </si>
  <si>
    <t xml:space="preserve">3rd Quarter           2006 </t>
  </si>
  <si>
    <t xml:space="preserve">4th Quarter           2006 </t>
  </si>
  <si>
    <t>Year             2006</t>
  </si>
  <si>
    <t xml:space="preserve">1st Quarter           2007 </t>
  </si>
  <si>
    <t xml:space="preserve">3rd Quarter           2007 </t>
  </si>
  <si>
    <t>4th Quarter           2007</t>
  </si>
  <si>
    <t>Year             2007</t>
  </si>
  <si>
    <t xml:space="preserve">1st Quarter           2008 </t>
  </si>
  <si>
    <t xml:space="preserve">2nd Quarter           2008 </t>
  </si>
  <si>
    <t xml:space="preserve">  Labour Force</t>
  </si>
  <si>
    <t>Both Sexes</t>
  </si>
  <si>
    <t>Male</t>
  </si>
  <si>
    <t>Female</t>
  </si>
  <si>
    <t xml:space="preserve">  Employment</t>
  </si>
  <si>
    <t xml:space="preserve">  Unemployment</t>
  </si>
  <si>
    <t xml:space="preserve">  Inactive Population</t>
  </si>
  <si>
    <t xml:space="preserve">  Activity rate (%)</t>
  </si>
  <si>
    <t xml:space="preserve">  Unemployment rate (%)</t>
  </si>
  <si>
    <r>
      <t xml:space="preserve">2nd Quarter           2007 </t>
    </r>
    <r>
      <rPr>
        <b/>
        <vertAlign val="superscript"/>
        <sz val="11"/>
        <rFont val="Times New Roman"/>
        <family val="1"/>
      </rPr>
      <t xml:space="preserve"> </t>
    </r>
  </si>
  <si>
    <r>
      <t xml:space="preserve">Year             2008 </t>
    </r>
    <r>
      <rPr>
        <b/>
        <vertAlign val="superscript"/>
        <sz val="11"/>
        <rFont val="Times New Roman"/>
        <family val="1"/>
      </rPr>
      <t>1/</t>
    </r>
  </si>
  <si>
    <r>
      <t xml:space="preserve">1/ </t>
    </r>
    <r>
      <rPr>
        <sz val="10"/>
        <rFont val="Times New Roman"/>
        <family val="1"/>
      </rPr>
      <t xml:space="preserve">forecast </t>
    </r>
  </si>
  <si>
    <t xml:space="preserve">3rd Quarter           2008 </t>
  </si>
  <si>
    <t>Table 3 - Quarterly estimates of labour force, employment, unemployment and inactive population by sex, 2006 - 2008</t>
  </si>
  <si>
    <t>ANNEX I</t>
  </si>
  <si>
    <t xml:space="preserve">Methodology of the Continuous Multi-Purpose Household Survey </t>
  </si>
  <si>
    <t>Data collection</t>
  </si>
  <si>
    <t>Face to face interviewing of household members.</t>
  </si>
  <si>
    <t>Frequency of data collection</t>
  </si>
  <si>
    <t>Monthly except in 2004 when data collection was carried out every quarter. Up to 2005, the reference period for data on labour force was the last week of the survey month. As from 2006, the reference week has been changed to the second week of the survey month so that estimates can be published within one quarter of the reference period, as required by the IMF Special Data Dissemination System (SDDS) to which the country expects to graduate by June 2009.</t>
  </si>
  <si>
    <t>Scope and coverage of collection</t>
  </si>
  <si>
    <t xml:space="preserve">Private Mauritian households in the islands of Mauritius and Rodrigues. </t>
  </si>
  <si>
    <t>Sampling method</t>
  </si>
  <si>
    <t xml:space="preserve">Stratified two-stage  sampling design. At the first stage, Primary Sampling Units (PSUs) are selected with probability proportional to size and at the second stage, a fixed number of households is selected from each selected PSU. Prior to 2005, the first stage stratification factors were urban, semi urban and rural geographical locations. As from 2005, the Relative Development Index (RDI) is used as the spatial stratification factor. This index is based on 12 variables encompassing housing and living conditions, literacy and education, and employment derived from the 2000 Housing and Population Census to rank PSUs. A set of RDIs for administrative regions has been published in the series "Economic and Social Indicators" - Issue No. 393. </t>
  </si>
  <si>
    <t>The second stage stratification criteria are community, household size and average monthly expenditure of the household.</t>
  </si>
  <si>
    <t>Sample size</t>
  </si>
  <si>
    <t xml:space="preserve">From 1999 to 2003, around 6,500 households were covered each year. In 2004, the sample was increased to 8,640 so that reliable quarterly estimates of labour force, employment and unemployment could be worked out. As from 2005, the sample for the year has been further increased to 11,280. Furthermore, in order to measure quarterly changes, 50% of the households sampled in a quarter are re-interviewed in the following quarter; for example, 50% of the households sampled in the first quarter of 2005 have been re-interviewed in the second quarter of 2005. </t>
  </si>
  <si>
    <t xml:space="preserve">Questionnaire </t>
  </si>
  <si>
    <t xml:space="preserve">The CMPHS questionnaire comprises three modules: a basic module common to all rounds of the survey covering the general characteristics of the population, one or more special topic modules dealing with  subjects requiring in-depth investigation and a third module grouping other topics of interest but investigated in less details.   </t>
  </si>
  <si>
    <t xml:space="preserve">Every year different topics are covered according to  users' needs.  As from 2004,  the CMPHS is also being used as the instrument for the  measurement of labour force, employment and unemployment on a quarterly basis; hence, a set of core questions  on the labour force has  been included and will be kept constant at all rounds of the survey.  </t>
  </si>
  <si>
    <t>Estimation and reliability of results</t>
  </si>
  <si>
    <t>Estimates worked out from household survey data are inevitably subject to sampling variability since they are based on information collected from only a sample of households rather than from all households. The Standard Error (S.E) which is a measure of this variability, is used to set confidence intervals for any estimate (whether a total or a rate) derived from the sample.  For example, a 95% confidence interval indicates that there is 95% chance that the upper and lower limits of the interval enclose the true value (which would be obtained if all households had been surveyed).  Standard errors and confidence intervals are calculated for the main labour force estimates.</t>
  </si>
  <si>
    <t>ANNEX II</t>
  </si>
  <si>
    <t xml:space="preserve"> Labour force, Employment and Unemployment, 16 years and over, 2000 - 2008</t>
  </si>
  <si>
    <t>('000)</t>
  </si>
  <si>
    <t>Labour force</t>
  </si>
  <si>
    <t>Employment (including foreign workers)</t>
  </si>
  <si>
    <t>Unemployment</t>
  </si>
  <si>
    <t>Year</t>
  </si>
  <si>
    <t>Mauritian</t>
  </si>
  <si>
    <t>Foreign workers</t>
  </si>
  <si>
    <t>Total</t>
  </si>
  <si>
    <t>outside large establishments</t>
  </si>
  <si>
    <t>Number</t>
  </si>
  <si>
    <t xml:space="preserve"> Both sexes</t>
  </si>
  <si>
    <t>2005</t>
  </si>
  <si>
    <t xml:space="preserve"> Male</t>
  </si>
  <si>
    <t xml:space="preserve"> Female</t>
  </si>
  <si>
    <r>
      <t>in large establishments</t>
    </r>
    <r>
      <rPr>
        <vertAlign val="superscript"/>
        <sz val="11"/>
        <color indexed="8"/>
        <rFont val="Times New Roman"/>
        <family val="1"/>
      </rPr>
      <t>1</t>
    </r>
  </si>
  <si>
    <r>
      <t>Rate</t>
    </r>
    <r>
      <rPr>
        <vertAlign val="superscript"/>
        <sz val="11"/>
        <color indexed="8"/>
        <rFont val="Times New Roman"/>
        <family val="1"/>
      </rPr>
      <t>2</t>
    </r>
    <r>
      <rPr>
        <sz val="11"/>
        <color indexed="8"/>
        <rFont val="Times New Roman"/>
        <family val="1"/>
      </rPr>
      <t xml:space="preserve"> (%)</t>
    </r>
  </si>
  <si>
    <r>
      <t xml:space="preserve">  513.0 </t>
    </r>
    <r>
      <rPr>
        <vertAlign val="superscript"/>
        <sz val="11"/>
        <color indexed="8"/>
        <rFont val="Times New Roman"/>
        <family val="1"/>
      </rPr>
      <t>3</t>
    </r>
  </si>
  <si>
    <r>
      <t xml:space="preserve">  2008 </t>
    </r>
    <r>
      <rPr>
        <vertAlign val="superscript"/>
        <sz val="11"/>
        <color indexed="8"/>
        <rFont val="Times New Roman"/>
        <family val="1"/>
      </rPr>
      <t>5</t>
    </r>
  </si>
  <si>
    <r>
      <t xml:space="preserve">  339.8 </t>
    </r>
    <r>
      <rPr>
        <vertAlign val="superscript"/>
        <sz val="11"/>
        <color indexed="8"/>
        <rFont val="Times New Roman"/>
        <family val="1"/>
      </rPr>
      <t>3</t>
    </r>
  </si>
  <si>
    <r>
      <t xml:space="preserve">   173.2 </t>
    </r>
    <r>
      <rPr>
        <vertAlign val="superscript"/>
        <sz val="11"/>
        <color indexed="8"/>
        <rFont val="Times New Roman"/>
        <family val="1"/>
      </rPr>
      <t>3</t>
    </r>
  </si>
  <si>
    <r>
      <t xml:space="preserve">  195.3 </t>
    </r>
    <r>
      <rPr>
        <vertAlign val="superscript"/>
        <sz val="11"/>
        <color indexed="8"/>
        <rFont val="Times New Roman"/>
        <family val="1"/>
      </rPr>
      <t>4</t>
    </r>
  </si>
  <si>
    <r>
      <t xml:space="preserve"> </t>
    </r>
    <r>
      <rPr>
        <vertAlign val="superscript"/>
        <sz val="10"/>
        <rFont val="Times New Roman"/>
        <family val="1"/>
      </rPr>
      <t xml:space="preserve"> 1</t>
    </r>
    <r>
      <rPr>
        <sz val="10"/>
        <rFont val="Times New Roman"/>
        <family val="1"/>
      </rPr>
      <t xml:space="preserve"> Employing 10 or more persons </t>
    </r>
  </si>
  <si>
    <r>
      <t xml:space="preserve">  2 </t>
    </r>
    <r>
      <rPr>
        <sz val="10"/>
        <rFont val="Times New Roman"/>
        <family val="1"/>
      </rPr>
      <t xml:space="preserve"> Unemployment as a percentage of Mauritian labour force</t>
    </r>
  </si>
  <si>
    <r>
      <t xml:space="preserve"> 3 </t>
    </r>
    <r>
      <rPr>
        <sz val="10"/>
        <rFont val="Times New Roman"/>
        <family val="1"/>
      </rPr>
      <t>The low increase results from the implementation of the Voluntary Retirement Scheme (VRS) in the sugar industry</t>
    </r>
  </si>
  <si>
    <r>
      <t xml:space="preserve">  4 </t>
    </r>
    <r>
      <rPr>
        <sz val="10"/>
        <rFont val="Times New Roman"/>
        <family val="1"/>
      </rPr>
      <t xml:space="preserve"> The decrease is explained by a larger number of female students and housewives</t>
    </r>
  </si>
  <si>
    <r>
      <t xml:space="preserve">  5 </t>
    </r>
    <r>
      <rPr>
        <sz val="10"/>
        <rFont val="Times New Roman"/>
        <family val="1"/>
      </rPr>
      <t xml:space="preserve"> Forecast</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</si>
</sst>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 "/>
    <numFmt numFmtId="173" formatCode="#,##0\ \ \ \ "/>
    <numFmt numFmtId="174" formatCode="0.0\ \ \ \ \ \ "/>
    <numFmt numFmtId="175" formatCode="#,##0.0\ \ \ \ "/>
    <numFmt numFmtId="176" formatCode="0.0"/>
    <numFmt numFmtId="177" formatCode="0.0\ \ \ \ \ \ \ \ "/>
    <numFmt numFmtId="178" formatCode="0.0\ \ \ \ \ \ \ \ \ \ \ \ "/>
    <numFmt numFmtId="179" formatCode="0.0\ \ \ \ \ \ \ \ \ \ \ \ \ \ \ \ "/>
    <numFmt numFmtId="180" formatCode="0.0\ \ \ \ \ \ \ \ \ \ \ \ \ "/>
    <numFmt numFmtId="181" formatCode="0.00000"/>
    <numFmt numFmtId="182" formatCode="0.0000"/>
    <numFmt numFmtId="183" formatCode="0.000"/>
    <numFmt numFmtId="184" formatCode="0.0000000"/>
    <numFmt numFmtId="185" formatCode="0.000000"/>
    <numFmt numFmtId="186" formatCode="0.0_);[Red]\(0.0\)"/>
    <numFmt numFmtId="187" formatCode="0.0\ \ \ \ "/>
    <numFmt numFmtId="188" formatCode="0.0\ \ \ "/>
    <numFmt numFmtId="189" formatCode="#,##0\ \ \ "/>
    <numFmt numFmtId="190" formatCode="0.0\ \ "/>
    <numFmt numFmtId="191" formatCode="#,##0\ "/>
    <numFmt numFmtId="192" formatCode="0.0\ "/>
    <numFmt numFmtId="193" formatCode="#,##0.0"/>
    <numFmt numFmtId="194" formatCode="#,##0\ \ \ \ \ \ "/>
    <numFmt numFmtId="195" formatCode="#,##0.0\ \ "/>
    <numFmt numFmtId="196" formatCode="#,##0.00\ \ "/>
    <numFmt numFmtId="197" formatCode="0.00\ \ "/>
    <numFmt numFmtId="198" formatCode="0.000\ \ "/>
    <numFmt numFmtId="199" formatCode="0.0\ \ \ \ \ \ \ "/>
    <numFmt numFmtId="200" formatCode="0\ \ \ \ \ \ \ \ \ "/>
    <numFmt numFmtId="201" formatCode="0\ \ \ \ \ \ \ \ \ \ "/>
    <numFmt numFmtId="202" formatCode="0.0\ \ \ \ \ \ \ \ \ \ "/>
    <numFmt numFmtId="203" formatCode="0.00\ \ \ \ \ \ \ \ \ \ "/>
    <numFmt numFmtId="204" formatCode="0.0\ \ \ \ \ "/>
    <numFmt numFmtId="205" formatCode="0\ \ \ "/>
    <numFmt numFmtId="206" formatCode="0.00\ \ \ \ \ "/>
    <numFmt numFmtId="207" formatCode="0.000\ \ \ \ \ "/>
    <numFmt numFmtId="208" formatCode="0.0000\ \ \ \ \ "/>
    <numFmt numFmtId="209" formatCode="0\ \ "/>
    <numFmt numFmtId="210" formatCode="0.0\ \ \ \ \ \ \ \ \ \ \ "/>
    <numFmt numFmtId="211" formatCode="0.000\ \ \ \ \ \ \ "/>
  </numFmts>
  <fonts count="40">
    <font>
      <sz val="10"/>
      <name val="Arial"/>
      <family val="0"/>
    </font>
    <font>
      <u val="single"/>
      <sz val="10"/>
      <color indexed="36"/>
      <name val="Arial"/>
      <family val="0"/>
    </font>
    <font>
      <u val="single"/>
      <sz val="10"/>
      <color indexed="12"/>
      <name val="Arial"/>
      <family val="0"/>
    </font>
    <font>
      <sz val="12"/>
      <name val="Times New Roman"/>
      <family val="1"/>
    </font>
    <font>
      <b/>
      <sz val="12"/>
      <name val="Times New Roman"/>
      <family val="1"/>
    </font>
    <font>
      <sz val="11"/>
      <name val="Times New Roman"/>
      <family val="1"/>
    </font>
    <font>
      <b/>
      <sz val="11"/>
      <name val="Times New Roman"/>
      <family val="1"/>
    </font>
    <font>
      <b/>
      <vertAlign val="superscript"/>
      <sz val="11"/>
      <name val="Times New Roman"/>
      <family val="1"/>
    </font>
    <font>
      <b/>
      <sz val="11"/>
      <name val="Arial"/>
      <family val="0"/>
    </font>
    <font>
      <sz val="10"/>
      <name val="Times New Roman"/>
      <family val="1"/>
    </font>
    <font>
      <vertAlign val="superscript"/>
      <sz val="10"/>
      <name val="Times New Roman"/>
      <family val="1"/>
    </font>
    <font>
      <vertAlign val="superscript"/>
      <sz val="11"/>
      <name val="Times New Roman"/>
      <family val="1"/>
    </font>
    <font>
      <b/>
      <sz val="1.75"/>
      <name val="Times New Roman"/>
      <family val="1"/>
    </font>
    <font>
      <sz val="2"/>
      <name val="Times New Roman"/>
      <family val="0"/>
    </font>
    <font>
      <sz val="8"/>
      <name val="Times New Roman"/>
      <family val="1"/>
    </font>
    <font>
      <b/>
      <sz val="1.2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u val="single"/>
      <sz val="11"/>
      <color indexed="8"/>
      <name val="Times New Roman"/>
      <family val="1"/>
    </font>
    <font>
      <vertAlign val="superscript"/>
      <sz val="11"/>
      <color indexed="8"/>
      <name val="Times New Roman"/>
      <family val="1"/>
    </font>
    <font>
      <sz val="10"/>
      <color indexed="8"/>
      <name val="Times New Roman"/>
      <family val="1"/>
    </font>
    <font>
      <sz val="2"/>
      <color indexed="8"/>
      <name val="Arial"/>
      <family val="0"/>
    </font>
    <font>
      <sz val="1.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color indexed="63"/>
      </left>
      <right style="thin"/>
      <top style="thin"/>
      <bottom>
        <color indexed="63"/>
      </bottom>
    </border>
    <border>
      <left style="thin"/>
      <right style="double"/>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18">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1" xfId="0" applyFont="1" applyBorder="1" applyAlignment="1">
      <alignment/>
    </xf>
    <xf numFmtId="0" fontId="5" fillId="0" borderId="10" xfId="0" applyFont="1" applyBorder="1" applyAlignment="1">
      <alignment/>
    </xf>
    <xf numFmtId="172" fontId="5" fillId="0" borderId="13" xfId="0" applyNumberFormat="1" applyFont="1" applyBorder="1" applyAlignment="1">
      <alignment/>
    </xf>
    <xf numFmtId="172" fontId="6" fillId="0" borderId="13" xfId="0" applyNumberFormat="1" applyFont="1" applyBorder="1" applyAlignment="1">
      <alignment/>
    </xf>
    <xf numFmtId="172" fontId="6" fillId="0" borderId="14" xfId="0" applyNumberFormat="1" applyFont="1" applyBorder="1" applyAlignment="1">
      <alignment/>
    </xf>
    <xf numFmtId="172" fontId="6" fillId="0" borderId="11" xfId="0" applyNumberFormat="1" applyFont="1" applyBorder="1" applyAlignment="1">
      <alignment/>
    </xf>
    <xf numFmtId="173" fontId="5" fillId="0" borderId="13" xfId="0" applyNumberFormat="1" applyFont="1" applyBorder="1" applyAlignment="1">
      <alignment/>
    </xf>
    <xf numFmtId="173" fontId="6" fillId="0" borderId="13" xfId="0" applyNumberFormat="1" applyFont="1" applyBorder="1" applyAlignment="1">
      <alignment/>
    </xf>
    <xf numFmtId="173" fontId="6" fillId="0" borderId="14" xfId="0" applyNumberFormat="1" applyFont="1" applyBorder="1" applyAlignment="1">
      <alignment/>
    </xf>
    <xf numFmtId="173" fontId="6" fillId="0" borderId="11" xfId="0" applyNumberFormat="1" applyFont="1" applyBorder="1" applyAlignment="1">
      <alignment/>
    </xf>
    <xf numFmtId="175" fontId="5" fillId="0" borderId="13" xfId="0" applyNumberFormat="1" applyFont="1" applyBorder="1" applyAlignment="1">
      <alignment/>
    </xf>
    <xf numFmtId="175" fontId="6" fillId="0" borderId="13" xfId="0" applyNumberFormat="1" applyFont="1" applyBorder="1" applyAlignment="1">
      <alignment/>
    </xf>
    <xf numFmtId="175" fontId="6" fillId="0" borderId="14" xfId="0" applyNumberFormat="1" applyFont="1" applyBorder="1" applyAlignment="1">
      <alignment/>
    </xf>
    <xf numFmtId="175" fontId="6" fillId="0" borderId="11" xfId="0" applyNumberFormat="1"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6" fillId="0" borderId="17" xfId="0" applyFont="1" applyBorder="1" applyAlignment="1">
      <alignment/>
    </xf>
    <xf numFmtId="0" fontId="6" fillId="0" borderId="18" xfId="0" applyFont="1" applyBorder="1" applyAlignment="1">
      <alignment/>
    </xf>
    <xf numFmtId="0" fontId="5" fillId="0" borderId="19" xfId="0" applyFont="1" applyBorder="1" applyAlignment="1">
      <alignment/>
    </xf>
    <xf numFmtId="0" fontId="3" fillId="0" borderId="0" xfId="0" applyFont="1" applyBorder="1" applyAlignment="1">
      <alignment/>
    </xf>
    <xf numFmtId="0" fontId="11" fillId="0" borderId="0" xfId="0" applyFont="1" applyBorder="1" applyAlignment="1">
      <alignment horizontal="left"/>
    </xf>
    <xf numFmtId="0" fontId="4" fillId="0" borderId="0" xfId="0" applyFont="1" applyBorder="1" applyAlignment="1">
      <alignment/>
    </xf>
    <xf numFmtId="173" fontId="3" fillId="0" borderId="0" xfId="0" applyNumberFormat="1" applyFont="1" applyAlignment="1">
      <alignment/>
    </xf>
    <xf numFmtId="173" fontId="4" fillId="0" borderId="0" xfId="0" applyNumberFormat="1" applyFont="1" applyAlignment="1">
      <alignment/>
    </xf>
    <xf numFmtId="172" fontId="3" fillId="0" borderId="0" xfId="0" applyNumberFormat="1" applyFont="1" applyAlignment="1">
      <alignment/>
    </xf>
    <xf numFmtId="172" fontId="5" fillId="0" borderId="11" xfId="0" applyNumberFormat="1" applyFont="1" applyBorder="1" applyAlignment="1">
      <alignment/>
    </xf>
    <xf numFmtId="173" fontId="5" fillId="0" borderId="11" xfId="0" applyNumberFormat="1" applyFont="1" applyBorder="1" applyAlignment="1">
      <alignment/>
    </xf>
    <xf numFmtId="175" fontId="5" fillId="0" borderId="11" xfId="0" applyNumberFormat="1" applyFont="1" applyBorder="1" applyAlignment="1">
      <alignment/>
    </xf>
    <xf numFmtId="49" fontId="6" fillId="0" borderId="20" xfId="0" applyNumberFormat="1" applyFont="1" applyBorder="1" applyAlignment="1" quotePrefix="1">
      <alignment horizontal="center" vertical="center" wrapText="1"/>
    </xf>
    <xf numFmtId="49" fontId="6" fillId="0" borderId="11" xfId="0" applyNumberFormat="1" applyFont="1" applyBorder="1" applyAlignment="1" quotePrefix="1">
      <alignment horizontal="center" vertical="center" wrapText="1"/>
    </xf>
    <xf numFmtId="49" fontId="6" fillId="0" borderId="19" xfId="0" applyNumberFormat="1" applyFont="1" applyBorder="1" applyAlignment="1" quotePrefix="1">
      <alignment horizontal="center" vertical="center" wrapText="1"/>
    </xf>
    <xf numFmtId="49" fontId="6" fillId="0" borderId="21"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0" fontId="10" fillId="0" borderId="22" xfId="0" applyFont="1" applyBorder="1" applyAlignment="1">
      <alignment horizontal="left"/>
    </xf>
    <xf numFmtId="0" fontId="9" fillId="0" borderId="22" xfId="0" applyFont="1" applyBorder="1" applyAlignment="1">
      <alignment horizontal="left"/>
    </xf>
    <xf numFmtId="49" fontId="6"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6" fillId="0" borderId="12" xfId="0" applyNumberFormat="1" applyFont="1" applyBorder="1" applyAlignment="1" quotePrefix="1">
      <alignment horizontal="center" vertical="center" wrapText="1"/>
    </xf>
    <xf numFmtId="49" fontId="6" fillId="0" borderId="13" xfId="0" applyNumberFormat="1" applyFont="1" applyBorder="1" applyAlignment="1" quotePrefix="1">
      <alignment horizontal="center" vertical="center" wrapText="1"/>
    </xf>
    <xf numFmtId="49" fontId="6" fillId="0" borderId="17" xfId="0" applyNumberFormat="1" applyFont="1" applyBorder="1" applyAlignment="1" quotePrefix="1">
      <alignment horizontal="center" vertical="center" wrapText="1"/>
    </xf>
    <xf numFmtId="0" fontId="4" fillId="0" borderId="0" xfId="0" applyFont="1" applyAlignment="1">
      <alignment horizontal="center"/>
    </xf>
    <xf numFmtId="0" fontId="5" fillId="0" borderId="23" xfId="0" applyFont="1" applyBorder="1" applyAlignment="1">
      <alignment horizontal="center"/>
    </xf>
    <xf numFmtId="0" fontId="5" fillId="0" borderId="20"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49" fontId="8" fillId="0" borderId="11"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6" fillId="0" borderId="21" xfId="0" applyNumberFormat="1" applyFont="1" applyBorder="1" applyAlignment="1" quotePrefix="1">
      <alignment horizontal="center" vertical="center" wrapText="1"/>
    </xf>
    <xf numFmtId="0" fontId="6" fillId="0" borderId="0" xfId="0" applyFont="1" applyAlignment="1">
      <alignment horizontal="right" vertical="center"/>
    </xf>
    <xf numFmtId="0" fontId="5"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vertical="justify"/>
    </xf>
    <xf numFmtId="0" fontId="3" fillId="0" borderId="0" xfId="0" applyFont="1" applyAlignment="1" quotePrefix="1">
      <alignment horizontal="left" vertical="top" wrapText="1"/>
    </xf>
    <xf numFmtId="0" fontId="3" fillId="0" borderId="0" xfId="0" applyFont="1" applyAlignment="1">
      <alignment wrapText="1"/>
    </xf>
    <xf numFmtId="0" fontId="3" fillId="0" borderId="0" xfId="0" applyFont="1" applyAlignment="1" quotePrefix="1">
      <alignment horizontal="left" vertical="justify" wrapText="1"/>
    </xf>
    <xf numFmtId="0" fontId="3" fillId="0" borderId="0" xfId="0" applyFont="1" applyAlignment="1">
      <alignment horizontal="justify" vertical="top" wrapText="1"/>
    </xf>
    <xf numFmtId="0" fontId="3" fillId="0" borderId="0" xfId="0" applyFont="1" applyAlignment="1">
      <alignment horizontal="justify" vertical="justify" wrapText="1"/>
    </xf>
    <xf numFmtId="0" fontId="3" fillId="0" borderId="0" xfId="0" applyNumberFormat="1" applyFont="1" applyAlignment="1">
      <alignment horizontal="justify" wrapText="1"/>
    </xf>
    <xf numFmtId="0" fontId="3" fillId="0" borderId="0" xfId="0" applyNumberFormat="1" applyFont="1" applyAlignment="1">
      <alignment wrapText="1"/>
    </xf>
    <xf numFmtId="0" fontId="3" fillId="0" borderId="0" xfId="0" applyFont="1" applyAlignment="1">
      <alignment horizontal="justify"/>
    </xf>
    <xf numFmtId="0" fontId="3" fillId="0" borderId="0" xfId="0" applyFont="1" applyAlignment="1">
      <alignment vertical="justify" wrapText="1"/>
    </xf>
    <xf numFmtId="0" fontId="33" fillId="0" borderId="0" xfId="0" applyFont="1" applyFill="1" applyAlignment="1">
      <alignment/>
    </xf>
    <xf numFmtId="0" fontId="34" fillId="0" borderId="0" xfId="0" applyFont="1" applyFill="1" applyAlignment="1">
      <alignment/>
    </xf>
    <xf numFmtId="0" fontId="33" fillId="0" borderId="0" xfId="0" applyFont="1" applyFill="1" applyBorder="1" applyAlignment="1">
      <alignment/>
    </xf>
    <xf numFmtId="0" fontId="35" fillId="0" borderId="0" xfId="0" applyFont="1" applyFill="1" applyAlignment="1">
      <alignment horizontal="left"/>
    </xf>
    <xf numFmtId="0" fontId="35" fillId="0" borderId="0" xfId="0" applyFont="1" applyFill="1" applyAlignment="1">
      <alignment/>
    </xf>
    <xf numFmtId="49" fontId="34" fillId="0" borderId="0" xfId="0" applyNumberFormat="1" applyFont="1" applyFill="1" applyAlignment="1">
      <alignment/>
    </xf>
    <xf numFmtId="0" fontId="33" fillId="0" borderId="12" xfId="0" applyFont="1" applyFill="1" applyBorder="1" applyAlignment="1">
      <alignment horizontal="center"/>
    </xf>
    <xf numFmtId="0" fontId="33" fillId="0" borderId="24" xfId="0" applyFont="1" applyFill="1" applyBorder="1" applyAlignment="1">
      <alignment horizontal="centerContinuous" vertical="center"/>
    </xf>
    <xf numFmtId="0" fontId="33" fillId="0" borderId="25" xfId="0" applyFont="1" applyFill="1" applyBorder="1" applyAlignment="1">
      <alignment horizontal="centerContinuous" vertical="center"/>
    </xf>
    <xf numFmtId="0" fontId="33" fillId="0" borderId="26" xfId="0" applyFont="1" applyFill="1" applyBorder="1" applyAlignment="1">
      <alignment horizontal="centerContinuous" vertical="center"/>
    </xf>
    <xf numFmtId="0" fontId="5" fillId="0" borderId="25"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13" xfId="0" applyFont="1" applyFill="1" applyBorder="1" applyAlignment="1">
      <alignment horizontal="center" vertical="justify"/>
    </xf>
    <xf numFmtId="199" fontId="33" fillId="0" borderId="27" xfId="0" applyNumberFormat="1" applyFont="1" applyFill="1" applyBorder="1" applyAlignment="1">
      <alignment horizontal="center" vertical="center" wrapText="1"/>
    </xf>
    <xf numFmtId="0" fontId="33" fillId="0" borderId="20" xfId="0" applyFont="1" applyFill="1" applyBorder="1" applyAlignment="1">
      <alignment horizontal="center" vertical="center" wrapText="1"/>
    </xf>
    <xf numFmtId="199" fontId="33" fillId="0" borderId="11" xfId="0" applyNumberFormat="1" applyFont="1" applyFill="1" applyBorder="1" applyAlignment="1">
      <alignment horizontal="center" wrapText="1"/>
    </xf>
    <xf numFmtId="199" fontId="33" fillId="0" borderId="11" xfId="0" applyNumberFormat="1" applyFont="1" applyFill="1" applyBorder="1" applyAlignment="1">
      <alignment horizontal="center" vertical="center" wrapText="1"/>
    </xf>
    <xf numFmtId="199" fontId="33" fillId="0" borderId="13" xfId="0" applyNumberFormat="1" applyFont="1" applyFill="1" applyBorder="1" applyAlignment="1">
      <alignment horizontal="center" vertical="center" wrapText="1"/>
    </xf>
    <xf numFmtId="199" fontId="33" fillId="0" borderId="12" xfId="0" applyNumberFormat="1" applyFont="1" applyFill="1" applyBorder="1" applyAlignment="1">
      <alignment horizontal="center" vertical="center" wrapText="1"/>
    </xf>
    <xf numFmtId="0" fontId="34" fillId="0" borderId="12" xfId="0" applyFont="1" applyFill="1" applyBorder="1" applyAlignment="1">
      <alignment horizontal="left"/>
    </xf>
    <xf numFmtId="0" fontId="33" fillId="0" borderId="13" xfId="0" applyFont="1" applyFill="1" applyBorder="1" applyAlignment="1">
      <alignment horizontal="center"/>
    </xf>
    <xf numFmtId="176" fontId="33" fillId="0" borderId="13" xfId="0" applyNumberFormat="1" applyFont="1" applyFill="1" applyBorder="1" applyAlignment="1">
      <alignment horizontal="center"/>
    </xf>
    <xf numFmtId="199" fontId="33" fillId="0" borderId="13" xfId="0" applyNumberFormat="1" applyFont="1" applyFill="1" applyBorder="1" applyAlignment="1">
      <alignment horizontal="right"/>
    </xf>
    <xf numFmtId="0" fontId="33" fillId="0" borderId="13" xfId="0" applyFont="1" applyFill="1" applyBorder="1" applyAlignment="1" quotePrefix="1">
      <alignment horizontal="center"/>
    </xf>
    <xf numFmtId="199" fontId="33" fillId="0" borderId="0" xfId="0" applyNumberFormat="1" applyFont="1" applyFill="1" applyBorder="1" applyAlignment="1">
      <alignment horizontal="right"/>
    </xf>
    <xf numFmtId="171" fontId="33" fillId="0" borderId="0" xfId="44" applyFont="1" applyFill="1" applyBorder="1" applyAlignment="1">
      <alignment/>
    </xf>
    <xf numFmtId="171" fontId="33" fillId="0" borderId="0" xfId="44" applyFont="1" applyFill="1" applyAlignment="1">
      <alignment/>
    </xf>
    <xf numFmtId="0" fontId="34" fillId="0" borderId="13" xfId="0" applyFont="1" applyFill="1" applyBorder="1" applyAlignment="1">
      <alignment horizontal="left"/>
    </xf>
    <xf numFmtId="199" fontId="33" fillId="0" borderId="11" xfId="0" applyNumberFormat="1" applyFont="1" applyFill="1" applyBorder="1" applyAlignment="1">
      <alignment horizontal="right"/>
    </xf>
    <xf numFmtId="211" fontId="33" fillId="0" borderId="13" xfId="0" applyNumberFormat="1" applyFont="1" applyFill="1" applyBorder="1" applyAlignment="1">
      <alignment horizontal="right"/>
    </xf>
    <xf numFmtId="199" fontId="5" fillId="0" borderId="11" xfId="0" applyNumberFormat="1" applyFont="1" applyFill="1" applyBorder="1" applyAlignment="1">
      <alignment horizontal="right"/>
    </xf>
    <xf numFmtId="199" fontId="33" fillId="0" borderId="13" xfId="0" applyNumberFormat="1" applyFont="1" applyFill="1" applyBorder="1" applyAlignment="1">
      <alignment horizontal="center"/>
    </xf>
    <xf numFmtId="0" fontId="33" fillId="0" borderId="17" xfId="0" applyFont="1" applyFill="1" applyBorder="1" applyAlignment="1">
      <alignment horizontal="center"/>
    </xf>
    <xf numFmtId="176" fontId="33" fillId="0" borderId="17" xfId="0" applyNumberFormat="1" applyFont="1" applyFill="1" applyBorder="1" applyAlignment="1">
      <alignment horizontal="center"/>
    </xf>
    <xf numFmtId="199" fontId="33" fillId="0" borderId="17" xfId="0" applyNumberFormat="1" applyFont="1" applyFill="1" applyBorder="1" applyAlignment="1">
      <alignment horizontal="right"/>
    </xf>
    <xf numFmtId="0" fontId="9" fillId="0" borderId="0" xfId="0" applyFont="1" applyFill="1" applyAlignment="1">
      <alignment/>
    </xf>
    <xf numFmtId="199" fontId="9" fillId="0" borderId="0" xfId="0" applyNumberFormat="1" applyFont="1" applyFill="1" applyBorder="1" applyAlignment="1">
      <alignment horizontal="right"/>
    </xf>
    <xf numFmtId="0" fontId="10" fillId="0" borderId="0" xfId="0" applyFont="1" applyFill="1" applyAlignment="1">
      <alignment vertical="top"/>
    </xf>
    <xf numFmtId="0" fontId="37"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horizontal="left" vertical="top" wrapText="1"/>
    </xf>
    <xf numFmtId="0" fontId="9" fillId="0" borderId="0" xfId="0" applyFont="1" applyFill="1" applyBorder="1" applyAlignment="1">
      <alignment vertical="top"/>
    </xf>
    <xf numFmtId="0" fontId="0" fillId="0"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nnex II-chettun3eme"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Quarterly unemployment rate, 2004 - 2005</a:t>
            </a:r>
          </a:p>
        </c:rich>
      </c:tx>
      <c:layout/>
      <c:spPr>
        <a:noFill/>
        <a:ln>
          <a:noFill/>
        </a:ln>
      </c:spPr>
    </c:title>
    <c:plotArea>
      <c:layout/>
      <c:lineChart>
        <c:grouping val="standard"/>
        <c:varyColors val="0"/>
        <c:ser>
          <c:idx val="0"/>
          <c:order val="0"/>
          <c:tx>
            <c:v>Both sexes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FF"/>
                </a:solidFill>
              </a:ln>
            </c:spPr>
          </c:marker>
          <c:cat>
            <c:strRef>
              <c:f>'Tab3  '!#REF!</c:f>
              <c:strCache>
                <c:ptCount val="1"/>
                <c:pt idx="0">
                  <c:v>1</c:v>
                </c:pt>
              </c:strCache>
            </c:strRef>
          </c:cat>
          <c:val>
            <c:numRef>
              <c:f>'Tab3  '!#REF!</c:f>
              <c:numCache>
                <c:ptCount val="1"/>
                <c:pt idx="0">
                  <c:v>1</c:v>
                </c:pt>
              </c:numCache>
            </c:numRef>
          </c:val>
          <c:smooth val="0"/>
        </c:ser>
        <c:ser>
          <c:idx val="1"/>
          <c:order val="1"/>
          <c:tx>
            <c:v>Male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cat>
            <c:strRef>
              <c:f>'Tab3  '!#REF!</c:f>
              <c:strCache>
                <c:ptCount val="1"/>
                <c:pt idx="0">
                  <c:v>1</c:v>
                </c:pt>
              </c:strCache>
            </c:strRef>
          </c:cat>
          <c:val>
            <c:numRef>
              <c:f>'Tab3  '!#REF!</c:f>
              <c:numCache>
                <c:ptCount val="1"/>
                <c:pt idx="0">
                  <c:v>1</c:v>
                </c:pt>
              </c:numCache>
            </c:numRef>
          </c:val>
          <c:smooth val="0"/>
        </c:ser>
        <c:ser>
          <c:idx val="2"/>
          <c:order val="2"/>
          <c:tx>
            <c:v>Female</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strRef>
              <c:f>'Tab3  '!#REF!</c:f>
              <c:strCache>
                <c:ptCount val="1"/>
                <c:pt idx="0">
                  <c:v>1</c:v>
                </c:pt>
              </c:strCache>
            </c:strRef>
          </c:cat>
          <c:val>
            <c:numRef>
              <c:f>'Tab3  '!#REF!</c:f>
              <c:numCache>
                <c:ptCount val="1"/>
                <c:pt idx="0">
                  <c:v>1</c:v>
                </c:pt>
              </c:numCache>
            </c:numRef>
          </c:val>
          <c:smooth val="0"/>
        </c:ser>
        <c:marker val="1"/>
        <c:axId val="44797848"/>
        <c:axId val="527449"/>
      </c:lineChart>
      <c:catAx>
        <c:axId val="44797848"/>
        <c:scaling>
          <c:orientation val="minMax"/>
        </c:scaling>
        <c:axPos val="b"/>
        <c:delete val="0"/>
        <c:numFmt formatCode="General" sourceLinked="1"/>
        <c:majorTickMark val="out"/>
        <c:minorTickMark val="none"/>
        <c:tickLblPos val="nextTo"/>
        <c:txPr>
          <a:bodyPr/>
          <a:lstStyle/>
          <a:p>
            <a:pPr>
              <a:defRPr lang="en-US" cap="none" sz="125" b="1" i="0" u="none" baseline="0"/>
            </a:pPr>
          </a:p>
        </c:txPr>
        <c:crossAx val="527449"/>
        <c:crosses val="autoZero"/>
        <c:auto val="1"/>
        <c:lblOffset val="100"/>
        <c:noMultiLvlLbl val="0"/>
      </c:catAx>
      <c:valAx>
        <c:axId val="527449"/>
        <c:scaling>
          <c:orientation val="minMax"/>
        </c:scaling>
        <c:axPos val="l"/>
        <c:majorGridlines>
          <c:spPr>
            <a:ln w="3175">
              <a:solidFill>
                <a:srgbClr val="FFFFFF"/>
              </a:solidFill>
            </a:ln>
          </c:spPr>
        </c:majorGridlines>
        <c:delete val="0"/>
        <c:numFmt formatCode="General" sourceLinked="1"/>
        <c:majorTickMark val="out"/>
        <c:minorTickMark val="none"/>
        <c:tickLblPos val="nextTo"/>
        <c:txPr>
          <a:bodyPr/>
          <a:lstStyle/>
          <a:p>
            <a:pPr>
              <a:defRPr lang="en-US" cap="none" sz="125" b="1" i="0" u="none" baseline="0"/>
            </a:pPr>
          </a:p>
        </c:txPr>
        <c:crossAx val="44797848"/>
        <c:crossesAt val="1"/>
        <c:crossBetween val="between"/>
        <c:dispUnits/>
      </c:valAx>
      <c:spPr>
        <a:solidFill>
          <a:srgbClr val="FFFFFF"/>
        </a:solidFill>
        <a:ln w="12700">
          <a:solidFill>
            <a:srgbClr val="FFFFFF"/>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'[1]september 2007'!#REF!</c:f>
              <c:numCache>
                <c:ptCount val="1"/>
                <c:pt idx="0">
                  <c:v>0</c:v>
                </c:pt>
              </c:numCache>
            </c:numRef>
          </c:val>
          <c:smooth val="0"/>
        </c:ser>
        <c:marker val="1"/>
        <c:axId val="4747042"/>
        <c:axId val="42723379"/>
      </c:lineChart>
      <c:catAx>
        <c:axId val="4747042"/>
        <c:scaling>
          <c:orientation val="minMax"/>
        </c:scaling>
        <c:axPos val="b"/>
        <c:delete val="1"/>
        <c:majorTickMark val="out"/>
        <c:minorTickMark val="none"/>
        <c:tickLblPos val="nextTo"/>
        <c:crossAx val="42723379"/>
        <c:crosses val="autoZero"/>
        <c:auto val="1"/>
        <c:lblOffset val="100"/>
        <c:tickLblSkip val="1"/>
        <c:noMultiLvlLbl val="0"/>
      </c:catAx>
      <c:valAx>
        <c:axId val="42723379"/>
        <c:scaling>
          <c:orientation val="minMax"/>
        </c:scaling>
        <c:axPos val="l"/>
        <c:delete val="1"/>
        <c:majorTickMark val="out"/>
        <c:minorTickMark val="none"/>
        <c:tickLblPos val="nextTo"/>
        <c:crossAx val="4747042"/>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31</xdr:row>
      <xdr:rowOff>0</xdr:rowOff>
    </xdr:from>
    <xdr:to>
      <xdr:col>3</xdr:col>
      <xdr:colOff>0</xdr:colOff>
      <xdr:row>31</xdr:row>
      <xdr:rowOff>0</xdr:rowOff>
    </xdr:to>
    <xdr:graphicFrame>
      <xdr:nvGraphicFramePr>
        <xdr:cNvPr id="1" name="Chart 1"/>
        <xdr:cNvGraphicFramePr/>
      </xdr:nvGraphicFramePr>
      <xdr:xfrm>
        <a:off x="847725" y="6076950"/>
        <a:ext cx="723900" cy="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2</xdr:row>
      <xdr:rowOff>85725</xdr:rowOff>
    </xdr:from>
    <xdr:to>
      <xdr:col>17</xdr:col>
      <xdr:colOff>0</xdr:colOff>
      <xdr:row>30</xdr:row>
      <xdr:rowOff>47625</xdr:rowOff>
    </xdr:to>
    <xdr:sp>
      <xdr:nvSpPr>
        <xdr:cNvPr id="2" name="TextBox 2"/>
        <xdr:cNvSpPr txBox="1">
          <a:spLocks noChangeArrowheads="1"/>
        </xdr:cNvSpPr>
      </xdr:nvSpPr>
      <xdr:spPr>
        <a:xfrm>
          <a:off x="1571625" y="762000"/>
          <a:ext cx="0" cy="5295900"/>
        </a:xfrm>
        <a:prstGeom prst="rect">
          <a:avLst/>
        </a:prstGeom>
        <a:noFill/>
        <a:ln w="9525" cmpd="sng">
          <a:noFill/>
        </a:ln>
      </xdr:spPr>
      <xdr:txBody>
        <a:bodyPr vertOverflow="clip" wrap="square" anchor="ctr" vert="vert"/>
        <a:p>
          <a:pPr algn="ctr">
            <a:defRPr/>
          </a:pPr>
          <a:r>
            <a:rPr lang="en-US" cap="none" sz="1000" b="0" i="0" u="none" baseline="0">
              <a:latin typeface="Times New Roman"/>
              <a:ea typeface="Times New Roman"/>
              <a:cs typeface="Times New Roman"/>
            </a:rPr>
            <a:t>4</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21</xdr:row>
      <xdr:rowOff>28575</xdr:rowOff>
    </xdr:from>
    <xdr:to>
      <xdr:col>9</xdr:col>
      <xdr:colOff>0</xdr:colOff>
      <xdr:row>32</xdr:row>
      <xdr:rowOff>76200</xdr:rowOff>
    </xdr:to>
    <xdr:graphicFrame>
      <xdr:nvGraphicFramePr>
        <xdr:cNvPr id="1" name="Chart 1"/>
        <xdr:cNvGraphicFramePr/>
      </xdr:nvGraphicFramePr>
      <xdr:xfrm>
        <a:off x="8743950" y="4200525"/>
        <a:ext cx="0" cy="2200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ov.mu/portal/goc/cso/ei675/September0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1 Q2"/>
      <sheetName val="Final sept2007"/>
      <sheetName val="september 2007"/>
      <sheetName val="Annex 11 made on 20 June 2007"/>
      <sheetName val="workings"/>
      <sheetName val="work 11workings"/>
      <sheetName val="LF EMP UNEMP"/>
      <sheetName val="15 and 16   20June 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5"/>
  <dimension ref="A1:AC36"/>
  <sheetViews>
    <sheetView workbookViewId="0" topLeftCell="A1">
      <pane xSplit="3" ySplit="7" topLeftCell="T8" activePane="bottomRight" state="frozen"/>
      <selection pane="topLeft" activeCell="A2" sqref="A2"/>
      <selection pane="topRight" activeCell="A2" sqref="A2"/>
      <selection pane="bottomLeft" activeCell="A2" sqref="A2"/>
      <selection pane="bottomRight" activeCell="AC12" sqref="AC12"/>
    </sheetView>
  </sheetViews>
  <sheetFormatPr defaultColWidth="9.140625" defaultRowHeight="12.75"/>
  <cols>
    <col min="1" max="1" width="0.5625" style="1" customWidth="1"/>
    <col min="2" max="2" width="9.7109375" style="1" customWidth="1"/>
    <col min="3" max="3" width="13.28125" style="1" customWidth="1"/>
    <col min="4" max="7" width="9.140625" style="1" hidden="1" customWidth="1"/>
    <col min="8" max="8" width="9.8515625" style="2" hidden="1" customWidth="1"/>
    <col min="9" max="12" width="9.140625" style="1" hidden="1" customWidth="1"/>
    <col min="13" max="13" width="9.7109375" style="2" hidden="1" customWidth="1"/>
    <col min="14" max="17" width="9.7109375" style="1" hidden="1" customWidth="1"/>
    <col min="18" max="18" width="9.7109375" style="2" customWidth="1"/>
    <col min="19" max="22" width="9.140625" style="1" customWidth="1"/>
    <col min="23" max="23" width="9.7109375" style="2" customWidth="1"/>
    <col min="24" max="26" width="9.140625" style="2" customWidth="1"/>
    <col min="27" max="27" width="9.7109375" style="2" customWidth="1"/>
    <col min="28" max="16384" width="11.57421875" style="1" customWidth="1"/>
  </cols>
  <sheetData>
    <row r="1" spans="2:3" ht="33" customHeight="1">
      <c r="B1" s="53"/>
      <c r="C1" s="53"/>
    </row>
    <row r="2" spans="2:27" ht="20.25" customHeight="1">
      <c r="B2" s="3" t="s">
        <v>34</v>
      </c>
      <c r="C2" s="3"/>
      <c r="D2" s="3"/>
      <c r="E2" s="3"/>
      <c r="F2" s="3"/>
      <c r="G2" s="3"/>
      <c r="H2" s="3"/>
      <c r="I2" s="3"/>
      <c r="J2" s="3"/>
      <c r="K2" s="3"/>
      <c r="L2" s="3"/>
      <c r="M2" s="3"/>
      <c r="N2" s="3"/>
      <c r="O2" s="3"/>
      <c r="P2" s="3"/>
      <c r="Q2" s="3"/>
      <c r="R2" s="3"/>
      <c r="S2" s="3"/>
      <c r="T2" s="3"/>
      <c r="U2" s="3"/>
      <c r="V2" s="3"/>
      <c r="W2" s="3"/>
      <c r="X2" s="3"/>
      <c r="Y2" s="3"/>
      <c r="Z2" s="3"/>
      <c r="AA2" s="3"/>
    </row>
    <row r="3" ht="9.75" customHeight="1">
      <c r="B3" s="2"/>
    </row>
    <row r="4" spans="2:27" ht="12.75" customHeight="1">
      <c r="B4" s="54"/>
      <c r="C4" s="55"/>
      <c r="D4" s="39" t="s">
        <v>0</v>
      </c>
      <c r="E4" s="50" t="s">
        <v>1</v>
      </c>
      <c r="F4" s="50" t="s">
        <v>2</v>
      </c>
      <c r="G4" s="50" t="s">
        <v>3</v>
      </c>
      <c r="H4" s="47" t="s">
        <v>4</v>
      </c>
      <c r="I4" s="39" t="s">
        <v>5</v>
      </c>
      <c r="J4" s="50" t="s">
        <v>6</v>
      </c>
      <c r="K4" s="50" t="s">
        <v>7</v>
      </c>
      <c r="L4" s="50" t="s">
        <v>8</v>
      </c>
      <c r="M4" s="42" t="s">
        <v>9</v>
      </c>
      <c r="N4" s="39" t="s">
        <v>10</v>
      </c>
      <c r="O4" s="50" t="s">
        <v>11</v>
      </c>
      <c r="P4" s="50" t="s">
        <v>12</v>
      </c>
      <c r="Q4" s="50" t="s">
        <v>13</v>
      </c>
      <c r="R4" s="42" t="s">
        <v>14</v>
      </c>
      <c r="S4" s="39" t="s">
        <v>15</v>
      </c>
      <c r="T4" s="50" t="s">
        <v>30</v>
      </c>
      <c r="U4" s="50" t="s">
        <v>16</v>
      </c>
      <c r="V4" s="50" t="s">
        <v>17</v>
      </c>
      <c r="W4" s="60" t="s">
        <v>18</v>
      </c>
      <c r="X4" s="39" t="s">
        <v>19</v>
      </c>
      <c r="Y4" s="39" t="s">
        <v>20</v>
      </c>
      <c r="Z4" s="39" t="s">
        <v>33</v>
      </c>
      <c r="AA4" s="39" t="s">
        <v>31</v>
      </c>
    </row>
    <row r="5" spans="2:27" ht="12.75" customHeight="1">
      <c r="B5" s="56"/>
      <c r="C5" s="57"/>
      <c r="D5" s="40"/>
      <c r="E5" s="51"/>
      <c r="F5" s="51"/>
      <c r="G5" s="51"/>
      <c r="H5" s="48"/>
      <c r="I5" s="40"/>
      <c r="J5" s="51"/>
      <c r="K5" s="51"/>
      <c r="L5" s="51"/>
      <c r="M5" s="43"/>
      <c r="N5" s="40"/>
      <c r="O5" s="51"/>
      <c r="P5" s="51"/>
      <c r="Q5" s="51"/>
      <c r="R5" s="43"/>
      <c r="S5" s="40"/>
      <c r="T5" s="51"/>
      <c r="U5" s="51"/>
      <c r="V5" s="51"/>
      <c r="W5" s="43"/>
      <c r="X5" s="40"/>
      <c r="Y5" s="40"/>
      <c r="Z5" s="40"/>
      <c r="AA5" s="58"/>
    </row>
    <row r="6" spans="2:27" ht="24.75" customHeight="1">
      <c r="B6" s="56"/>
      <c r="C6" s="57"/>
      <c r="D6" s="41"/>
      <c r="E6" s="52"/>
      <c r="F6" s="52"/>
      <c r="G6" s="52"/>
      <c r="H6" s="49"/>
      <c r="I6" s="41"/>
      <c r="J6" s="52"/>
      <c r="K6" s="52"/>
      <c r="L6" s="52"/>
      <c r="M6" s="44"/>
      <c r="N6" s="41"/>
      <c r="O6" s="52"/>
      <c r="P6" s="52"/>
      <c r="Q6" s="52"/>
      <c r="R6" s="44"/>
      <c r="S6" s="41"/>
      <c r="T6" s="52"/>
      <c r="U6" s="52"/>
      <c r="V6" s="52"/>
      <c r="W6" s="44"/>
      <c r="X6" s="41"/>
      <c r="Y6" s="41"/>
      <c r="Z6" s="41"/>
      <c r="AA6" s="59"/>
    </row>
    <row r="7" spans="2:27" ht="15" customHeight="1">
      <c r="B7" s="4" t="s">
        <v>21</v>
      </c>
      <c r="C7" s="5"/>
      <c r="D7" s="5"/>
      <c r="E7" s="6"/>
      <c r="F7" s="7"/>
      <c r="G7" s="6"/>
      <c r="H7" s="8"/>
      <c r="I7" s="5"/>
      <c r="J7" s="6"/>
      <c r="K7" s="7"/>
      <c r="L7" s="6"/>
      <c r="M7" s="9"/>
      <c r="N7" s="5"/>
      <c r="O7" s="6"/>
      <c r="P7" s="7"/>
      <c r="Q7" s="6"/>
      <c r="R7" s="9"/>
      <c r="S7" s="5"/>
      <c r="T7" s="5"/>
      <c r="U7" s="5"/>
      <c r="V7" s="5"/>
      <c r="W7" s="9"/>
      <c r="X7" s="10"/>
      <c r="Y7" s="10"/>
      <c r="Z7" s="10"/>
      <c r="AA7" s="10"/>
    </row>
    <row r="8" spans="2:27" ht="15" customHeight="1">
      <c r="B8" s="11"/>
      <c r="C8" s="7" t="s">
        <v>22</v>
      </c>
      <c r="D8" s="12">
        <f aca="true" t="shared" si="0" ref="D8:AA8">D12+D16</f>
        <v>539800</v>
      </c>
      <c r="E8" s="12">
        <f t="shared" si="0"/>
        <v>540400</v>
      </c>
      <c r="F8" s="12">
        <f t="shared" si="0"/>
        <v>524600</v>
      </c>
      <c r="G8" s="12">
        <f t="shared" si="0"/>
        <v>522000</v>
      </c>
      <c r="H8" s="13">
        <f t="shared" si="0"/>
        <v>531300</v>
      </c>
      <c r="I8" s="12">
        <f t="shared" si="0"/>
        <v>536100</v>
      </c>
      <c r="J8" s="12">
        <f t="shared" si="0"/>
        <v>539100</v>
      </c>
      <c r="K8" s="12">
        <f t="shared" si="0"/>
        <v>548800</v>
      </c>
      <c r="L8" s="12">
        <f t="shared" si="0"/>
        <v>544500</v>
      </c>
      <c r="M8" s="14">
        <f t="shared" si="0"/>
        <v>542500</v>
      </c>
      <c r="N8" s="12">
        <f t="shared" si="0"/>
        <v>546900</v>
      </c>
      <c r="O8" s="12">
        <f t="shared" si="0"/>
        <v>547200</v>
      </c>
      <c r="P8" s="12">
        <f t="shared" si="0"/>
        <v>550700</v>
      </c>
      <c r="Q8" s="12">
        <f t="shared" si="0"/>
        <v>539800</v>
      </c>
      <c r="R8" s="14">
        <f>R12+R16</f>
        <v>548400</v>
      </c>
      <c r="S8" s="12">
        <f t="shared" si="0"/>
        <v>538100</v>
      </c>
      <c r="T8" s="12">
        <f t="shared" si="0"/>
        <v>551600</v>
      </c>
      <c r="U8" s="12">
        <f t="shared" si="0"/>
        <v>552500</v>
      </c>
      <c r="V8" s="12">
        <f t="shared" si="0"/>
        <v>546100</v>
      </c>
      <c r="W8" s="14">
        <f t="shared" si="0"/>
        <v>548900</v>
      </c>
      <c r="X8" s="36">
        <f t="shared" si="0"/>
        <v>553800</v>
      </c>
      <c r="Y8" s="36">
        <f t="shared" si="0"/>
        <v>558900</v>
      </c>
      <c r="Z8" s="36">
        <f>Z12+Z16</f>
        <v>558900</v>
      </c>
      <c r="AA8" s="15">
        <f t="shared" si="0"/>
        <v>553900</v>
      </c>
    </row>
    <row r="9" spans="2:27" ht="15" customHeight="1">
      <c r="B9" s="11"/>
      <c r="C9" s="7" t="s">
        <v>23</v>
      </c>
      <c r="D9" s="12">
        <f aca="true" t="shared" si="1" ref="D9:AA9">D13+D17</f>
        <v>347800</v>
      </c>
      <c r="E9" s="12">
        <f t="shared" si="1"/>
        <v>347100</v>
      </c>
      <c r="F9" s="12">
        <f t="shared" si="1"/>
        <v>348200</v>
      </c>
      <c r="G9" s="12">
        <f t="shared" si="1"/>
        <v>347400</v>
      </c>
      <c r="H9" s="13">
        <f t="shared" si="1"/>
        <v>347800</v>
      </c>
      <c r="I9" s="12">
        <f t="shared" si="1"/>
        <v>347100</v>
      </c>
      <c r="J9" s="12">
        <f t="shared" si="1"/>
        <v>347900</v>
      </c>
      <c r="K9" s="12">
        <f t="shared" si="1"/>
        <v>351800</v>
      </c>
      <c r="L9" s="12">
        <f t="shared" si="1"/>
        <v>349800</v>
      </c>
      <c r="M9" s="14">
        <f t="shared" si="1"/>
        <v>349600</v>
      </c>
      <c r="N9" s="12">
        <f t="shared" si="1"/>
        <v>351600</v>
      </c>
      <c r="O9" s="12">
        <f t="shared" si="1"/>
        <v>351400</v>
      </c>
      <c r="P9" s="12">
        <f t="shared" si="1"/>
        <v>350100</v>
      </c>
      <c r="Q9" s="12">
        <f t="shared" si="1"/>
        <v>349800</v>
      </c>
      <c r="R9" s="14">
        <f>R13+R17</f>
        <v>351400</v>
      </c>
      <c r="S9" s="12">
        <f t="shared" si="1"/>
        <v>350400</v>
      </c>
      <c r="T9" s="12">
        <f t="shared" si="1"/>
        <v>354600</v>
      </c>
      <c r="U9" s="12">
        <f t="shared" si="1"/>
        <v>354600</v>
      </c>
      <c r="V9" s="12">
        <f t="shared" si="1"/>
        <v>352400</v>
      </c>
      <c r="W9" s="14">
        <f t="shared" si="1"/>
        <v>353600</v>
      </c>
      <c r="X9" s="36">
        <f t="shared" si="1"/>
        <v>352800</v>
      </c>
      <c r="Y9" s="36">
        <f t="shared" si="1"/>
        <v>355000</v>
      </c>
      <c r="Z9" s="36">
        <f>Z13+Z17</f>
        <v>354000</v>
      </c>
      <c r="AA9" s="15">
        <f t="shared" si="1"/>
        <v>352700</v>
      </c>
    </row>
    <row r="10" spans="2:27" ht="15" customHeight="1">
      <c r="B10" s="11"/>
      <c r="C10" s="7" t="s">
        <v>24</v>
      </c>
      <c r="D10" s="12">
        <f aca="true" t="shared" si="2" ref="D10:AA10">D14+D18</f>
        <v>192000</v>
      </c>
      <c r="E10" s="12">
        <f t="shared" si="2"/>
        <v>193300</v>
      </c>
      <c r="F10" s="12">
        <f t="shared" si="2"/>
        <v>176400</v>
      </c>
      <c r="G10" s="12">
        <f t="shared" si="2"/>
        <v>174600</v>
      </c>
      <c r="H10" s="13">
        <f t="shared" si="2"/>
        <v>183500</v>
      </c>
      <c r="I10" s="12">
        <f t="shared" si="2"/>
        <v>189000</v>
      </c>
      <c r="J10" s="12">
        <f t="shared" si="2"/>
        <v>191200</v>
      </c>
      <c r="K10" s="12">
        <f t="shared" si="2"/>
        <v>197000</v>
      </c>
      <c r="L10" s="12">
        <f t="shared" si="2"/>
        <v>194700</v>
      </c>
      <c r="M10" s="14">
        <f t="shared" si="2"/>
        <v>192900</v>
      </c>
      <c r="N10" s="12">
        <f t="shared" si="2"/>
        <v>195300</v>
      </c>
      <c r="O10" s="12">
        <f t="shared" si="2"/>
        <v>195800</v>
      </c>
      <c r="P10" s="12">
        <f t="shared" si="2"/>
        <v>200600</v>
      </c>
      <c r="Q10" s="12">
        <f t="shared" si="2"/>
        <v>190000</v>
      </c>
      <c r="R10" s="14">
        <f>R14+R18</f>
        <v>197000</v>
      </c>
      <c r="S10" s="12">
        <f t="shared" si="2"/>
        <v>187700</v>
      </c>
      <c r="T10" s="12">
        <f t="shared" si="2"/>
        <v>197000</v>
      </c>
      <c r="U10" s="12">
        <f t="shared" si="2"/>
        <v>197900</v>
      </c>
      <c r="V10" s="12">
        <f t="shared" si="2"/>
        <v>193700</v>
      </c>
      <c r="W10" s="14">
        <f t="shared" si="2"/>
        <v>195300</v>
      </c>
      <c r="X10" s="36">
        <f t="shared" si="2"/>
        <v>201000</v>
      </c>
      <c r="Y10" s="36">
        <f t="shared" si="2"/>
        <v>203900</v>
      </c>
      <c r="Z10" s="36">
        <f>Z14+Z18</f>
        <v>204900</v>
      </c>
      <c r="AA10" s="15">
        <f t="shared" si="2"/>
        <v>201200</v>
      </c>
    </row>
    <row r="11" spans="2:27" ht="15" customHeight="1">
      <c r="B11" s="4" t="s">
        <v>25</v>
      </c>
      <c r="C11" s="7"/>
      <c r="D11" s="12"/>
      <c r="E11" s="12"/>
      <c r="F11" s="12"/>
      <c r="G11" s="12"/>
      <c r="H11" s="13"/>
      <c r="I11" s="12"/>
      <c r="J11" s="12"/>
      <c r="K11" s="12"/>
      <c r="L11" s="12"/>
      <c r="M11" s="14"/>
      <c r="N11" s="12"/>
      <c r="O11" s="12"/>
      <c r="P11" s="12"/>
      <c r="Q11" s="12"/>
      <c r="R11" s="14"/>
      <c r="S11" s="12"/>
      <c r="T11" s="12"/>
      <c r="U11" s="12"/>
      <c r="V11" s="12"/>
      <c r="W11" s="14"/>
      <c r="X11" s="36"/>
      <c r="Y11" s="36"/>
      <c r="Z11" s="36"/>
      <c r="AA11" s="15"/>
    </row>
    <row r="12" spans="2:27" ht="15" customHeight="1">
      <c r="B12" s="11"/>
      <c r="C12" s="7" t="s">
        <v>22</v>
      </c>
      <c r="D12" s="12">
        <f aca="true" t="shared" si="3" ref="D12:AA12">SUM(D13:D14)</f>
        <v>492900</v>
      </c>
      <c r="E12" s="12">
        <f t="shared" si="3"/>
        <v>490800</v>
      </c>
      <c r="F12" s="12">
        <f t="shared" si="3"/>
        <v>481700</v>
      </c>
      <c r="G12" s="12">
        <f t="shared" si="3"/>
        <v>482500</v>
      </c>
      <c r="H12" s="13">
        <f t="shared" si="3"/>
        <v>486700</v>
      </c>
      <c r="I12" s="12">
        <f t="shared" si="3"/>
        <v>484800</v>
      </c>
      <c r="J12" s="12">
        <f t="shared" si="3"/>
        <v>483200</v>
      </c>
      <c r="K12" s="12">
        <f t="shared" si="3"/>
        <v>498300</v>
      </c>
      <c r="L12" s="12">
        <f t="shared" si="3"/>
        <v>496000</v>
      </c>
      <c r="M12" s="14">
        <f t="shared" si="3"/>
        <v>490600</v>
      </c>
      <c r="N12" s="12">
        <f t="shared" si="3"/>
        <v>496400</v>
      </c>
      <c r="O12" s="12">
        <f t="shared" si="3"/>
        <v>493400</v>
      </c>
      <c r="P12" s="12">
        <f t="shared" si="3"/>
        <v>498200</v>
      </c>
      <c r="Q12" s="12">
        <f t="shared" si="3"/>
        <v>495800</v>
      </c>
      <c r="R12" s="14">
        <f>SUM(R13:R14)</f>
        <v>498600</v>
      </c>
      <c r="S12" s="12">
        <f t="shared" si="3"/>
        <v>486700</v>
      </c>
      <c r="T12" s="12">
        <f t="shared" si="3"/>
        <v>503000</v>
      </c>
      <c r="U12" s="12">
        <f t="shared" si="3"/>
        <v>507400</v>
      </c>
      <c r="V12" s="12">
        <f t="shared" si="3"/>
        <v>506800</v>
      </c>
      <c r="W12" s="14">
        <f t="shared" si="3"/>
        <v>502100</v>
      </c>
      <c r="X12" s="36">
        <f t="shared" si="3"/>
        <v>508200</v>
      </c>
      <c r="Y12" s="36">
        <f t="shared" si="3"/>
        <v>517800</v>
      </c>
      <c r="Z12" s="36">
        <f>SUM(Z13:Z14)</f>
        <v>518400</v>
      </c>
      <c r="AA12" s="15">
        <f t="shared" si="3"/>
        <v>510500</v>
      </c>
    </row>
    <row r="13" spans="2:27" ht="15" customHeight="1">
      <c r="B13" s="11"/>
      <c r="C13" s="7" t="s">
        <v>23</v>
      </c>
      <c r="D13" s="12">
        <v>327700</v>
      </c>
      <c r="E13" s="12">
        <v>324300</v>
      </c>
      <c r="F13" s="12">
        <v>329000</v>
      </c>
      <c r="G13" s="12">
        <v>329200</v>
      </c>
      <c r="H13" s="13">
        <v>327800</v>
      </c>
      <c r="I13" s="12">
        <v>325700</v>
      </c>
      <c r="J13" s="12">
        <v>325200</v>
      </c>
      <c r="K13" s="12">
        <v>333600</v>
      </c>
      <c r="L13" s="12">
        <v>331700</v>
      </c>
      <c r="M13" s="14">
        <v>329400</v>
      </c>
      <c r="N13" s="12">
        <v>332700</v>
      </c>
      <c r="O13" s="12">
        <v>330700</v>
      </c>
      <c r="P13" s="12">
        <v>330100</v>
      </c>
      <c r="Q13" s="12">
        <v>334600</v>
      </c>
      <c r="R13" s="14">
        <v>332200</v>
      </c>
      <c r="S13" s="12">
        <v>329400</v>
      </c>
      <c r="T13" s="12">
        <v>335200</v>
      </c>
      <c r="U13" s="12">
        <v>338000</v>
      </c>
      <c r="V13" s="12">
        <v>338100</v>
      </c>
      <c r="W13" s="14">
        <v>335000</v>
      </c>
      <c r="X13" s="36">
        <v>334900</v>
      </c>
      <c r="Y13" s="36">
        <v>341400</v>
      </c>
      <c r="Z13" s="36">
        <v>339600</v>
      </c>
      <c r="AA13" s="15">
        <v>337300</v>
      </c>
    </row>
    <row r="14" spans="2:27" ht="15" customHeight="1">
      <c r="B14" s="11"/>
      <c r="C14" s="7" t="s">
        <v>24</v>
      </c>
      <c r="D14" s="12">
        <v>165200</v>
      </c>
      <c r="E14" s="12">
        <v>166500</v>
      </c>
      <c r="F14" s="12">
        <v>152700</v>
      </c>
      <c r="G14" s="12">
        <v>153300</v>
      </c>
      <c r="H14" s="13">
        <v>158900</v>
      </c>
      <c r="I14" s="12">
        <v>159100</v>
      </c>
      <c r="J14" s="12">
        <v>158000</v>
      </c>
      <c r="K14" s="12">
        <v>164700</v>
      </c>
      <c r="L14" s="12">
        <v>164300</v>
      </c>
      <c r="M14" s="14">
        <v>161200</v>
      </c>
      <c r="N14" s="12">
        <v>163700</v>
      </c>
      <c r="O14" s="12">
        <v>162700</v>
      </c>
      <c r="P14" s="12">
        <v>168100</v>
      </c>
      <c r="Q14" s="12">
        <v>161200</v>
      </c>
      <c r="R14" s="14">
        <v>166400</v>
      </c>
      <c r="S14" s="12">
        <v>157300</v>
      </c>
      <c r="T14" s="12">
        <v>167800</v>
      </c>
      <c r="U14" s="12">
        <v>169400</v>
      </c>
      <c r="V14" s="12">
        <v>168700</v>
      </c>
      <c r="W14" s="14">
        <v>167100</v>
      </c>
      <c r="X14" s="36">
        <v>173300</v>
      </c>
      <c r="Y14" s="36">
        <v>176400</v>
      </c>
      <c r="Z14" s="36">
        <v>178800</v>
      </c>
      <c r="AA14" s="15">
        <v>173200</v>
      </c>
    </row>
    <row r="15" spans="2:27" ht="15" customHeight="1">
      <c r="B15" s="4" t="s">
        <v>26</v>
      </c>
      <c r="C15" s="7"/>
      <c r="D15" s="12"/>
      <c r="E15" s="12"/>
      <c r="F15" s="12"/>
      <c r="G15" s="12"/>
      <c r="H15" s="13"/>
      <c r="I15" s="12"/>
      <c r="J15" s="12"/>
      <c r="K15" s="12"/>
      <c r="L15" s="12"/>
      <c r="M15" s="14"/>
      <c r="N15" s="12"/>
      <c r="O15" s="12"/>
      <c r="P15" s="12"/>
      <c r="Q15" s="12"/>
      <c r="R15" s="14"/>
      <c r="S15" s="12"/>
      <c r="T15" s="12"/>
      <c r="U15" s="12"/>
      <c r="V15" s="12"/>
      <c r="W15" s="14"/>
      <c r="X15" s="36"/>
      <c r="Y15" s="36"/>
      <c r="Z15" s="36"/>
      <c r="AA15" s="15"/>
    </row>
    <row r="16" spans="2:27" ht="15" customHeight="1">
      <c r="B16" s="11"/>
      <c r="C16" s="7" t="s">
        <v>22</v>
      </c>
      <c r="D16" s="12">
        <f aca="true" t="shared" si="4" ref="D16:AA16">SUM(D17:D18)</f>
        <v>46900</v>
      </c>
      <c r="E16" s="12">
        <f t="shared" si="4"/>
        <v>49600</v>
      </c>
      <c r="F16" s="12">
        <f t="shared" si="4"/>
        <v>42900</v>
      </c>
      <c r="G16" s="12">
        <f t="shared" si="4"/>
        <v>39500</v>
      </c>
      <c r="H16" s="13">
        <f t="shared" si="4"/>
        <v>44600</v>
      </c>
      <c r="I16" s="12">
        <f t="shared" si="4"/>
        <v>51300</v>
      </c>
      <c r="J16" s="12">
        <f t="shared" si="4"/>
        <v>55900</v>
      </c>
      <c r="K16" s="12">
        <f t="shared" si="4"/>
        <v>50500</v>
      </c>
      <c r="L16" s="12">
        <f t="shared" si="4"/>
        <v>48500</v>
      </c>
      <c r="M16" s="14">
        <f t="shared" si="4"/>
        <v>51900</v>
      </c>
      <c r="N16" s="12">
        <f t="shared" si="4"/>
        <v>50500</v>
      </c>
      <c r="O16" s="12">
        <f t="shared" si="4"/>
        <v>53800</v>
      </c>
      <c r="P16" s="12">
        <f t="shared" si="4"/>
        <v>52500</v>
      </c>
      <c r="Q16" s="12">
        <f t="shared" si="4"/>
        <v>44000</v>
      </c>
      <c r="R16" s="14">
        <f>SUM(R17:R18)</f>
        <v>49800</v>
      </c>
      <c r="S16" s="12">
        <f t="shared" si="4"/>
        <v>51400</v>
      </c>
      <c r="T16" s="12">
        <f t="shared" si="4"/>
        <v>48600</v>
      </c>
      <c r="U16" s="12">
        <f t="shared" si="4"/>
        <v>45100</v>
      </c>
      <c r="V16" s="12">
        <f t="shared" si="4"/>
        <v>39300</v>
      </c>
      <c r="W16" s="14">
        <f t="shared" si="4"/>
        <v>46800</v>
      </c>
      <c r="X16" s="36">
        <f t="shared" si="4"/>
        <v>45600</v>
      </c>
      <c r="Y16" s="36">
        <f t="shared" si="4"/>
        <v>41100</v>
      </c>
      <c r="Z16" s="36">
        <f>SUM(Z17:Z18)</f>
        <v>40500</v>
      </c>
      <c r="AA16" s="15">
        <f t="shared" si="4"/>
        <v>43400</v>
      </c>
    </row>
    <row r="17" spans="2:27" ht="15" customHeight="1">
      <c r="B17" s="11"/>
      <c r="C17" s="7" t="s">
        <v>23</v>
      </c>
      <c r="D17" s="12">
        <v>20100</v>
      </c>
      <c r="E17" s="12">
        <v>22800</v>
      </c>
      <c r="F17" s="12">
        <v>19200</v>
      </c>
      <c r="G17" s="12">
        <v>18200</v>
      </c>
      <c r="H17" s="13">
        <v>20000</v>
      </c>
      <c r="I17" s="12">
        <v>21400</v>
      </c>
      <c r="J17" s="12">
        <v>22700</v>
      </c>
      <c r="K17" s="12">
        <v>18200</v>
      </c>
      <c r="L17" s="12">
        <v>18100</v>
      </c>
      <c r="M17" s="14">
        <v>20200</v>
      </c>
      <c r="N17" s="12">
        <v>18900</v>
      </c>
      <c r="O17" s="12">
        <v>20700</v>
      </c>
      <c r="P17" s="12">
        <v>20000</v>
      </c>
      <c r="Q17" s="12">
        <v>15200</v>
      </c>
      <c r="R17" s="14">
        <v>19200</v>
      </c>
      <c r="S17" s="12">
        <v>21000</v>
      </c>
      <c r="T17" s="12">
        <v>19400</v>
      </c>
      <c r="U17" s="12">
        <v>16600</v>
      </c>
      <c r="V17" s="12">
        <v>14300</v>
      </c>
      <c r="W17" s="14">
        <v>18600</v>
      </c>
      <c r="X17" s="36">
        <v>17900</v>
      </c>
      <c r="Y17" s="36">
        <v>13600</v>
      </c>
      <c r="Z17" s="36">
        <v>14400</v>
      </c>
      <c r="AA17" s="15">
        <v>15400</v>
      </c>
    </row>
    <row r="18" spans="2:27" ht="15" customHeight="1">
      <c r="B18" s="11"/>
      <c r="C18" s="7" t="s">
        <v>24</v>
      </c>
      <c r="D18" s="12">
        <v>26800</v>
      </c>
      <c r="E18" s="12">
        <v>26800</v>
      </c>
      <c r="F18" s="12">
        <v>23700</v>
      </c>
      <c r="G18" s="12">
        <v>21300</v>
      </c>
      <c r="H18" s="13">
        <v>24600</v>
      </c>
      <c r="I18" s="12">
        <v>29900</v>
      </c>
      <c r="J18" s="12">
        <v>33200</v>
      </c>
      <c r="K18" s="12">
        <v>32300</v>
      </c>
      <c r="L18" s="12">
        <v>30400</v>
      </c>
      <c r="M18" s="14">
        <v>31700</v>
      </c>
      <c r="N18" s="12">
        <v>31600</v>
      </c>
      <c r="O18" s="12">
        <v>33100</v>
      </c>
      <c r="P18" s="12">
        <v>32500</v>
      </c>
      <c r="Q18" s="12">
        <v>28800</v>
      </c>
      <c r="R18" s="14">
        <v>30600</v>
      </c>
      <c r="S18" s="12">
        <v>30400</v>
      </c>
      <c r="T18" s="12">
        <v>29200</v>
      </c>
      <c r="U18" s="12">
        <v>28500</v>
      </c>
      <c r="V18" s="12">
        <v>25000</v>
      </c>
      <c r="W18" s="14">
        <v>28200</v>
      </c>
      <c r="X18" s="36">
        <v>27700</v>
      </c>
      <c r="Y18" s="36">
        <v>27500</v>
      </c>
      <c r="Z18" s="36">
        <v>26100</v>
      </c>
      <c r="AA18" s="15">
        <v>28000</v>
      </c>
    </row>
    <row r="19" spans="2:27" ht="15" customHeight="1">
      <c r="B19" s="4" t="s">
        <v>27</v>
      </c>
      <c r="C19" s="7"/>
      <c r="D19" s="12"/>
      <c r="E19" s="12"/>
      <c r="F19" s="12"/>
      <c r="G19" s="12"/>
      <c r="H19" s="13"/>
      <c r="I19" s="12"/>
      <c r="J19" s="12"/>
      <c r="K19" s="12"/>
      <c r="L19" s="12"/>
      <c r="M19" s="14"/>
      <c r="N19" s="12"/>
      <c r="O19" s="12"/>
      <c r="P19" s="12"/>
      <c r="Q19" s="12"/>
      <c r="R19" s="14"/>
      <c r="S19" s="12"/>
      <c r="T19" s="12"/>
      <c r="U19" s="12"/>
      <c r="V19" s="12"/>
      <c r="W19" s="14"/>
      <c r="X19" s="36"/>
      <c r="Y19" s="36"/>
      <c r="Z19" s="36"/>
      <c r="AA19" s="15"/>
    </row>
    <row r="20" spans="2:27" ht="15" customHeight="1">
      <c r="B20" s="11"/>
      <c r="C20" s="7" t="s">
        <v>22</v>
      </c>
      <c r="D20" s="12">
        <f aca="true" t="shared" si="5" ref="D20:AA20">SUM(D21:D22)</f>
        <v>350700</v>
      </c>
      <c r="E20" s="12">
        <f t="shared" si="5"/>
        <v>352900</v>
      </c>
      <c r="F20" s="12">
        <f t="shared" si="5"/>
        <v>371600</v>
      </c>
      <c r="G20" s="12">
        <f t="shared" si="5"/>
        <v>377100</v>
      </c>
      <c r="H20" s="13">
        <f t="shared" si="5"/>
        <v>363500</v>
      </c>
      <c r="I20" s="12">
        <f t="shared" si="5"/>
        <v>366000</v>
      </c>
      <c r="J20" s="12">
        <f t="shared" si="5"/>
        <v>365900</v>
      </c>
      <c r="K20" s="12">
        <f t="shared" si="5"/>
        <v>359400</v>
      </c>
      <c r="L20" s="12">
        <f t="shared" si="5"/>
        <v>366900</v>
      </c>
      <c r="M20" s="14">
        <f t="shared" si="5"/>
        <v>364100</v>
      </c>
      <c r="N20" s="12">
        <f t="shared" si="5"/>
        <v>367700</v>
      </c>
      <c r="O20" s="12">
        <f t="shared" si="5"/>
        <v>370600</v>
      </c>
      <c r="P20" s="12">
        <f t="shared" si="5"/>
        <v>370200</v>
      </c>
      <c r="Q20" s="12">
        <f t="shared" si="5"/>
        <v>384300</v>
      </c>
      <c r="R20" s="14">
        <f>SUM(R21:R22)</f>
        <v>370900</v>
      </c>
      <c r="S20" s="12">
        <f t="shared" si="5"/>
        <v>389200</v>
      </c>
      <c r="T20" s="12">
        <f t="shared" si="5"/>
        <v>378900</v>
      </c>
      <c r="U20" s="12">
        <f t="shared" si="5"/>
        <v>381200</v>
      </c>
      <c r="V20" s="12">
        <f t="shared" si="5"/>
        <v>390800</v>
      </c>
      <c r="W20" s="14">
        <f t="shared" si="5"/>
        <v>383200</v>
      </c>
      <c r="X20" s="36">
        <f t="shared" si="5"/>
        <v>386300</v>
      </c>
      <c r="Y20" s="36">
        <f t="shared" si="5"/>
        <v>384400</v>
      </c>
      <c r="Z20" s="36">
        <f>SUM(Z21:Z22)</f>
        <v>387600</v>
      </c>
      <c r="AA20" s="15">
        <f t="shared" si="5"/>
        <v>389400</v>
      </c>
    </row>
    <row r="21" spans="2:29" ht="15" customHeight="1">
      <c r="B21" s="11"/>
      <c r="C21" s="7" t="s">
        <v>23</v>
      </c>
      <c r="D21" s="12">
        <v>90500</v>
      </c>
      <c r="E21" s="12">
        <v>92500</v>
      </c>
      <c r="F21" s="12">
        <v>92800</v>
      </c>
      <c r="G21" s="12">
        <v>95000</v>
      </c>
      <c r="H21" s="13">
        <v>92500</v>
      </c>
      <c r="I21" s="12">
        <v>96700</v>
      </c>
      <c r="J21" s="12">
        <v>97300</v>
      </c>
      <c r="K21" s="12">
        <v>95000</v>
      </c>
      <c r="L21" s="12">
        <v>98400</v>
      </c>
      <c r="M21" s="14">
        <v>96300</v>
      </c>
      <c r="N21" s="12">
        <v>98200</v>
      </c>
      <c r="O21" s="12">
        <v>99900</v>
      </c>
      <c r="P21" s="12">
        <v>102700</v>
      </c>
      <c r="Q21" s="12">
        <v>104500</v>
      </c>
      <c r="R21" s="14">
        <v>100600</v>
      </c>
      <c r="S21" s="12">
        <v>105500</v>
      </c>
      <c r="T21" s="12">
        <v>102800</v>
      </c>
      <c r="U21" s="12">
        <v>104400</v>
      </c>
      <c r="V21" s="12">
        <v>108100</v>
      </c>
      <c r="W21" s="14">
        <v>104600</v>
      </c>
      <c r="X21" s="36">
        <v>109300</v>
      </c>
      <c r="Y21" s="36">
        <v>108700</v>
      </c>
      <c r="Z21" s="36">
        <v>111200</v>
      </c>
      <c r="AA21" s="15">
        <v>111000</v>
      </c>
      <c r="AC21" s="35"/>
    </row>
    <row r="22" spans="2:29" ht="15" customHeight="1">
      <c r="B22" s="11"/>
      <c r="C22" s="7" t="s">
        <v>24</v>
      </c>
      <c r="D22" s="12">
        <v>260200</v>
      </c>
      <c r="E22" s="12">
        <v>260400</v>
      </c>
      <c r="F22" s="12">
        <v>278800</v>
      </c>
      <c r="G22" s="12">
        <v>282100</v>
      </c>
      <c r="H22" s="13">
        <v>271000</v>
      </c>
      <c r="I22" s="12">
        <v>269300</v>
      </c>
      <c r="J22" s="12">
        <v>268600</v>
      </c>
      <c r="K22" s="12">
        <v>264400</v>
      </c>
      <c r="L22" s="12">
        <v>268500</v>
      </c>
      <c r="M22" s="14">
        <v>267800</v>
      </c>
      <c r="N22" s="12">
        <v>269500</v>
      </c>
      <c r="O22" s="12">
        <v>270700</v>
      </c>
      <c r="P22" s="12">
        <v>267500</v>
      </c>
      <c r="Q22" s="12">
        <v>279800</v>
      </c>
      <c r="R22" s="14">
        <v>270300</v>
      </c>
      <c r="S22" s="12">
        <v>283700</v>
      </c>
      <c r="T22" s="12">
        <v>276100</v>
      </c>
      <c r="U22" s="12">
        <v>276800</v>
      </c>
      <c r="V22" s="12">
        <v>282700</v>
      </c>
      <c r="W22" s="14">
        <v>278600</v>
      </c>
      <c r="X22" s="36">
        <v>277000</v>
      </c>
      <c r="Y22" s="36">
        <v>275700</v>
      </c>
      <c r="Z22" s="36">
        <v>276400</v>
      </c>
      <c r="AA22" s="15">
        <v>278400</v>
      </c>
      <c r="AC22" s="35"/>
    </row>
    <row r="23" spans="2:27" ht="15" customHeight="1">
      <c r="B23" s="4" t="s">
        <v>28</v>
      </c>
      <c r="C23" s="7"/>
      <c r="D23" s="16"/>
      <c r="E23" s="16"/>
      <c r="F23" s="16"/>
      <c r="G23" s="16"/>
      <c r="H23" s="17"/>
      <c r="I23" s="16"/>
      <c r="J23" s="16"/>
      <c r="K23" s="16"/>
      <c r="L23" s="16"/>
      <c r="M23" s="18"/>
      <c r="N23" s="16"/>
      <c r="O23" s="16"/>
      <c r="P23" s="16"/>
      <c r="Q23" s="16"/>
      <c r="R23" s="18"/>
      <c r="S23" s="16"/>
      <c r="T23" s="16"/>
      <c r="U23" s="16"/>
      <c r="V23" s="16"/>
      <c r="W23" s="18"/>
      <c r="X23" s="37"/>
      <c r="Y23" s="37"/>
      <c r="Z23" s="37"/>
      <c r="AA23" s="19"/>
    </row>
    <row r="24" spans="2:27" ht="15" customHeight="1">
      <c r="B24" s="11"/>
      <c r="C24" s="7" t="s">
        <v>22</v>
      </c>
      <c r="D24" s="20">
        <f aca="true" t="shared" si="6" ref="D24:AA24">(D8*100)/(D8+D20)</f>
        <v>60.61763054463784</v>
      </c>
      <c r="E24" s="20">
        <f t="shared" si="6"/>
        <v>60.49479458188738</v>
      </c>
      <c r="F24" s="20">
        <f t="shared" si="6"/>
        <v>58.53604106226289</v>
      </c>
      <c r="G24" s="20">
        <f t="shared" si="6"/>
        <v>58.05805805805806</v>
      </c>
      <c r="H24" s="21">
        <f t="shared" si="6"/>
        <v>59.37639696021457</v>
      </c>
      <c r="I24" s="20">
        <f t="shared" si="6"/>
        <v>59.42800133022946</v>
      </c>
      <c r="J24" s="20">
        <f t="shared" si="6"/>
        <v>59.569060773480665</v>
      </c>
      <c r="K24" s="20">
        <f t="shared" si="6"/>
        <v>60.42721867430082</v>
      </c>
      <c r="L24" s="20">
        <f t="shared" si="6"/>
        <v>59.743252139565506</v>
      </c>
      <c r="M24" s="22">
        <f t="shared" si="6"/>
        <v>59.83895874696669</v>
      </c>
      <c r="N24" s="20">
        <f t="shared" si="6"/>
        <v>59.796632407609884</v>
      </c>
      <c r="O24" s="20">
        <f t="shared" si="6"/>
        <v>59.620832425365</v>
      </c>
      <c r="P24" s="20">
        <f t="shared" si="6"/>
        <v>59.8001954609621</v>
      </c>
      <c r="Q24" s="20">
        <f t="shared" si="6"/>
        <v>58.41359160264041</v>
      </c>
      <c r="R24" s="22">
        <f>(R8*100)/(R8+R20)</f>
        <v>59.654084629609486</v>
      </c>
      <c r="S24" s="20">
        <f t="shared" si="6"/>
        <v>58.028685430820666</v>
      </c>
      <c r="T24" s="20">
        <f t="shared" si="6"/>
        <v>59.27995701235895</v>
      </c>
      <c r="U24" s="20">
        <f t="shared" si="6"/>
        <v>59.17318196422834</v>
      </c>
      <c r="V24" s="20">
        <f t="shared" si="6"/>
        <v>58.28797096808624</v>
      </c>
      <c r="W24" s="22">
        <f t="shared" si="6"/>
        <v>58.88853127346851</v>
      </c>
      <c r="X24" s="38">
        <f t="shared" si="6"/>
        <v>58.908626741835974</v>
      </c>
      <c r="Y24" s="38">
        <v>59.3</v>
      </c>
      <c r="Z24" s="38">
        <f>(Z8*100)/(Z8+Z20)</f>
        <v>59.04912836767036</v>
      </c>
      <c r="AA24" s="23">
        <f t="shared" si="6"/>
        <v>58.719389377716524</v>
      </c>
    </row>
    <row r="25" spans="2:27" ht="15" customHeight="1">
      <c r="B25" s="11"/>
      <c r="C25" s="7" t="s">
        <v>23</v>
      </c>
      <c r="D25" s="20">
        <f aca="true" t="shared" si="7" ref="D25:AA25">(D9*100)/(D9+D21)</f>
        <v>79.35204198037873</v>
      </c>
      <c r="E25" s="20">
        <f t="shared" si="7"/>
        <v>78.95814376706096</v>
      </c>
      <c r="F25" s="20">
        <f t="shared" si="7"/>
        <v>78.95691609977324</v>
      </c>
      <c r="G25" s="20">
        <f t="shared" si="7"/>
        <v>78.5262206148282</v>
      </c>
      <c r="H25" s="21">
        <f t="shared" si="7"/>
        <v>78.99159663865547</v>
      </c>
      <c r="I25" s="20">
        <f t="shared" si="7"/>
        <v>78.21090581342948</v>
      </c>
      <c r="J25" s="20">
        <f t="shared" si="7"/>
        <v>78.14465408805032</v>
      </c>
      <c r="K25" s="20">
        <f t="shared" si="7"/>
        <v>78.7376902417189</v>
      </c>
      <c r="L25" s="20">
        <f t="shared" si="7"/>
        <v>78.04551539491298</v>
      </c>
      <c r="M25" s="22">
        <f t="shared" si="7"/>
        <v>78.40322942363758</v>
      </c>
      <c r="N25" s="20">
        <f t="shared" si="7"/>
        <v>78.16807469986661</v>
      </c>
      <c r="O25" s="20">
        <f t="shared" si="7"/>
        <v>77.86394859295369</v>
      </c>
      <c r="P25" s="20">
        <f t="shared" si="7"/>
        <v>77.31890459363957</v>
      </c>
      <c r="Q25" s="20">
        <f t="shared" si="7"/>
        <v>76.99757869249395</v>
      </c>
      <c r="R25" s="22">
        <f>(R9*100)/(R9+R21)</f>
        <v>77.7433628318584</v>
      </c>
      <c r="S25" s="20">
        <f t="shared" si="7"/>
        <v>76.85896029831103</v>
      </c>
      <c r="T25" s="20">
        <f t="shared" si="7"/>
        <v>77.52514210756449</v>
      </c>
      <c r="U25" s="20">
        <f t="shared" si="7"/>
        <v>77.25490196078431</v>
      </c>
      <c r="V25" s="20">
        <f t="shared" si="7"/>
        <v>76.52551574375678</v>
      </c>
      <c r="W25" s="22">
        <f t="shared" si="7"/>
        <v>77.17154081187255</v>
      </c>
      <c r="X25" s="38">
        <f t="shared" si="7"/>
        <v>76.34711101493183</v>
      </c>
      <c r="Y25" s="38">
        <f t="shared" si="7"/>
        <v>76.55811947379772</v>
      </c>
      <c r="Z25" s="38">
        <f>(Z9*100)/(Z9+Z21)</f>
        <v>76.09630266552021</v>
      </c>
      <c r="AA25" s="23">
        <f t="shared" si="7"/>
        <v>76.06210912227733</v>
      </c>
    </row>
    <row r="26" spans="2:27" ht="15" customHeight="1">
      <c r="B26" s="11"/>
      <c r="C26" s="7" t="s">
        <v>24</v>
      </c>
      <c r="D26" s="20">
        <f aca="true" t="shared" si="8" ref="D26:AA26">(D10*100)/(D10+D22)</f>
        <v>42.45908889871738</v>
      </c>
      <c r="E26" s="20">
        <f t="shared" si="8"/>
        <v>42.60524575710822</v>
      </c>
      <c r="F26" s="20">
        <f t="shared" si="8"/>
        <v>38.75219683655536</v>
      </c>
      <c r="G26" s="20">
        <f t="shared" si="8"/>
        <v>38.230786074009195</v>
      </c>
      <c r="H26" s="21">
        <f t="shared" si="8"/>
        <v>40.374037403740374</v>
      </c>
      <c r="I26" s="20">
        <f t="shared" si="8"/>
        <v>41.23936286275365</v>
      </c>
      <c r="J26" s="20">
        <f t="shared" si="8"/>
        <v>41.58329708568943</v>
      </c>
      <c r="K26" s="20">
        <f t="shared" si="8"/>
        <v>42.69614217598613</v>
      </c>
      <c r="L26" s="20">
        <f t="shared" si="8"/>
        <v>42.03367875647668</v>
      </c>
      <c r="M26" s="22">
        <f t="shared" si="8"/>
        <v>41.87106576948123</v>
      </c>
      <c r="N26" s="20">
        <f t="shared" si="8"/>
        <v>42.01807228915663</v>
      </c>
      <c r="O26" s="20">
        <f t="shared" si="8"/>
        <v>41.97213290460879</v>
      </c>
      <c r="P26" s="20">
        <f t="shared" si="8"/>
        <v>42.854091006195254</v>
      </c>
      <c r="Q26" s="20">
        <f t="shared" si="8"/>
        <v>40.44274159216688</v>
      </c>
      <c r="R26" s="22">
        <f>(R10*100)/(R10+R22)</f>
        <v>42.15707254440402</v>
      </c>
      <c r="S26" s="20">
        <f t="shared" si="8"/>
        <v>39.81756470089096</v>
      </c>
      <c r="T26" s="20">
        <f t="shared" si="8"/>
        <v>41.640245191291484</v>
      </c>
      <c r="U26" s="20">
        <f t="shared" si="8"/>
        <v>41.689488097745944</v>
      </c>
      <c r="V26" s="20">
        <f t="shared" si="8"/>
        <v>40.65910999160369</v>
      </c>
      <c r="W26" s="22">
        <f t="shared" si="8"/>
        <v>41.21122599704579</v>
      </c>
      <c r="X26" s="38">
        <f t="shared" si="8"/>
        <v>42.05020920502092</v>
      </c>
      <c r="Y26" s="38">
        <f t="shared" si="8"/>
        <v>42.51459549624687</v>
      </c>
      <c r="Z26" s="38">
        <f>(Z10*100)/(Z10+Z22)</f>
        <v>42.57220029087887</v>
      </c>
      <c r="AA26" s="23">
        <f t="shared" si="8"/>
        <v>41.95162635529608</v>
      </c>
    </row>
    <row r="27" spans="2:27" ht="15" customHeight="1">
      <c r="B27" s="4" t="s">
        <v>29</v>
      </c>
      <c r="C27" s="7"/>
      <c r="D27" s="16"/>
      <c r="E27" s="16"/>
      <c r="F27" s="16"/>
      <c r="G27" s="16"/>
      <c r="H27" s="17"/>
      <c r="I27" s="16"/>
      <c r="J27" s="16"/>
      <c r="K27" s="16"/>
      <c r="L27" s="16"/>
      <c r="M27" s="18"/>
      <c r="N27" s="16"/>
      <c r="O27" s="16"/>
      <c r="P27" s="16"/>
      <c r="Q27" s="16"/>
      <c r="R27" s="18"/>
      <c r="S27" s="16"/>
      <c r="T27" s="16"/>
      <c r="U27" s="16"/>
      <c r="V27" s="16"/>
      <c r="W27" s="18"/>
      <c r="X27" s="37"/>
      <c r="Y27" s="37"/>
      <c r="Z27" s="37"/>
      <c r="AA27" s="19"/>
    </row>
    <row r="28" spans="2:27" ht="15" customHeight="1">
      <c r="B28" s="11"/>
      <c r="C28" s="7" t="s">
        <v>22</v>
      </c>
      <c r="D28" s="20">
        <f aca="true" t="shared" si="9" ref="D28:AA28">D16*100/D8</f>
        <v>8.688403112263801</v>
      </c>
      <c r="E28" s="20">
        <f t="shared" si="9"/>
        <v>9.17838638045892</v>
      </c>
      <c r="F28" s="20">
        <f t="shared" si="9"/>
        <v>8.177659168890584</v>
      </c>
      <c r="G28" s="20">
        <f t="shared" si="9"/>
        <v>7.567049808429119</v>
      </c>
      <c r="H28" s="21">
        <f t="shared" si="9"/>
        <v>8.39450404667796</v>
      </c>
      <c r="I28" s="20">
        <f t="shared" si="9"/>
        <v>9.569110240626749</v>
      </c>
      <c r="J28" s="20">
        <f t="shared" si="9"/>
        <v>10.369133741420887</v>
      </c>
      <c r="K28" s="20">
        <f t="shared" si="9"/>
        <v>9.201895043731778</v>
      </c>
      <c r="L28" s="20">
        <f t="shared" si="9"/>
        <v>8.907254361799817</v>
      </c>
      <c r="M28" s="22">
        <f t="shared" si="9"/>
        <v>9.566820276497696</v>
      </c>
      <c r="N28" s="20">
        <f t="shared" si="9"/>
        <v>9.233863594807094</v>
      </c>
      <c r="O28" s="20">
        <f t="shared" si="9"/>
        <v>9.83187134502924</v>
      </c>
      <c r="P28" s="20">
        <f t="shared" si="9"/>
        <v>9.5333212275286</v>
      </c>
      <c r="Q28" s="20">
        <f t="shared" si="9"/>
        <v>8.151167098925528</v>
      </c>
      <c r="R28" s="22">
        <f>R16*100/R8</f>
        <v>9.080962800875273</v>
      </c>
      <c r="S28" s="20">
        <f t="shared" si="9"/>
        <v>9.552127857275599</v>
      </c>
      <c r="T28" s="20">
        <f t="shared" si="9"/>
        <v>8.810732414793328</v>
      </c>
      <c r="U28" s="20">
        <f t="shared" si="9"/>
        <v>8.16289592760181</v>
      </c>
      <c r="V28" s="20">
        <f t="shared" si="9"/>
        <v>7.196484160410181</v>
      </c>
      <c r="W28" s="22">
        <f t="shared" si="9"/>
        <v>8.526143195481874</v>
      </c>
      <c r="X28" s="38">
        <f t="shared" si="9"/>
        <v>8.234019501625136</v>
      </c>
      <c r="Y28" s="38">
        <f t="shared" si="9"/>
        <v>7.353730542136339</v>
      </c>
      <c r="Z28" s="38">
        <f>Z16*100/Z8</f>
        <v>7.246376811594203</v>
      </c>
      <c r="AA28" s="23">
        <f t="shared" si="9"/>
        <v>7.835349341036288</v>
      </c>
    </row>
    <row r="29" spans="2:27" ht="15" customHeight="1">
      <c r="B29" s="11"/>
      <c r="C29" s="7" t="s">
        <v>23</v>
      </c>
      <c r="D29" s="20">
        <f aca="true" t="shared" si="10" ref="D29:P29">D17*100/D9</f>
        <v>5.779183438757907</v>
      </c>
      <c r="E29" s="20">
        <f t="shared" si="10"/>
        <v>6.568712186689715</v>
      </c>
      <c r="F29" s="20">
        <f t="shared" si="10"/>
        <v>5.514072372199885</v>
      </c>
      <c r="G29" s="20">
        <f t="shared" si="10"/>
        <v>5.2389176741508345</v>
      </c>
      <c r="H29" s="21">
        <f t="shared" si="10"/>
        <v>5.750431282346176</v>
      </c>
      <c r="I29" s="20">
        <f t="shared" si="10"/>
        <v>6.16537021031403</v>
      </c>
      <c r="J29" s="20">
        <f t="shared" si="10"/>
        <v>6.524863466513366</v>
      </c>
      <c r="K29" s="20">
        <f t="shared" si="10"/>
        <v>5.1733939738487775</v>
      </c>
      <c r="L29" s="20">
        <f t="shared" si="10"/>
        <v>5.174385363064609</v>
      </c>
      <c r="M29" s="22">
        <f t="shared" si="10"/>
        <v>5.778032036613272</v>
      </c>
      <c r="N29" s="20">
        <f t="shared" si="10"/>
        <v>5.375426621160409</v>
      </c>
      <c r="O29" s="20">
        <f t="shared" si="10"/>
        <v>5.890722822993739</v>
      </c>
      <c r="P29" s="20">
        <f t="shared" si="10"/>
        <v>5.712653527563553</v>
      </c>
      <c r="Q29" s="20">
        <v>4.4</v>
      </c>
      <c r="R29" s="22">
        <f>R17*100/R9</f>
        <v>5.463858850313033</v>
      </c>
      <c r="S29" s="20">
        <f aca="true" t="shared" si="11" ref="S29:AA29">S17*100/S9</f>
        <v>5.993150684931507</v>
      </c>
      <c r="T29" s="20">
        <f t="shared" si="11"/>
        <v>5.470953186689227</v>
      </c>
      <c r="U29" s="20">
        <f t="shared" si="11"/>
        <v>4.681331077270164</v>
      </c>
      <c r="V29" s="20">
        <f t="shared" si="11"/>
        <v>4.05788876276958</v>
      </c>
      <c r="W29" s="22">
        <f t="shared" si="11"/>
        <v>5.260180995475113</v>
      </c>
      <c r="X29" s="38">
        <f t="shared" si="11"/>
        <v>5.073696145124717</v>
      </c>
      <c r="Y29" s="38">
        <f t="shared" si="11"/>
        <v>3.8309859154929575</v>
      </c>
      <c r="Z29" s="38">
        <f>Z17*100/Z9</f>
        <v>4.067796610169491</v>
      </c>
      <c r="AA29" s="23">
        <f t="shared" si="11"/>
        <v>4.366316983271902</v>
      </c>
    </row>
    <row r="30" spans="2:27" ht="15" customHeight="1">
      <c r="B30" s="11"/>
      <c r="C30" s="7" t="s">
        <v>24</v>
      </c>
      <c r="D30" s="20">
        <f aca="true" t="shared" si="12" ref="D30:P30">D18*100/D10</f>
        <v>13.958333333333334</v>
      </c>
      <c r="E30" s="20">
        <f t="shared" si="12"/>
        <v>13.864459389549923</v>
      </c>
      <c r="F30" s="20">
        <f t="shared" si="12"/>
        <v>13.435374149659864</v>
      </c>
      <c r="G30" s="20">
        <f t="shared" si="12"/>
        <v>12.199312714776632</v>
      </c>
      <c r="H30" s="21">
        <f t="shared" si="12"/>
        <v>13.40599455040872</v>
      </c>
      <c r="I30" s="20">
        <f t="shared" si="12"/>
        <v>15.82010582010582</v>
      </c>
      <c r="J30" s="20">
        <f t="shared" si="12"/>
        <v>17.364016736401673</v>
      </c>
      <c r="K30" s="20">
        <f t="shared" si="12"/>
        <v>16.395939086294415</v>
      </c>
      <c r="L30" s="20">
        <f t="shared" si="12"/>
        <v>15.613764766307138</v>
      </c>
      <c r="M30" s="22">
        <f t="shared" si="12"/>
        <v>16.433385173665112</v>
      </c>
      <c r="N30" s="20">
        <f t="shared" si="12"/>
        <v>16.180235535074246</v>
      </c>
      <c r="O30" s="20">
        <f t="shared" si="12"/>
        <v>16.905005107252297</v>
      </c>
      <c r="P30" s="20">
        <f t="shared" si="12"/>
        <v>16.201395812562314</v>
      </c>
      <c r="Q30" s="20">
        <f>Q18*100/Q10</f>
        <v>15.157894736842104</v>
      </c>
      <c r="R30" s="22">
        <f>R18*100/R10</f>
        <v>15.532994923857869</v>
      </c>
      <c r="S30" s="20">
        <f aca="true" t="shared" si="13" ref="S30:AA30">S18*100/S10</f>
        <v>16.196057538625467</v>
      </c>
      <c r="T30" s="20">
        <f t="shared" si="13"/>
        <v>14.82233502538071</v>
      </c>
      <c r="U30" s="20">
        <f t="shared" si="13"/>
        <v>14.401212733703892</v>
      </c>
      <c r="V30" s="20">
        <f t="shared" si="13"/>
        <v>12.906556530717605</v>
      </c>
      <c r="W30" s="22">
        <f t="shared" si="13"/>
        <v>14.439324116743471</v>
      </c>
      <c r="X30" s="38">
        <f t="shared" si="13"/>
        <v>13.781094527363184</v>
      </c>
      <c r="Y30" s="38">
        <f t="shared" si="13"/>
        <v>13.487003433055419</v>
      </c>
      <c r="Z30" s="38">
        <f>Z18*100/Z10</f>
        <v>12.73792093704246</v>
      </c>
      <c r="AA30" s="23">
        <f t="shared" si="13"/>
        <v>13.916500994035784</v>
      </c>
    </row>
    <row r="31" spans="2:27" ht="5.25" customHeight="1">
      <c r="B31" s="24"/>
      <c r="C31" s="25"/>
      <c r="D31" s="26"/>
      <c r="E31" s="26"/>
      <c r="F31" s="26"/>
      <c r="G31" s="26"/>
      <c r="H31" s="27"/>
      <c r="I31" s="26"/>
      <c r="J31" s="26"/>
      <c r="K31" s="26"/>
      <c r="L31" s="26"/>
      <c r="M31" s="28"/>
      <c r="N31" s="26"/>
      <c r="O31" s="26"/>
      <c r="P31" s="26"/>
      <c r="Q31" s="26"/>
      <c r="R31" s="28"/>
      <c r="S31" s="26"/>
      <c r="T31" s="26"/>
      <c r="U31" s="26"/>
      <c r="V31" s="26"/>
      <c r="W31" s="28"/>
      <c r="X31" s="29"/>
      <c r="Y31" s="29"/>
      <c r="Z31" s="29"/>
      <c r="AA31" s="29"/>
    </row>
    <row r="32" spans="1:18" ht="18.75" customHeight="1">
      <c r="A32" s="30"/>
      <c r="B32" s="45" t="s">
        <v>32</v>
      </c>
      <c r="C32" s="46"/>
      <c r="D32" s="46"/>
      <c r="E32" s="46"/>
      <c r="F32" s="46"/>
      <c r="G32" s="46"/>
      <c r="H32" s="46"/>
      <c r="I32" s="46"/>
      <c r="J32" s="46"/>
      <c r="K32" s="46"/>
      <c r="L32" s="46"/>
      <c r="M32" s="46"/>
      <c r="N32" s="31"/>
      <c r="R32" s="1"/>
    </row>
    <row r="33" spans="1:3" ht="19.5" customHeight="1">
      <c r="A33" s="30"/>
      <c r="B33" s="7"/>
      <c r="C33" s="30"/>
    </row>
    <row r="34" spans="1:3" ht="15.75">
      <c r="A34" s="30"/>
      <c r="B34" s="32"/>
      <c r="C34" s="30"/>
    </row>
    <row r="35" spans="1:3" ht="15.75">
      <c r="A35" s="30"/>
      <c r="B35" s="30"/>
      <c r="C35" s="30"/>
    </row>
    <row r="36" spans="22:23" ht="15.75">
      <c r="V36" s="33"/>
      <c r="W36" s="34"/>
    </row>
  </sheetData>
  <mergeCells count="27">
    <mergeCell ref="M4:M6"/>
    <mergeCell ref="P4:P6"/>
    <mergeCell ref="Q4:Q6"/>
    <mergeCell ref="E4:E6"/>
    <mergeCell ref="F4:F6"/>
    <mergeCell ref="K4:K6"/>
    <mergeCell ref="L4:L6"/>
    <mergeCell ref="B1:C1"/>
    <mergeCell ref="B4:C6"/>
    <mergeCell ref="AA4:AA6"/>
    <mergeCell ref="V4:V6"/>
    <mergeCell ref="S4:S6"/>
    <mergeCell ref="T4:T6"/>
    <mergeCell ref="U4:U6"/>
    <mergeCell ref="W4:W6"/>
    <mergeCell ref="X4:X6"/>
    <mergeCell ref="Y4:Y6"/>
    <mergeCell ref="Z4:Z6"/>
    <mergeCell ref="R4:R6"/>
    <mergeCell ref="B32:M32"/>
    <mergeCell ref="H4:H6"/>
    <mergeCell ref="D4:D6"/>
    <mergeCell ref="G4:G6"/>
    <mergeCell ref="I4:I6"/>
    <mergeCell ref="N4:N6"/>
    <mergeCell ref="O4:O6"/>
    <mergeCell ref="J4:J6"/>
  </mergeCells>
  <printOptions/>
  <pageMargins left="0.96" right="0.5" top="0.51" bottom="0.61" header="0.5" footer="0.5"/>
  <pageSetup horizontalDpi="600" verticalDpi="600" orientation="landscape" paperSize="9" r:id="rId2"/>
  <headerFooter alignWithMargins="0">
    <oddHeader>&amp;C5</oddHeader>
  </headerFooter>
  <drawing r:id="rId1"/>
</worksheet>
</file>

<file path=xl/worksheets/sheet2.xml><?xml version="1.0" encoding="utf-8"?>
<worksheet xmlns="http://schemas.openxmlformats.org/spreadsheetml/2006/main" xmlns:r="http://schemas.openxmlformats.org/officeDocument/2006/relationships">
  <sheetPr codeName="Sheet1"/>
  <dimension ref="A1:B21"/>
  <sheetViews>
    <sheetView workbookViewId="0" topLeftCell="A1">
      <selection activeCell="B5" sqref="B5"/>
    </sheetView>
  </sheetViews>
  <sheetFormatPr defaultColWidth="9.140625" defaultRowHeight="12.75"/>
  <cols>
    <col min="1" max="1" width="31.421875" style="1" customWidth="1"/>
    <col min="2" max="2" width="59.7109375" style="1" customWidth="1"/>
    <col min="3" max="16384" width="9.140625" style="1" customWidth="1"/>
  </cols>
  <sheetData>
    <row r="1" spans="1:2" ht="27" customHeight="1">
      <c r="A1" s="61" t="s">
        <v>35</v>
      </c>
      <c r="B1" s="62"/>
    </row>
    <row r="2" spans="1:2" ht="33" customHeight="1">
      <c r="A2" s="63" t="s">
        <v>36</v>
      </c>
      <c r="B2" s="63"/>
    </row>
    <row r="3" spans="1:2" ht="18.75" customHeight="1">
      <c r="A3" s="64" t="s">
        <v>37</v>
      </c>
      <c r="B3" s="64" t="s">
        <v>38</v>
      </c>
    </row>
    <row r="4" ht="9.75" customHeight="1"/>
    <row r="5" spans="1:2" ht="113.25" customHeight="1">
      <c r="A5" s="64" t="s">
        <v>39</v>
      </c>
      <c r="B5" s="65" t="s">
        <v>40</v>
      </c>
    </row>
    <row r="6" ht="9.75" customHeight="1"/>
    <row r="7" spans="1:2" ht="31.5" customHeight="1">
      <c r="A7" s="64" t="s">
        <v>41</v>
      </c>
      <c r="B7" s="66" t="s">
        <v>42</v>
      </c>
    </row>
    <row r="8" ht="9" customHeight="1"/>
    <row r="9" spans="1:2" ht="195" customHeight="1">
      <c r="A9" s="64" t="s">
        <v>43</v>
      </c>
      <c r="B9" s="67" t="s">
        <v>44</v>
      </c>
    </row>
    <row r="10" spans="1:2" ht="33.75" customHeight="1">
      <c r="A10" s="64"/>
      <c r="B10" s="66" t="s">
        <v>45</v>
      </c>
    </row>
    <row r="11" ht="9" customHeight="1"/>
    <row r="12" spans="1:2" ht="141.75">
      <c r="A12" s="64" t="s">
        <v>46</v>
      </c>
      <c r="B12" s="68" t="s">
        <v>47</v>
      </c>
    </row>
    <row r="13" ht="9.75" customHeight="1">
      <c r="B13" s="66"/>
    </row>
    <row r="14" spans="1:2" ht="94.5">
      <c r="A14" s="64" t="s">
        <v>48</v>
      </c>
      <c r="B14" s="69" t="s">
        <v>49</v>
      </c>
    </row>
    <row r="15" ht="96.75" customHeight="1">
      <c r="B15" s="70" t="s">
        <v>50</v>
      </c>
    </row>
    <row r="16" ht="10.5" customHeight="1">
      <c r="B16" s="71"/>
    </row>
    <row r="17" spans="1:2" ht="183" customHeight="1">
      <c r="A17" s="64" t="s">
        <v>51</v>
      </c>
      <c r="B17" s="69" t="s">
        <v>52</v>
      </c>
    </row>
    <row r="18" ht="12.75" customHeight="1">
      <c r="B18" s="72"/>
    </row>
    <row r="19" spans="1:2" ht="257.25" customHeight="1">
      <c r="A19" s="73"/>
      <c r="B19" s="69"/>
    </row>
    <row r="20" ht="15.75">
      <c r="B20" s="72"/>
    </row>
    <row r="21" ht="15.75">
      <c r="B21" s="72"/>
    </row>
    <row r="34" ht="16.5" customHeight="1"/>
    <row r="35" ht="8.25" customHeight="1"/>
  </sheetData>
  <mergeCells count="2">
    <mergeCell ref="A2:B2"/>
    <mergeCell ref="A1:B1"/>
  </mergeCells>
  <printOptions/>
  <pageMargins left="0.75" right="0.49" top="0.75" bottom="0.75" header="0.2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43" sqref="D43"/>
    </sheetView>
  </sheetViews>
  <sheetFormatPr defaultColWidth="13.7109375" defaultRowHeight="12.75"/>
  <cols>
    <col min="1" max="9" width="14.57421875" style="74" customWidth="1"/>
    <col min="10" max="16" width="13.7109375" style="76" customWidth="1"/>
    <col min="17" max="16384" width="13.7109375" style="74" customWidth="1"/>
  </cols>
  <sheetData>
    <row r="1" ht="14.25" customHeight="1">
      <c r="I1" s="75" t="s">
        <v>53</v>
      </c>
    </row>
    <row r="2" spans="1:9" ht="15" customHeight="1">
      <c r="A2" s="75" t="s">
        <v>54</v>
      </c>
      <c r="D2" s="77"/>
      <c r="F2" s="78"/>
      <c r="I2" s="79" t="s">
        <v>55</v>
      </c>
    </row>
    <row r="3" ht="5.25" customHeight="1"/>
    <row r="4" spans="1:9" ht="20.25" customHeight="1">
      <c r="A4" s="80"/>
      <c r="B4" s="81" t="s">
        <v>56</v>
      </c>
      <c r="C4" s="82"/>
      <c r="D4" s="83"/>
      <c r="E4" s="84" t="s">
        <v>57</v>
      </c>
      <c r="F4" s="84"/>
      <c r="G4" s="84"/>
      <c r="H4" s="85" t="s">
        <v>58</v>
      </c>
      <c r="I4" s="86"/>
    </row>
    <row r="5" spans="1:9" ht="30" customHeight="1">
      <c r="A5" s="87" t="s">
        <v>59</v>
      </c>
      <c r="B5" s="88" t="s">
        <v>60</v>
      </c>
      <c r="C5" s="88" t="s">
        <v>61</v>
      </c>
      <c r="D5" s="89" t="s">
        <v>62</v>
      </c>
      <c r="E5" s="90" t="s">
        <v>69</v>
      </c>
      <c r="F5" s="90" t="s">
        <v>63</v>
      </c>
      <c r="G5" s="91" t="s">
        <v>62</v>
      </c>
      <c r="H5" s="92" t="s">
        <v>64</v>
      </c>
      <c r="I5" s="93" t="s">
        <v>70</v>
      </c>
    </row>
    <row r="6" spans="1:9" ht="15" customHeight="1">
      <c r="A6" s="94" t="s">
        <v>65</v>
      </c>
      <c r="B6" s="80"/>
      <c r="C6" s="80"/>
      <c r="D6" s="80"/>
      <c r="E6" s="80"/>
      <c r="F6" s="80"/>
      <c r="G6" s="80"/>
      <c r="H6" s="80"/>
      <c r="I6" s="80"/>
    </row>
    <row r="7" spans="1:9" ht="15" customHeight="1">
      <c r="A7" s="95">
        <v>2000</v>
      </c>
      <c r="B7" s="96">
        <v>503</v>
      </c>
      <c r="C7" s="97">
        <v>14.6</v>
      </c>
      <c r="D7" s="97">
        <v>517.6</v>
      </c>
      <c r="E7" s="97">
        <v>298.7</v>
      </c>
      <c r="F7" s="97">
        <v>186.2</v>
      </c>
      <c r="G7" s="97">
        <v>484.9</v>
      </c>
      <c r="H7" s="96">
        <v>32.7</v>
      </c>
      <c r="I7" s="97">
        <v>6.500994035785286</v>
      </c>
    </row>
    <row r="8" spans="1:9" ht="15" customHeight="1">
      <c r="A8" s="95">
        <v>2001</v>
      </c>
      <c r="B8" s="96">
        <v>510.3</v>
      </c>
      <c r="C8" s="97">
        <v>16.5</v>
      </c>
      <c r="D8" s="97">
        <v>526.8</v>
      </c>
      <c r="E8" s="97">
        <v>302</v>
      </c>
      <c r="F8" s="97">
        <v>190.1</v>
      </c>
      <c r="G8" s="97">
        <v>492.1</v>
      </c>
      <c r="H8" s="96">
        <v>34.7</v>
      </c>
      <c r="I8" s="97">
        <v>6.799921614736422</v>
      </c>
    </row>
    <row r="9" spans="1:9" ht="16.5" customHeight="1">
      <c r="A9" s="95">
        <v>2002</v>
      </c>
      <c r="B9" s="96" t="s">
        <v>71</v>
      </c>
      <c r="C9" s="97">
        <v>17</v>
      </c>
      <c r="D9" s="97">
        <v>530</v>
      </c>
      <c r="E9" s="97">
        <v>297.2</v>
      </c>
      <c r="F9" s="97">
        <v>196</v>
      </c>
      <c r="G9" s="97">
        <v>493.2</v>
      </c>
      <c r="H9" s="96">
        <v>36.8</v>
      </c>
      <c r="I9" s="97">
        <v>7.2</v>
      </c>
    </row>
    <row r="10" spans="1:9" ht="15" customHeight="1">
      <c r="A10" s="95">
        <v>2003</v>
      </c>
      <c r="B10" s="96">
        <v>520.9</v>
      </c>
      <c r="C10" s="97">
        <v>18.2</v>
      </c>
      <c r="D10" s="97">
        <v>539.1</v>
      </c>
      <c r="E10" s="97">
        <v>296.9</v>
      </c>
      <c r="F10" s="97">
        <v>202.1</v>
      </c>
      <c r="G10" s="97">
        <v>499</v>
      </c>
      <c r="H10" s="96">
        <v>40.10000000000005</v>
      </c>
      <c r="I10" s="97">
        <v>7.698214628527557</v>
      </c>
    </row>
    <row r="11" spans="1:9" ht="15" customHeight="1">
      <c r="A11" s="95">
        <v>2004</v>
      </c>
      <c r="B11" s="96">
        <v>531.3</v>
      </c>
      <c r="C11" s="97">
        <v>17.5</v>
      </c>
      <c r="D11" s="97">
        <v>548.8</v>
      </c>
      <c r="E11" s="97">
        <v>293.3</v>
      </c>
      <c r="F11" s="97">
        <v>210.9</v>
      </c>
      <c r="G11" s="97">
        <v>504.2</v>
      </c>
      <c r="H11" s="96">
        <v>44.60000000000005</v>
      </c>
      <c r="I11" s="97">
        <v>8.39450404667797</v>
      </c>
    </row>
    <row r="12" spans="1:9" ht="15" customHeight="1">
      <c r="A12" s="98" t="s">
        <v>66</v>
      </c>
      <c r="B12" s="96">
        <v>542.5</v>
      </c>
      <c r="C12" s="97">
        <v>16.6</v>
      </c>
      <c r="D12" s="97">
        <v>559.1</v>
      </c>
      <c r="E12" s="97">
        <v>292.2</v>
      </c>
      <c r="F12" s="97">
        <v>215</v>
      </c>
      <c r="G12" s="97">
        <v>507.2</v>
      </c>
      <c r="H12" s="96">
        <v>51.90000000000006</v>
      </c>
      <c r="I12" s="97">
        <v>9.566820276497708</v>
      </c>
    </row>
    <row r="13" spans="1:16" s="97" customFormat="1" ht="15" customHeight="1">
      <c r="A13" s="95">
        <v>2006</v>
      </c>
      <c r="B13" s="96">
        <v>548.4</v>
      </c>
      <c r="C13" s="97">
        <v>16.7</v>
      </c>
      <c r="D13" s="97">
        <v>565.1</v>
      </c>
      <c r="E13" s="97">
        <v>295.1</v>
      </c>
      <c r="F13" s="97">
        <v>220.2</v>
      </c>
      <c r="G13" s="97">
        <v>515.3</v>
      </c>
      <c r="H13" s="96">
        <v>49.8</v>
      </c>
      <c r="I13" s="97">
        <v>9.080962800875271</v>
      </c>
      <c r="J13" s="99"/>
      <c r="K13" s="99"/>
      <c r="L13" s="99"/>
      <c r="M13" s="99"/>
      <c r="N13" s="99"/>
      <c r="O13" s="99"/>
      <c r="P13" s="99"/>
    </row>
    <row r="14" spans="1:16" s="101" customFormat="1" ht="15" customHeight="1">
      <c r="A14" s="95">
        <v>2007</v>
      </c>
      <c r="B14" s="96">
        <v>548.9</v>
      </c>
      <c r="C14" s="97">
        <v>21.6</v>
      </c>
      <c r="D14" s="97">
        <v>570.5</v>
      </c>
      <c r="E14" s="97">
        <v>301.3</v>
      </c>
      <c r="F14" s="97">
        <v>222.42</v>
      </c>
      <c r="G14" s="97">
        <v>523.72</v>
      </c>
      <c r="H14" s="96">
        <v>46.78000000000006</v>
      </c>
      <c r="I14" s="97">
        <v>8.522499544543644</v>
      </c>
      <c r="J14" s="100"/>
      <c r="K14" s="100"/>
      <c r="L14" s="100"/>
      <c r="M14" s="100"/>
      <c r="N14" s="100"/>
      <c r="O14" s="100"/>
      <c r="P14" s="100"/>
    </row>
    <row r="15" spans="1:16" s="101" customFormat="1" ht="15.75" customHeight="1">
      <c r="A15" s="95" t="s">
        <v>72</v>
      </c>
      <c r="B15" s="96">
        <v>553.9</v>
      </c>
      <c r="C15" s="97">
        <v>24</v>
      </c>
      <c r="D15" s="97">
        <v>577.9</v>
      </c>
      <c r="E15" s="97">
        <v>306.5</v>
      </c>
      <c r="F15" s="97">
        <v>228</v>
      </c>
      <c r="G15" s="97">
        <v>534.5</v>
      </c>
      <c r="H15" s="96">
        <v>43.4</v>
      </c>
      <c r="I15" s="97">
        <v>7.8</v>
      </c>
      <c r="J15" s="100"/>
      <c r="K15" s="100"/>
      <c r="L15" s="100"/>
      <c r="M15" s="100"/>
      <c r="N15" s="100"/>
      <c r="O15" s="100"/>
      <c r="P15" s="100"/>
    </row>
    <row r="16" spans="1:9" ht="15" customHeight="1">
      <c r="A16" s="102" t="s">
        <v>67</v>
      </c>
      <c r="B16" s="96"/>
      <c r="C16" s="103"/>
      <c r="D16" s="104"/>
      <c r="E16" s="103"/>
      <c r="F16" s="103"/>
      <c r="G16" s="97"/>
      <c r="H16" s="97"/>
      <c r="I16" s="97"/>
    </row>
    <row r="17" spans="1:9" ht="15" customHeight="1">
      <c r="A17" s="95">
        <v>2000</v>
      </c>
      <c r="B17" s="96">
        <v>334.7</v>
      </c>
      <c r="C17" s="97">
        <v>5</v>
      </c>
      <c r="D17" s="97">
        <v>339.7</v>
      </c>
      <c r="E17" s="103">
        <v>187.5</v>
      </c>
      <c r="F17" s="103">
        <v>135</v>
      </c>
      <c r="G17" s="97">
        <v>322.5</v>
      </c>
      <c r="H17" s="96">
        <v>17.2</v>
      </c>
      <c r="I17" s="97">
        <v>5.138930385419775</v>
      </c>
    </row>
    <row r="18" spans="1:9" ht="15" customHeight="1">
      <c r="A18" s="95">
        <v>2001</v>
      </c>
      <c r="B18" s="96">
        <v>337.9</v>
      </c>
      <c r="C18" s="97">
        <v>5.8</v>
      </c>
      <c r="D18" s="97">
        <v>343.7</v>
      </c>
      <c r="E18" s="103">
        <v>188.3</v>
      </c>
      <c r="F18" s="103">
        <v>137</v>
      </c>
      <c r="G18" s="97">
        <v>325.3</v>
      </c>
      <c r="H18" s="96">
        <v>18.4</v>
      </c>
      <c r="I18" s="97">
        <v>5.44539804675939</v>
      </c>
    </row>
    <row r="19" spans="1:9" ht="16.5" customHeight="1">
      <c r="A19" s="95">
        <v>2002</v>
      </c>
      <c r="B19" s="96" t="s">
        <v>73</v>
      </c>
      <c r="C19" s="97">
        <v>6.4</v>
      </c>
      <c r="D19" s="97">
        <v>346.2</v>
      </c>
      <c r="E19" s="103">
        <v>188.2</v>
      </c>
      <c r="F19" s="103">
        <v>140</v>
      </c>
      <c r="G19" s="97">
        <v>328.2</v>
      </c>
      <c r="H19" s="96">
        <v>18</v>
      </c>
      <c r="I19" s="97">
        <v>5.3</v>
      </c>
    </row>
    <row r="20" spans="1:9" ht="15" customHeight="1">
      <c r="A20" s="95">
        <v>2003</v>
      </c>
      <c r="B20" s="96">
        <v>343.1</v>
      </c>
      <c r="C20" s="97">
        <v>7.9</v>
      </c>
      <c r="D20" s="97">
        <v>351</v>
      </c>
      <c r="E20" s="103">
        <v>188.2</v>
      </c>
      <c r="F20" s="103">
        <v>143.2</v>
      </c>
      <c r="G20" s="97">
        <v>331.4</v>
      </c>
      <c r="H20" s="96">
        <v>19.6</v>
      </c>
      <c r="I20" s="97">
        <v>5.712620227338975</v>
      </c>
    </row>
    <row r="21" spans="1:9" ht="15" customHeight="1">
      <c r="A21" s="95">
        <v>2004</v>
      </c>
      <c r="B21" s="96">
        <v>347.8</v>
      </c>
      <c r="C21" s="97">
        <v>9</v>
      </c>
      <c r="D21" s="97">
        <v>356.8</v>
      </c>
      <c r="E21" s="103">
        <v>189.1</v>
      </c>
      <c r="F21" s="103">
        <v>147.7</v>
      </c>
      <c r="G21" s="97">
        <v>336.8</v>
      </c>
      <c r="H21" s="96">
        <v>20.000000000000057</v>
      </c>
      <c r="I21" s="97">
        <v>5.750431282346192</v>
      </c>
    </row>
    <row r="22" spans="1:9" ht="15" customHeight="1">
      <c r="A22" s="98" t="s">
        <v>66</v>
      </c>
      <c r="B22" s="96">
        <v>349.6</v>
      </c>
      <c r="C22" s="97">
        <v>9.1</v>
      </c>
      <c r="D22" s="97">
        <v>358.7</v>
      </c>
      <c r="E22" s="103">
        <v>189.3</v>
      </c>
      <c r="F22" s="103">
        <v>149.2</v>
      </c>
      <c r="G22" s="97">
        <v>338.5</v>
      </c>
      <c r="H22" s="96">
        <v>20.2</v>
      </c>
      <c r="I22" s="97">
        <v>5.778032036613285</v>
      </c>
    </row>
    <row r="23" spans="1:9" ht="15" customHeight="1">
      <c r="A23" s="95">
        <v>2006</v>
      </c>
      <c r="B23" s="96">
        <v>351.4</v>
      </c>
      <c r="C23" s="97">
        <v>8.3</v>
      </c>
      <c r="D23" s="97">
        <v>359.7</v>
      </c>
      <c r="E23" s="103">
        <v>190</v>
      </c>
      <c r="F23" s="103">
        <v>150.5</v>
      </c>
      <c r="G23" s="97">
        <v>340.5</v>
      </c>
      <c r="H23" s="96">
        <v>19.2</v>
      </c>
      <c r="I23" s="97">
        <v>5.463858850313031</v>
      </c>
    </row>
    <row r="24" spans="1:9" ht="15" customHeight="1">
      <c r="A24" s="95">
        <v>2007</v>
      </c>
      <c r="B24" s="96">
        <v>353.6</v>
      </c>
      <c r="C24" s="103">
        <v>12.1</v>
      </c>
      <c r="D24" s="97">
        <v>365.7</v>
      </c>
      <c r="E24" s="105">
        <v>195</v>
      </c>
      <c r="F24" s="103">
        <v>152.12</v>
      </c>
      <c r="G24" s="97">
        <v>347.12</v>
      </c>
      <c r="H24" s="96">
        <v>18.58</v>
      </c>
      <c r="I24" s="97">
        <v>5.25452488687784</v>
      </c>
    </row>
    <row r="25" spans="1:9" ht="16.5" customHeight="1">
      <c r="A25" s="95" t="s">
        <v>72</v>
      </c>
      <c r="B25" s="96">
        <v>352.7</v>
      </c>
      <c r="C25" s="103">
        <v>14.7</v>
      </c>
      <c r="D25" s="97">
        <v>367.4</v>
      </c>
      <c r="E25" s="105">
        <v>197.5</v>
      </c>
      <c r="F25" s="103">
        <v>154.5</v>
      </c>
      <c r="G25" s="97">
        <v>352</v>
      </c>
      <c r="H25" s="96">
        <v>15.4</v>
      </c>
      <c r="I25" s="97">
        <v>4.366316983271896</v>
      </c>
    </row>
    <row r="26" spans="1:9" ht="15" customHeight="1">
      <c r="A26" s="102" t="s">
        <v>68</v>
      </c>
      <c r="B26" s="106"/>
      <c r="C26" s="103"/>
      <c r="D26" s="97"/>
      <c r="E26" s="103"/>
      <c r="F26" s="103"/>
      <c r="G26" s="97"/>
      <c r="H26" s="97"/>
      <c r="I26" s="97"/>
    </row>
    <row r="27" spans="1:9" ht="15" customHeight="1">
      <c r="A27" s="95">
        <v>2000</v>
      </c>
      <c r="B27" s="96">
        <v>168.3</v>
      </c>
      <c r="C27" s="97">
        <v>9.6</v>
      </c>
      <c r="D27" s="97">
        <v>177.9</v>
      </c>
      <c r="E27" s="103">
        <v>111.2</v>
      </c>
      <c r="F27" s="103">
        <v>51.2</v>
      </c>
      <c r="G27" s="97">
        <v>162.4</v>
      </c>
      <c r="H27" s="96">
        <v>15.5</v>
      </c>
      <c r="I27" s="97">
        <v>9.20974450386215</v>
      </c>
    </row>
    <row r="28" spans="1:9" ht="15" customHeight="1">
      <c r="A28" s="95">
        <v>2001</v>
      </c>
      <c r="B28" s="96">
        <v>172.4</v>
      </c>
      <c r="C28" s="97">
        <v>10.7</v>
      </c>
      <c r="D28" s="97">
        <v>183.1</v>
      </c>
      <c r="E28" s="103">
        <v>113.7</v>
      </c>
      <c r="F28" s="103">
        <v>53.1</v>
      </c>
      <c r="G28" s="97">
        <v>166.8</v>
      </c>
      <c r="H28" s="96">
        <v>16.3</v>
      </c>
      <c r="I28" s="97">
        <v>9.45475638051043</v>
      </c>
    </row>
    <row r="29" spans="1:9" ht="18" customHeight="1">
      <c r="A29" s="95">
        <v>2002</v>
      </c>
      <c r="B29" s="96" t="s">
        <v>74</v>
      </c>
      <c r="C29" s="97">
        <v>10.6</v>
      </c>
      <c r="D29" s="97">
        <v>183.8</v>
      </c>
      <c r="E29" s="103">
        <v>109</v>
      </c>
      <c r="F29" s="103">
        <v>56</v>
      </c>
      <c r="G29" s="97">
        <v>165</v>
      </c>
      <c r="H29" s="96">
        <v>18.8</v>
      </c>
      <c r="I29" s="97">
        <v>10.9</v>
      </c>
    </row>
    <row r="30" spans="1:9" ht="15" customHeight="1">
      <c r="A30" s="95">
        <v>2003</v>
      </c>
      <c r="B30" s="96">
        <v>177.8</v>
      </c>
      <c r="C30" s="97">
        <v>10.3</v>
      </c>
      <c r="D30" s="97">
        <v>188.1</v>
      </c>
      <c r="E30" s="103">
        <v>108.7</v>
      </c>
      <c r="F30" s="103">
        <v>58.9</v>
      </c>
      <c r="G30" s="97">
        <v>167.6</v>
      </c>
      <c r="H30" s="96">
        <v>20.5</v>
      </c>
      <c r="I30" s="97">
        <v>11.529808773903277</v>
      </c>
    </row>
    <row r="31" spans="1:9" ht="15" customHeight="1">
      <c r="A31" s="95">
        <v>2004</v>
      </c>
      <c r="B31" s="96">
        <v>183.5</v>
      </c>
      <c r="C31" s="97">
        <v>8.5</v>
      </c>
      <c r="D31" s="97">
        <v>192</v>
      </c>
      <c r="E31" s="103">
        <v>104.2</v>
      </c>
      <c r="F31" s="103">
        <v>63.2</v>
      </c>
      <c r="G31" s="97">
        <v>167.4</v>
      </c>
      <c r="H31" s="96">
        <v>24.6</v>
      </c>
      <c r="I31" s="97">
        <v>13.405994550408717</v>
      </c>
    </row>
    <row r="32" spans="1:9" ht="15" customHeight="1">
      <c r="A32" s="98" t="s">
        <v>66</v>
      </c>
      <c r="B32" s="96">
        <v>192.9</v>
      </c>
      <c r="C32" s="97">
        <v>7.5</v>
      </c>
      <c r="D32" s="97">
        <v>200.4</v>
      </c>
      <c r="E32" s="103">
        <v>102.9</v>
      </c>
      <c r="F32" s="103">
        <v>65.8</v>
      </c>
      <c r="G32" s="97">
        <v>168.7</v>
      </c>
      <c r="H32" s="96">
        <v>31.7</v>
      </c>
      <c r="I32" s="97">
        <v>16.43338517366512</v>
      </c>
    </row>
    <row r="33" spans="1:9" ht="15" customHeight="1">
      <c r="A33" s="95">
        <v>2006</v>
      </c>
      <c r="B33" s="96">
        <v>197</v>
      </c>
      <c r="C33" s="97">
        <v>8.4</v>
      </c>
      <c r="D33" s="97">
        <v>205.4</v>
      </c>
      <c r="E33" s="97">
        <v>105.1</v>
      </c>
      <c r="F33" s="97">
        <v>69.7</v>
      </c>
      <c r="G33" s="97">
        <v>174.8</v>
      </c>
      <c r="H33" s="96">
        <v>30.6</v>
      </c>
      <c r="I33" s="97">
        <v>15.532994923857865</v>
      </c>
    </row>
    <row r="34" spans="1:9" ht="15" customHeight="1">
      <c r="A34" s="95">
        <v>2007</v>
      </c>
      <c r="B34" s="96" t="s">
        <v>75</v>
      </c>
      <c r="C34" s="97">
        <v>9.5</v>
      </c>
      <c r="D34" s="97">
        <v>204.8</v>
      </c>
      <c r="E34" s="97">
        <v>106.3</v>
      </c>
      <c r="F34" s="97">
        <v>70.3</v>
      </c>
      <c r="G34" s="97">
        <v>176.6</v>
      </c>
      <c r="H34" s="96">
        <v>28.2</v>
      </c>
      <c r="I34" s="97">
        <v>14.4</v>
      </c>
    </row>
    <row r="35" spans="1:9" ht="15.75" customHeight="1">
      <c r="A35" s="107" t="s">
        <v>72</v>
      </c>
      <c r="B35" s="108">
        <v>201.2</v>
      </c>
      <c r="C35" s="109">
        <v>9.3</v>
      </c>
      <c r="D35" s="109">
        <v>210.5</v>
      </c>
      <c r="E35" s="109">
        <v>109</v>
      </c>
      <c r="F35" s="109">
        <v>73.5</v>
      </c>
      <c r="G35" s="109">
        <v>182.5</v>
      </c>
      <c r="H35" s="108">
        <v>28</v>
      </c>
      <c r="I35" s="109">
        <v>13.916500994035786</v>
      </c>
    </row>
    <row r="36" spans="1:9" ht="18.75" customHeight="1">
      <c r="A36" s="110" t="s">
        <v>76</v>
      </c>
      <c r="B36" s="111"/>
      <c r="C36" s="112"/>
      <c r="D36" s="113"/>
      <c r="E36" s="114" t="s">
        <v>77</v>
      </c>
      <c r="F36" s="113"/>
      <c r="G36" s="113"/>
      <c r="H36" s="113"/>
      <c r="I36" s="113"/>
    </row>
    <row r="37" spans="1:9" ht="15" customHeight="1">
      <c r="A37" s="115" t="s">
        <v>78</v>
      </c>
      <c r="B37" s="115"/>
      <c r="C37" s="115"/>
      <c r="D37" s="115"/>
      <c r="E37" s="114" t="s">
        <v>79</v>
      </c>
      <c r="F37" s="116"/>
      <c r="G37" s="117"/>
      <c r="H37" s="113"/>
      <c r="I37" s="113"/>
    </row>
    <row r="38" spans="1:9" ht="15" customHeight="1">
      <c r="A38" s="115"/>
      <c r="B38" s="115"/>
      <c r="C38" s="115"/>
      <c r="D38" s="115"/>
      <c r="E38" s="114" t="s">
        <v>80</v>
      </c>
      <c r="F38" s="113"/>
      <c r="G38" s="113"/>
      <c r="H38" s="113"/>
      <c r="I38" s="113"/>
    </row>
    <row r="39" spans="1:9" ht="15" customHeight="1">
      <c r="A39" s="113"/>
      <c r="B39" s="113"/>
      <c r="C39" s="113"/>
      <c r="D39" s="113"/>
      <c r="E39" s="113"/>
      <c r="F39" s="113"/>
      <c r="G39" s="113"/>
      <c r="H39" s="113"/>
      <c r="I39" s="113"/>
    </row>
  </sheetData>
  <sheetProtection/>
  <mergeCells count="3">
    <mergeCell ref="E4:G4"/>
    <mergeCell ref="H4:I4"/>
    <mergeCell ref="A37:D38"/>
  </mergeCells>
  <printOptions/>
  <pageMargins left="0.46" right="0.22" top="0.17" bottom="0.17" header="0.17" footer="0.17"/>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chaya</dc:creator>
  <cp:keywords/>
  <dc:description/>
  <cp:lastModifiedBy>madina</cp:lastModifiedBy>
  <cp:lastPrinted>2008-12-20T03:31:49Z</cp:lastPrinted>
  <dcterms:created xsi:type="dcterms:W3CDTF">2008-09-03T06:32:52Z</dcterms:created>
  <dcterms:modified xsi:type="dcterms:W3CDTF">2008-12-20T03:35:17Z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xd_Signatu">
    <vt:lpwstr/>
  </property>
  <property fmtid="{D5CDD505-2E9C-101B-9397-08002B2CF9AE}" pid="5" name="TemplateU">
    <vt:lpwstr/>
  </property>
  <property fmtid="{D5CDD505-2E9C-101B-9397-08002B2CF9AE}" pid="6" name="PublishingRollupIma">
    <vt:lpwstr/>
  </property>
  <property fmtid="{D5CDD505-2E9C-101B-9397-08002B2CF9AE}" pid="7" name="Audien">
    <vt:lpwstr/>
  </property>
  <property fmtid="{D5CDD505-2E9C-101B-9397-08002B2CF9AE}" pid="8" name="Ord">
    <vt:lpwstr>608700.000000000</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PublishingContactNa">
    <vt:lpwstr/>
  </property>
  <property fmtid="{D5CDD505-2E9C-101B-9397-08002B2CF9AE}" pid="15" name="PublishingVariationRelationshipLinkField">
    <vt:lpwstr/>
  </property>
  <property fmtid="{D5CDD505-2E9C-101B-9397-08002B2CF9AE}" pid="16" name="_SourceU">
    <vt:lpwstr/>
  </property>
  <property fmtid="{D5CDD505-2E9C-101B-9397-08002B2CF9AE}" pid="17" name="_SharedFileInd">
    <vt:lpwstr/>
  </property>
  <property fmtid="{D5CDD505-2E9C-101B-9397-08002B2CF9AE}" pid="18" name="Commen">
    <vt:lpwstr/>
  </property>
  <property fmtid="{D5CDD505-2E9C-101B-9397-08002B2CF9AE}" pid="19" name="PublishingContactEma">
    <vt:lpwstr/>
  </property>
  <property fmtid="{D5CDD505-2E9C-101B-9397-08002B2CF9AE}" pid="20" name="PublishingPageLayo">
    <vt:lpwstr/>
  </property>
</Properties>
</file>