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tabRatio="599" firstSheet="2" activeTab="3"/>
  </bookViews>
  <sheets>
    <sheet name="TABLE1" sheetId="1" r:id="rId1"/>
    <sheet name="Table 2" sheetId="2" r:id="rId2"/>
    <sheet name="Table 2a" sheetId="3" r:id="rId3"/>
    <sheet name="Table 2b" sheetId="4" r:id="rId4"/>
    <sheet name="Table 3" sheetId="5" r:id="rId5"/>
    <sheet name="Table 3 a" sheetId="6" r:id="rId6"/>
    <sheet name="Table 3b" sheetId="7" r:id="rId7"/>
    <sheet name="Table 4" sheetId="8" r:id="rId8"/>
    <sheet name="Table 5" sheetId="9" r:id="rId9"/>
    <sheet name="Table 6" sheetId="10" r:id="rId10"/>
  </sheets>
  <definedNames>
    <definedName name="_xlnm.Print_Area" localSheetId="0">'TABLE1'!$A$1:$U$37</definedName>
  </definedNames>
  <calcPr fullCalcOnLoad="1"/>
</workbook>
</file>

<file path=xl/sharedStrings.xml><?xml version="1.0" encoding="utf-8"?>
<sst xmlns="http://schemas.openxmlformats.org/spreadsheetml/2006/main" count="342" uniqueCount="109">
  <si>
    <t>Industrial group</t>
  </si>
  <si>
    <t xml:space="preserve"> </t>
  </si>
  <si>
    <t>Both</t>
  </si>
  <si>
    <t>Male</t>
  </si>
  <si>
    <t>Female</t>
  </si>
  <si>
    <t>Sexes</t>
  </si>
  <si>
    <t xml:space="preserve">          Sugarcane</t>
  </si>
  <si>
    <t xml:space="preserve">          Other</t>
  </si>
  <si>
    <t>Mining and quarrying</t>
  </si>
  <si>
    <t>Manufacturing</t>
  </si>
  <si>
    <t xml:space="preserve">          Sugar</t>
  </si>
  <si>
    <t>Construction</t>
  </si>
  <si>
    <t>Total</t>
  </si>
  <si>
    <t xml:space="preserve">          EPZ products</t>
  </si>
  <si>
    <t>Electricity, gas and water</t>
  </si>
  <si>
    <t>Hotels and restaurants</t>
  </si>
  <si>
    <t>Public administration and defence; compulsory social</t>
  </si>
  <si>
    <t>security</t>
  </si>
  <si>
    <t>Education</t>
  </si>
  <si>
    <t>Health and social work</t>
  </si>
  <si>
    <t xml:space="preserve">Financial intermediation </t>
  </si>
  <si>
    <t>Agriculture, forestry and fishing</t>
  </si>
  <si>
    <t xml:space="preserve">         Other</t>
  </si>
  <si>
    <t xml:space="preserve">         Wholesale &amp; retail trade</t>
  </si>
  <si>
    <t xml:space="preserve">         Insurance</t>
  </si>
  <si>
    <t xml:space="preserve"> motorcycles, personal and household goods</t>
  </si>
  <si>
    <t>Wholesale &amp; retail trade; repair of motor vehicles,</t>
  </si>
  <si>
    <t xml:space="preserve">  </t>
  </si>
  <si>
    <t>Transport, storage and communications</t>
  </si>
  <si>
    <t>Other services</t>
  </si>
  <si>
    <t>Real estate, renting and business activities</t>
  </si>
  <si>
    <t>Diff. (March 07 - March 06 )</t>
  </si>
  <si>
    <t>Table 1 - Change in employment in large establishments by industrial group and sex, March 2006 - March 2007</t>
  </si>
  <si>
    <r>
      <t xml:space="preserve">March 2007 </t>
    </r>
    <r>
      <rPr>
        <vertAlign val="superscript"/>
        <sz val="10"/>
        <rFont val="Times New Roman"/>
        <family val="1"/>
      </rPr>
      <t>2</t>
    </r>
  </si>
  <si>
    <r>
      <t xml:space="preserve">March 2006 </t>
    </r>
    <r>
      <rPr>
        <vertAlign val="superscript"/>
        <sz val="10"/>
        <rFont val="Times New Roman"/>
        <family val="1"/>
      </rPr>
      <t>1</t>
    </r>
  </si>
  <si>
    <r>
      <t xml:space="preserve"> 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Revised           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 Provisional</t>
    </r>
  </si>
  <si>
    <t>Table 2 - Employment in large establishments by sex and industrial group, March 2005 - March 2007</t>
  </si>
  <si>
    <t>Both sexes</t>
  </si>
  <si>
    <t>March 2005</t>
  </si>
  <si>
    <r>
      <t>March 2006</t>
    </r>
    <r>
      <rPr>
        <vertAlign val="superscript"/>
        <sz val="10"/>
        <rFont val="Times New Roman"/>
        <family val="1"/>
      </rPr>
      <t>1</t>
    </r>
  </si>
  <si>
    <r>
      <t>March 2007</t>
    </r>
    <r>
      <rPr>
        <vertAlign val="superscript"/>
        <sz val="10"/>
        <rFont val="Times New Roman"/>
        <family val="1"/>
      </rPr>
      <t xml:space="preserve"> 2</t>
    </r>
  </si>
  <si>
    <t>motorcycles, personal and household goods</t>
  </si>
  <si>
    <t xml:space="preserve">            Wholesale &amp; retail trade</t>
  </si>
  <si>
    <t xml:space="preserve">            Other</t>
  </si>
  <si>
    <t xml:space="preserve">             Insurance</t>
  </si>
  <si>
    <t xml:space="preserve">             Other</t>
  </si>
  <si>
    <t>Public administration and defence; compulsory social security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</si>
  <si>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Revised     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Provisional</t>
    </r>
  </si>
  <si>
    <t>Table 2 (cont'd) - Employment in large establishments by sex and industrial group, March 2005- March 2007</t>
  </si>
  <si>
    <t>Agriculture,forestry and fishing</t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</si>
  <si>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Revised      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</si>
  <si>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r>
      <t>March 2006</t>
    </r>
    <r>
      <rPr>
        <vertAlign val="superscript"/>
        <sz val="10"/>
        <rFont val="Times New Roman"/>
        <family val="1"/>
      </rPr>
      <t xml:space="preserve"> 1 </t>
    </r>
  </si>
  <si>
    <t>Agriculture, hunting, forestry and fishing</t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</si>
  <si>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Revised       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Provisional</t>
    </r>
  </si>
  <si>
    <t>Table 3 -  Employment in the General Government  sector by industrial group and sex, March 2005 - March 2007</t>
  </si>
  <si>
    <t xml:space="preserve">  March 2005</t>
  </si>
  <si>
    <t xml:space="preserve">  March 2006</t>
  </si>
  <si>
    <t xml:space="preserve">  March 2007</t>
  </si>
  <si>
    <t>Central Government</t>
  </si>
  <si>
    <t>Regional Govt.</t>
  </si>
  <si>
    <t xml:space="preserve"> Local  Govt</t>
  </si>
  <si>
    <t>Total  General Govt.</t>
  </si>
  <si>
    <t>Ministries Depts.</t>
  </si>
  <si>
    <r>
      <t>EBUs</t>
    </r>
    <r>
      <rPr>
        <vertAlign val="superscript"/>
        <sz val="8"/>
        <rFont val="Times New Roman"/>
        <family val="1"/>
      </rPr>
      <t xml:space="preserve"> 1/</t>
    </r>
  </si>
  <si>
    <t>Total Central Govt.</t>
  </si>
  <si>
    <t xml:space="preserve">   -</t>
  </si>
  <si>
    <t>Transport, storage &amp; communication</t>
  </si>
  <si>
    <t>Public administration &amp; defence; compulsory social security</t>
  </si>
  <si>
    <t>Other community, social and personal services</t>
  </si>
  <si>
    <t>1/ Extra budgetary Units</t>
  </si>
  <si>
    <t>Table 3a -  Employment in the General Government  sector by industrial group and sex, March 2005 - March 2007</t>
  </si>
  <si>
    <t>Table 3b -  Employment in the General Government  sector by industrial group and sex, March 2005 - March 2007</t>
  </si>
  <si>
    <t>Table 4  -  Employment  in large establishments of EPZ by industrial group and sex , March 2005 - March 2007</t>
  </si>
  <si>
    <t xml:space="preserve"> March 2005</t>
  </si>
  <si>
    <t xml:space="preserve"> March 2006</t>
  </si>
  <si>
    <r>
      <t xml:space="preserve"> March 2007 </t>
    </r>
    <r>
      <rPr>
        <vertAlign val="superscript"/>
        <sz val="10"/>
        <rFont val="Times New Roman"/>
        <family val="1"/>
      </rPr>
      <t>1</t>
    </r>
  </si>
  <si>
    <t>Industrial Group</t>
  </si>
  <si>
    <t>Food</t>
  </si>
  <si>
    <t>Textiles</t>
  </si>
  <si>
    <t>Wearing apparel (except footwear)</t>
  </si>
  <si>
    <t>Footwear and leather products</t>
  </si>
  <si>
    <t>Wood and furniture</t>
  </si>
  <si>
    <t>Medical, optical and photographic equipment</t>
  </si>
  <si>
    <t>Watches and clocks</t>
  </si>
  <si>
    <t>Jewellery &amp; related articles</t>
  </si>
  <si>
    <t>Paper products and printing and publishing</t>
  </si>
  <si>
    <t>Chemical and plastic products</t>
  </si>
  <si>
    <t>Other</t>
  </si>
  <si>
    <t>Non-manufacturing</t>
  </si>
  <si>
    <t>of which foreign workers</t>
  </si>
  <si>
    <t>Provisional</t>
  </si>
  <si>
    <r>
      <t>Table 5  -  Average monthly earnings</t>
    </r>
    <r>
      <rPr>
        <b/>
        <vertAlign val="superscript"/>
        <sz val="10"/>
        <rFont val="Times New Roman"/>
        <family val="1"/>
      </rPr>
      <t>1</t>
    </r>
    <r>
      <rPr>
        <b/>
        <sz val="12"/>
        <rFont val="Times New Roman"/>
        <family val="1"/>
      </rPr>
      <t xml:space="preserve"> in large establishments by industrial group, March 2005 - March 2007</t>
    </r>
  </si>
  <si>
    <t>Rupees</t>
  </si>
  <si>
    <t xml:space="preserve">    March 2005 </t>
  </si>
  <si>
    <r>
      <t xml:space="preserve">March 2006 </t>
    </r>
    <r>
      <rPr>
        <vertAlign val="superscript"/>
        <sz val="10"/>
        <rFont val="Times New Roman"/>
        <family val="1"/>
      </rPr>
      <t>2</t>
    </r>
  </si>
  <si>
    <r>
      <t xml:space="preserve">March 2007 </t>
    </r>
    <r>
      <rPr>
        <vertAlign val="superscript"/>
        <sz val="10"/>
        <rFont val="Times New Roman"/>
        <family val="1"/>
      </rPr>
      <t>3</t>
    </r>
  </si>
  <si>
    <t xml:space="preserve">          Sugarcane </t>
  </si>
  <si>
    <t xml:space="preserve">         Sugar</t>
  </si>
  <si>
    <t xml:space="preserve">         EPZ products</t>
  </si>
  <si>
    <t xml:space="preserve">          Wholesale &amp; retail trade</t>
  </si>
  <si>
    <t>Transport, storage and communication</t>
  </si>
  <si>
    <t>1</t>
  </si>
  <si>
    <t xml:space="preserve">Earnings of daily, hourly and piece rate workers have been converted to a monthly basis </t>
  </si>
  <si>
    <t>Revised</t>
  </si>
  <si>
    <r>
      <t>Table 6 - Average monthly earnings</t>
    </r>
    <r>
      <rPr>
        <b/>
        <vertAlign val="superscript"/>
        <sz val="10"/>
        <rFont val="Times New Roman"/>
        <family val="1"/>
      </rPr>
      <t>1</t>
    </r>
    <r>
      <rPr>
        <b/>
        <sz val="12"/>
        <rFont val="Times New Roman"/>
        <family val="1"/>
      </rPr>
      <t xml:space="preserve"> in large establishments of  EPZ , March 2005 - March 2007</t>
    </r>
  </si>
  <si>
    <t>March 2006</t>
  </si>
  <si>
    <t>Medical, optical and photographic equipement</t>
  </si>
  <si>
    <r>
      <t>1</t>
    </r>
    <r>
      <rPr>
        <sz val="10"/>
        <rFont val="Times New Roman"/>
        <family val="1"/>
      </rPr>
      <t xml:space="preserve"> earnings of daily, hourly and piece rate workers have been converted to a monthly basis </t>
    </r>
  </si>
  <si>
    <r>
      <rPr>
        <vertAlign val="superscript"/>
        <sz val="10"/>
        <rFont val="Times New Roman"/>
        <family val="1"/>
      </rPr>
      <t xml:space="preserve"> 2 </t>
    </r>
    <r>
      <rPr>
        <sz val="10"/>
        <rFont val="Times New Roman"/>
        <family val="1"/>
      </rPr>
      <t>Provisional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</si>
</sst>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\(#,##0\)\ \ \ "/>
    <numFmt numFmtId="166" formatCode="\(#,##0\)"/>
    <numFmt numFmtId="167" formatCode="0_);[Red]\(0\)"/>
    <numFmt numFmtId="168" formatCode="#,##0\ \ "/>
    <numFmt numFmtId="169" formatCode="#,##0.0"/>
    <numFmt numFmtId="170" formatCode="\+0000"/>
    <numFmt numFmtId="171" formatCode="\+000"/>
    <numFmt numFmtId="172" formatCode="#,##0\ "/>
    <numFmt numFmtId="173" formatCode="\-\ \ "/>
    <numFmt numFmtId="174" formatCode="mmmm\ yyyy"/>
    <numFmt numFmtId="175" formatCode="#,##0\ \ \ \ \ \ \ \ \ \ \ "/>
    <numFmt numFmtId="176" formatCode="#,##0\ \ \ \ \ \ \ \ \ \ \ \ \ \ \ \ \ \ \ "/>
    <numFmt numFmtId="177" formatCode="0.0"/>
  </numFmts>
  <fonts count="4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u val="single"/>
      <sz val="10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Helv"/>
      <family val="0"/>
    </font>
    <font>
      <b/>
      <sz val="10"/>
      <name val="Arial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8"/>
      <name val="Helv"/>
      <family val="0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 horizontal="centerContinuous" vertical="top"/>
    </xf>
    <xf numFmtId="0" fontId="7" fillId="0" borderId="14" xfId="0" applyFont="1" applyBorder="1" applyAlignment="1">
      <alignment horizontal="centerContinuous" vertical="top"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3" fontId="6" fillId="0" borderId="16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20" xfId="0" applyFont="1" applyBorder="1" applyAlignment="1">
      <alignment horizontal="centerContinuous" vertical="top"/>
    </xf>
    <xf numFmtId="0" fontId="7" fillId="0" borderId="21" xfId="0" applyFont="1" applyBorder="1" applyAlignment="1">
      <alignment horizontal="centerContinuous"/>
    </xf>
    <xf numFmtId="3" fontId="6" fillId="0" borderId="13" xfId="0" applyNumberFormat="1" applyFont="1" applyBorder="1" applyAlignment="1">
      <alignment horizontal="right"/>
    </xf>
    <xf numFmtId="3" fontId="7" fillId="0" borderId="15" xfId="42" applyNumberFormat="1" applyFont="1" applyBorder="1" applyAlignment="1">
      <alignment horizontal="right"/>
    </xf>
    <xf numFmtId="3" fontId="7" fillId="0" borderId="16" xfId="42" applyNumberFormat="1" applyFont="1" applyBorder="1" applyAlignment="1">
      <alignment horizontal="right"/>
    </xf>
    <xf numFmtId="3" fontId="7" fillId="0" borderId="15" xfId="42" applyNumberFormat="1" applyFont="1" applyBorder="1" applyAlignment="1">
      <alignment/>
    </xf>
    <xf numFmtId="3" fontId="7" fillId="0" borderId="16" xfId="42" applyNumberFormat="1" applyFont="1" applyBorder="1" applyAlignment="1">
      <alignment/>
    </xf>
    <xf numFmtId="3" fontId="7" fillId="0" borderId="0" xfId="42" applyNumberFormat="1" applyFont="1" applyBorder="1" applyAlignment="1">
      <alignment/>
    </xf>
    <xf numFmtId="3" fontId="7" fillId="0" borderId="0" xfId="42" applyNumberFormat="1" applyFont="1" applyBorder="1" applyAlignment="1">
      <alignment horizontal="right"/>
    </xf>
    <xf numFmtId="3" fontId="9" fillId="0" borderId="22" xfId="42" applyNumberFormat="1" applyFont="1" applyBorder="1" applyAlignment="1">
      <alignment/>
    </xf>
    <xf numFmtId="3" fontId="7" fillId="0" borderId="14" xfId="42" applyNumberFormat="1" applyFont="1" applyBorder="1" applyAlignment="1">
      <alignment horizontal="right"/>
    </xf>
    <xf numFmtId="3" fontId="7" fillId="0" borderId="12" xfId="42" applyNumberFormat="1" applyFont="1" applyBorder="1" applyAlignment="1">
      <alignment/>
    </xf>
    <xf numFmtId="3" fontId="7" fillId="0" borderId="14" xfId="42" applyNumberFormat="1" applyFont="1" applyBorder="1" applyAlignment="1">
      <alignment/>
    </xf>
    <xf numFmtId="3" fontId="7" fillId="0" borderId="23" xfId="42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7" fillId="0" borderId="0" xfId="0" applyFont="1" applyAlignment="1">
      <alignment textRotation="180"/>
    </xf>
    <xf numFmtId="3" fontId="7" fillId="0" borderId="11" xfId="42" applyNumberFormat="1" applyFont="1" applyBorder="1" applyAlignment="1">
      <alignment horizontal="right"/>
    </xf>
    <xf numFmtId="3" fontId="7" fillId="0" borderId="10" xfId="42" applyNumberFormat="1" applyFont="1" applyBorder="1" applyAlignment="1">
      <alignment/>
    </xf>
    <xf numFmtId="3" fontId="7" fillId="0" borderId="11" xfId="42" applyNumberFormat="1" applyFont="1" applyBorder="1" applyAlignment="1">
      <alignment/>
    </xf>
    <xf numFmtId="3" fontId="7" fillId="0" borderId="0" xfId="42" applyNumberFormat="1" applyFont="1" applyBorder="1" applyAlignment="1">
      <alignment/>
    </xf>
    <xf numFmtId="3" fontId="7" fillId="0" borderId="16" xfId="42" applyNumberFormat="1" applyFont="1" applyBorder="1" applyAlignment="1">
      <alignment/>
    </xf>
    <xf numFmtId="0" fontId="11" fillId="0" borderId="15" xfId="0" applyFont="1" applyBorder="1" applyAlignment="1">
      <alignment/>
    </xf>
    <xf numFmtId="3" fontId="10" fillId="0" borderId="0" xfId="42" applyNumberFormat="1" applyFont="1" applyBorder="1" applyAlignment="1">
      <alignment horizontal="right"/>
    </xf>
    <xf numFmtId="3" fontId="10" fillId="0" borderId="16" xfId="42" applyNumberFormat="1" applyFont="1" applyBorder="1" applyAlignment="1">
      <alignment horizontal="right"/>
    </xf>
    <xf numFmtId="3" fontId="10" fillId="0" borderId="15" xfId="42" applyNumberFormat="1" applyFont="1" applyBorder="1" applyAlignment="1">
      <alignment/>
    </xf>
    <xf numFmtId="3" fontId="10" fillId="0" borderId="16" xfId="42" applyNumberFormat="1" applyFont="1" applyBorder="1" applyAlignment="1">
      <alignment/>
    </xf>
    <xf numFmtId="3" fontId="10" fillId="0" borderId="0" xfId="42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16" xfId="0" applyFont="1" applyBorder="1" applyAlignment="1">
      <alignment/>
    </xf>
    <xf numFmtId="0" fontId="7" fillId="0" borderId="2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9" fillId="0" borderId="24" xfId="42" applyNumberFormat="1" applyFont="1" applyBorder="1" applyAlignment="1">
      <alignment/>
    </xf>
    <xf numFmtId="3" fontId="7" fillId="0" borderId="13" xfId="42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8" fillId="0" borderId="16" xfId="42" applyNumberFormat="1" applyFont="1" applyBorder="1" applyAlignment="1">
      <alignment horizontal="right"/>
    </xf>
    <xf numFmtId="3" fontId="7" fillId="0" borderId="23" xfId="42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centerContinuous"/>
    </xf>
    <xf numFmtId="0" fontId="7" fillId="0" borderId="14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10" fillId="0" borderId="15" xfId="42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3" fontId="7" fillId="0" borderId="15" xfId="42" applyNumberFormat="1" applyFont="1" applyBorder="1" applyAlignment="1">
      <alignment/>
    </xf>
    <xf numFmtId="3" fontId="7" fillId="0" borderId="10" xfId="42" applyNumberFormat="1" applyFont="1" applyBorder="1" applyAlignment="1">
      <alignment horizontal="right"/>
    </xf>
    <xf numFmtId="0" fontId="7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29" fillId="0" borderId="15" xfId="0" applyFont="1" applyBorder="1" applyAlignment="1">
      <alignment/>
    </xf>
    <xf numFmtId="0" fontId="30" fillId="0" borderId="15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/>
    </xf>
    <xf numFmtId="3" fontId="7" fillId="0" borderId="0" xfId="42" applyNumberFormat="1" applyFont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" fontId="7" fillId="0" borderId="10" xfId="42" applyNumberFormat="1" applyFont="1" applyBorder="1" applyAlignment="1">
      <alignment vertical="center"/>
    </xf>
    <xf numFmtId="3" fontId="7" fillId="0" borderId="23" xfId="42" applyNumberFormat="1" applyFont="1" applyBorder="1" applyAlignment="1">
      <alignment horizontal="center" vertical="center"/>
    </xf>
    <xf numFmtId="3" fontId="7" fillId="0" borderId="23" xfId="42" applyNumberFormat="1" applyFont="1" applyBorder="1" applyAlignment="1">
      <alignment horizontal="left"/>
    </xf>
    <xf numFmtId="3" fontId="30" fillId="0" borderId="11" xfId="42" applyNumberFormat="1" applyFont="1" applyBorder="1" applyAlignment="1">
      <alignment horizontal="right"/>
    </xf>
    <xf numFmtId="3" fontId="10" fillId="0" borderId="0" xfId="42" applyNumberFormat="1" applyFont="1" applyBorder="1" applyAlignment="1" quotePrefix="1">
      <alignment horizontal="left"/>
    </xf>
    <xf numFmtId="3" fontId="10" fillId="0" borderId="0" xfId="42" applyNumberFormat="1" applyFont="1" applyAlignment="1">
      <alignment/>
    </xf>
    <xf numFmtId="3" fontId="10" fillId="0" borderId="0" xfId="42" applyNumberFormat="1" applyFont="1" applyBorder="1" applyAlignment="1">
      <alignment horizontal="left"/>
    </xf>
    <xf numFmtId="3" fontId="30" fillId="0" borderId="16" xfId="42" applyNumberFormat="1" applyFont="1" applyBorder="1" applyAlignment="1">
      <alignment/>
    </xf>
    <xf numFmtId="3" fontId="29" fillId="0" borderId="15" xfId="42" applyNumberFormat="1" applyFont="1" applyBorder="1" applyAlignment="1">
      <alignment/>
    </xf>
    <xf numFmtId="3" fontId="30" fillId="0" borderId="15" xfId="42" applyNumberFormat="1" applyFont="1" applyBorder="1" applyAlignment="1">
      <alignment/>
    </xf>
    <xf numFmtId="3" fontId="10" fillId="0" borderId="15" xfId="42" applyNumberFormat="1" applyFont="1" applyBorder="1" applyAlignment="1" quotePrefix="1">
      <alignment horizontal="right"/>
    </xf>
    <xf numFmtId="3" fontId="7" fillId="0" borderId="0" xfId="42" applyNumberFormat="1" applyFont="1" applyBorder="1" applyAlignment="1">
      <alignment horizontal="left"/>
    </xf>
    <xf numFmtId="3" fontId="7" fillId="0" borderId="15" xfId="42" applyNumberFormat="1" applyFont="1" applyBorder="1" applyAlignment="1">
      <alignment vertical="center"/>
    </xf>
    <xf numFmtId="3" fontId="8" fillId="0" borderId="10" xfId="42" applyNumberFormat="1" applyFont="1" applyBorder="1" applyAlignment="1">
      <alignment/>
    </xf>
    <xf numFmtId="3" fontId="7" fillId="0" borderId="16" xfId="42" applyNumberFormat="1" applyFont="1" applyBorder="1" applyAlignment="1">
      <alignment horizontal="center"/>
    </xf>
    <xf numFmtId="3" fontId="7" fillId="0" borderId="14" xfId="42" applyNumberFormat="1" applyFont="1" applyBorder="1" applyAlignment="1">
      <alignment horizontal="center"/>
    </xf>
    <xf numFmtId="3" fontId="31" fillId="0" borderId="0" xfId="42" applyNumberFormat="1" applyFont="1" applyBorder="1" applyAlignment="1" quotePrefix="1">
      <alignment horizontal="right" vertical="center"/>
    </xf>
    <xf numFmtId="0" fontId="7" fillId="0" borderId="0" xfId="0" applyFont="1" applyBorder="1" applyAlignment="1">
      <alignment vertical="center"/>
    </xf>
    <xf numFmtId="3" fontId="4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14" xfId="0" applyFont="1" applyBorder="1" applyAlignment="1">
      <alignment horizontal="center" vertical="top"/>
    </xf>
    <xf numFmtId="3" fontId="38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41" fillId="0" borderId="16" xfId="0" applyFont="1" applyBorder="1" applyAlignment="1">
      <alignment wrapText="1"/>
    </xf>
    <xf numFmtId="172" fontId="7" fillId="0" borderId="17" xfId="0" applyNumberFormat="1" applyFont="1" applyBorder="1" applyAlignment="1">
      <alignment horizontal="right"/>
    </xf>
    <xf numFmtId="173" fontId="9" fillId="0" borderId="17" xfId="42" applyNumberFormat="1" applyFont="1" applyBorder="1" applyAlignment="1">
      <alignment horizontal="right"/>
    </xf>
    <xf numFmtId="172" fontId="37" fillId="0" borderId="17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164" fontId="37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172" fontId="7" fillId="0" borderId="25" xfId="0" applyNumberFormat="1" applyFont="1" applyBorder="1" applyAlignment="1">
      <alignment horizontal="right"/>
    </xf>
    <xf numFmtId="173" fontId="9" fillId="0" borderId="25" xfId="42" applyNumberFormat="1" applyFont="1" applyBorder="1" applyAlignment="1">
      <alignment horizontal="right"/>
    </xf>
    <xf numFmtId="172" fontId="37" fillId="0" borderId="25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164" fontId="7" fillId="0" borderId="25" xfId="0" applyNumberFormat="1" applyFont="1" applyBorder="1" applyAlignment="1">
      <alignment horizontal="right"/>
    </xf>
    <xf numFmtId="164" fontId="37" fillId="0" borderId="25" xfId="0" applyNumberFormat="1" applyFont="1" applyBorder="1" applyAlignment="1">
      <alignment horizontal="right"/>
    </xf>
    <xf numFmtId="0" fontId="7" fillId="0" borderId="16" xfId="0" applyFont="1" applyBorder="1" applyAlignment="1">
      <alignment wrapText="1"/>
    </xf>
    <xf numFmtId="173" fontId="7" fillId="0" borderId="25" xfId="42" applyNumberFormat="1" applyFont="1" applyBorder="1" applyAlignment="1">
      <alignment horizontal="right"/>
    </xf>
    <xf numFmtId="166" fontId="7" fillId="0" borderId="15" xfId="0" applyNumberFormat="1" applyFont="1" applyBorder="1" applyAlignment="1">
      <alignment/>
    </xf>
    <xf numFmtId="172" fontId="42" fillId="0" borderId="25" xfId="0" applyNumberFormat="1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172" fontId="7" fillId="0" borderId="20" xfId="0" applyNumberFormat="1" applyFont="1" applyBorder="1" applyAlignment="1">
      <alignment horizontal="right"/>
    </xf>
    <xf numFmtId="173" fontId="9" fillId="0" borderId="20" xfId="42" applyNumberFormat="1" applyFont="1" applyBorder="1" applyAlignment="1">
      <alignment horizontal="right"/>
    </xf>
    <xf numFmtId="172" fontId="42" fillId="0" borderId="20" xfId="0" applyNumberFormat="1" applyFont="1" applyBorder="1" applyAlignment="1">
      <alignment horizontal="right"/>
    </xf>
    <xf numFmtId="172" fontId="37" fillId="0" borderId="20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164" fontId="7" fillId="0" borderId="20" xfId="0" applyNumberFormat="1" applyFont="1" applyBorder="1" applyAlignment="1">
      <alignment horizontal="right"/>
    </xf>
    <xf numFmtId="164" fontId="37" fillId="0" borderId="20" xfId="0" applyNumberFormat="1" applyFont="1" applyBorder="1" applyAlignment="1">
      <alignment horizontal="right"/>
    </xf>
    <xf numFmtId="0" fontId="7" fillId="0" borderId="26" xfId="0" applyFont="1" applyBorder="1" applyAlignment="1">
      <alignment/>
    </xf>
    <xf numFmtId="0" fontId="7" fillId="0" borderId="18" xfId="0" applyFont="1" applyBorder="1" applyAlignment="1">
      <alignment horizontal="center"/>
    </xf>
    <xf numFmtId="172" fontId="7" fillId="0" borderId="21" xfId="0" applyNumberFormat="1" applyFont="1" applyBorder="1" applyAlignment="1">
      <alignment horizontal="right"/>
    </xf>
    <xf numFmtId="172" fontId="7" fillId="0" borderId="19" xfId="0" applyNumberFormat="1" applyFont="1" applyBorder="1" applyAlignment="1">
      <alignment horizontal="right"/>
    </xf>
    <xf numFmtId="172" fontId="7" fillId="0" borderId="26" xfId="0" applyNumberFormat="1" applyFont="1" applyBorder="1" applyAlignment="1">
      <alignment horizontal="right"/>
    </xf>
    <xf numFmtId="172" fontId="37" fillId="0" borderId="21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7" fillId="0" borderId="21" xfId="0" applyNumberFormat="1" applyFont="1" applyBorder="1" applyAlignment="1">
      <alignment horizontal="right"/>
    </xf>
    <xf numFmtId="164" fontId="37" fillId="0" borderId="2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72" fontId="3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37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43" fillId="0" borderId="0" xfId="0" applyFont="1" applyAlignment="1">
      <alignment/>
    </xf>
    <xf numFmtId="3" fontId="38" fillId="0" borderId="26" xfId="0" applyNumberFormat="1" applyFont="1" applyBorder="1" applyAlignment="1">
      <alignment horizontal="center" vertical="center" wrapText="1"/>
    </xf>
    <xf numFmtId="3" fontId="38" fillId="0" borderId="2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172" fontId="9" fillId="0" borderId="25" xfId="0" applyNumberFormat="1" applyFont="1" applyBorder="1" applyAlignment="1">
      <alignment horizontal="right"/>
    </xf>
    <xf numFmtId="172" fontId="9" fillId="0" borderId="20" xfId="0" applyNumberFormat="1" applyFont="1" applyBorder="1" applyAlignment="1">
      <alignment horizontal="right"/>
    </xf>
    <xf numFmtId="0" fontId="47" fillId="0" borderId="0" xfId="0" applyFont="1" applyBorder="1" applyAlignment="1" quotePrefix="1">
      <alignment horizontal="left"/>
    </xf>
    <xf numFmtId="3" fontId="7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0" fontId="7" fillId="0" borderId="2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7" fontId="7" fillId="0" borderId="0" xfId="0" applyNumberFormat="1" applyFont="1" applyBorder="1" applyAlignment="1">
      <alignment horizontal="centerContinuous" vertical="center"/>
    </xf>
    <xf numFmtId="174" fontId="7" fillId="0" borderId="15" xfId="0" applyNumberFormat="1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16" xfId="0" applyFont="1" applyBorder="1" applyAlignment="1">
      <alignment horizontal="centerContinuous" vertical="center" wrapText="1"/>
    </xf>
    <xf numFmtId="0" fontId="7" fillId="0" borderId="14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3" fontId="37" fillId="0" borderId="16" xfId="42" applyNumberFormat="1" applyFont="1" applyBorder="1" applyAlignment="1">
      <alignment vertical="center"/>
    </xf>
    <xf numFmtId="3" fontId="37" fillId="0" borderId="0" xfId="42" applyNumberFormat="1" applyFont="1" applyBorder="1" applyAlignment="1">
      <alignment vertical="center"/>
    </xf>
    <xf numFmtId="3" fontId="37" fillId="0" borderId="10" xfId="42" applyNumberFormat="1" applyFont="1" applyBorder="1" applyAlignment="1">
      <alignment vertical="center"/>
    </xf>
    <xf numFmtId="3" fontId="37" fillId="0" borderId="23" xfId="42" applyNumberFormat="1" applyFont="1" applyBorder="1" applyAlignment="1">
      <alignment vertical="center"/>
    </xf>
    <xf numFmtId="3" fontId="37" fillId="0" borderId="11" xfId="42" applyNumberFormat="1" applyFont="1" applyBorder="1" applyAlignment="1">
      <alignment vertical="center"/>
    </xf>
    <xf numFmtId="0" fontId="37" fillId="0" borderId="0" xfId="0" applyFont="1" applyAlignment="1">
      <alignment/>
    </xf>
    <xf numFmtId="3" fontId="7" fillId="0" borderId="16" xfId="42" applyNumberFormat="1" applyFont="1" applyBorder="1" applyAlignment="1">
      <alignment vertical="center"/>
    </xf>
    <xf numFmtId="3" fontId="7" fillId="0" borderId="0" xfId="42" applyNumberFormat="1" applyFont="1" applyAlignment="1">
      <alignment vertical="center"/>
    </xf>
    <xf numFmtId="3" fontId="7" fillId="0" borderId="0" xfId="42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3" fontId="37" fillId="0" borderId="0" xfId="42" applyNumberFormat="1" applyFont="1" applyAlignment="1">
      <alignment vertical="center"/>
    </xf>
    <xf numFmtId="3" fontId="37" fillId="0" borderId="15" xfId="42" applyNumberFormat="1" applyFont="1" applyBorder="1" applyAlignment="1">
      <alignment vertical="center"/>
    </xf>
    <xf numFmtId="3" fontId="7" fillId="0" borderId="14" xfId="42" applyNumberFormat="1" applyFont="1" applyBorder="1" applyAlignment="1">
      <alignment vertical="center"/>
    </xf>
    <xf numFmtId="3" fontId="7" fillId="0" borderId="13" xfId="42" applyNumberFormat="1" applyFont="1" applyBorder="1" applyAlignment="1">
      <alignment vertical="center"/>
    </xf>
    <xf numFmtId="3" fontId="7" fillId="0" borderId="11" xfId="42" applyNumberFormat="1" applyFont="1" applyBorder="1" applyAlignment="1">
      <alignment vertical="center"/>
    </xf>
    <xf numFmtId="3" fontId="7" fillId="0" borderId="23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7" fillId="0" borderId="17" xfId="0" applyFont="1" applyBorder="1" applyAlignment="1">
      <alignment/>
    </xf>
    <xf numFmtId="49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/>
    </xf>
    <xf numFmtId="175" fontId="7" fillId="0" borderId="10" xfId="0" applyNumberFormat="1" applyFont="1" applyBorder="1" applyAlignment="1">
      <alignment/>
    </xf>
    <xf numFmtId="176" fontId="7" fillId="0" borderId="11" xfId="0" applyNumberFormat="1" applyFont="1" applyBorder="1" applyAlignment="1">
      <alignment/>
    </xf>
    <xf numFmtId="176" fontId="7" fillId="0" borderId="17" xfId="0" applyNumberFormat="1" applyFont="1" applyBorder="1" applyAlignment="1">
      <alignment/>
    </xf>
    <xf numFmtId="0" fontId="10" fillId="0" borderId="16" xfId="0" applyFont="1" applyBorder="1" applyAlignment="1" quotePrefix="1">
      <alignment horizontal="left"/>
    </xf>
    <xf numFmtId="175" fontId="10" fillId="0" borderId="15" xfId="42" applyNumberFormat="1" applyFont="1" applyBorder="1" applyAlignment="1">
      <alignment/>
    </xf>
    <xf numFmtId="176" fontId="10" fillId="0" borderId="16" xfId="42" applyNumberFormat="1" applyFont="1" applyBorder="1" applyAlignment="1">
      <alignment/>
    </xf>
    <xf numFmtId="176" fontId="10" fillId="0" borderId="25" xfId="42" applyNumberFormat="1" applyFont="1" applyBorder="1" applyAlignment="1">
      <alignment/>
    </xf>
    <xf numFmtId="175" fontId="7" fillId="0" borderId="15" xfId="42" applyNumberFormat="1" applyFont="1" applyBorder="1" applyAlignment="1">
      <alignment/>
    </xf>
    <xf numFmtId="176" fontId="7" fillId="0" borderId="16" xfId="42" applyNumberFormat="1" applyFont="1" applyBorder="1" applyAlignment="1">
      <alignment/>
    </xf>
    <xf numFmtId="176" fontId="7" fillId="0" borderId="25" xfId="42" applyNumberFormat="1" applyFont="1" applyBorder="1" applyAlignment="1">
      <alignment/>
    </xf>
    <xf numFmtId="175" fontId="7" fillId="0" borderId="15" xfId="42" applyNumberFormat="1" applyFont="1" applyBorder="1" applyAlignment="1" quotePrefix="1">
      <alignment/>
    </xf>
    <xf numFmtId="176" fontId="7" fillId="0" borderId="16" xfId="42" applyNumberFormat="1" applyFont="1" applyBorder="1" applyAlignment="1" quotePrefix="1">
      <alignment/>
    </xf>
    <xf numFmtId="176" fontId="7" fillId="0" borderId="25" xfId="42" applyNumberFormat="1" applyFont="1" applyBorder="1" applyAlignment="1" quotePrefix="1">
      <alignment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 quotePrefix="1">
      <alignment/>
    </xf>
    <xf numFmtId="175" fontId="7" fillId="0" borderId="10" xfId="42" applyNumberFormat="1" applyFont="1" applyBorder="1" applyAlignment="1">
      <alignment/>
    </xf>
    <xf numFmtId="176" fontId="7" fillId="0" borderId="11" xfId="42" applyNumberFormat="1" applyFont="1" applyBorder="1" applyAlignment="1">
      <alignment/>
    </xf>
    <xf numFmtId="176" fontId="7" fillId="0" borderId="17" xfId="42" applyNumberFormat="1" applyFont="1" applyBorder="1" applyAlignment="1">
      <alignment/>
    </xf>
    <xf numFmtId="0" fontId="37" fillId="0" borderId="14" xfId="0" applyFont="1" applyBorder="1" applyAlignment="1">
      <alignment horizontal="center"/>
    </xf>
    <xf numFmtId="3" fontId="7" fillId="0" borderId="12" xfId="42" applyNumberFormat="1" applyFont="1" applyBorder="1" applyAlignment="1">
      <alignment/>
    </xf>
    <xf numFmtId="176" fontId="7" fillId="0" borderId="20" xfId="42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7" fillId="0" borderId="0" xfId="0" applyFont="1" applyAlignment="1">
      <alignment horizontal="right"/>
    </xf>
    <xf numFmtId="0" fontId="30" fillId="0" borderId="0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3" fontId="30" fillId="0" borderId="1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/>
    </xf>
    <xf numFmtId="0" fontId="10" fillId="0" borderId="0" xfId="0" applyFont="1" applyBorder="1" applyAlignment="1">
      <alignment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 quotePrefix="1">
      <alignment horizontal="right" vertical="center"/>
    </xf>
    <xf numFmtId="3" fontId="30" fillId="0" borderId="12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" fontId="7" fillId="0" borderId="19" xfId="0" applyNumberFormat="1" applyFont="1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 applyAlignment="1">
      <alignment/>
    </xf>
    <xf numFmtId="17" fontId="7" fillId="0" borderId="26" xfId="0" applyNumberFormat="1" applyFont="1" applyBorder="1" applyAlignment="1" quotePrefix="1">
      <alignment horizontal="center"/>
    </xf>
    <xf numFmtId="0" fontId="0" fillId="0" borderId="18" xfId="0" applyBorder="1" applyAlignment="1">
      <alignment/>
    </xf>
    <xf numFmtId="49" fontId="7" fillId="0" borderId="2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17" fontId="38" fillId="0" borderId="26" xfId="0" applyNumberFormat="1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17" fontId="38" fillId="0" borderId="23" xfId="0" applyNumberFormat="1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7" fillId="0" borderId="16" xfId="0" applyNumberFormat="1" applyFont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276225</xdr:colOff>
      <xdr:row>0</xdr:row>
      <xdr:rowOff>180975</xdr:rowOff>
    </xdr:from>
    <xdr:to>
      <xdr:col>20</xdr:col>
      <xdr:colOff>466725</xdr:colOff>
      <xdr:row>32</xdr:row>
      <xdr:rowOff>180975</xdr:rowOff>
    </xdr:to>
    <xdr:sp>
      <xdr:nvSpPr>
        <xdr:cNvPr id="1" name="Text 2"/>
        <xdr:cNvSpPr txBox="1">
          <a:spLocks noChangeArrowheads="1"/>
        </xdr:cNvSpPr>
      </xdr:nvSpPr>
      <xdr:spPr>
        <a:xfrm>
          <a:off x="8915400" y="180975"/>
          <a:ext cx="190500" cy="6305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0</xdr:row>
      <xdr:rowOff>57150</xdr:rowOff>
    </xdr:from>
    <xdr:to>
      <xdr:col>10</xdr:col>
      <xdr:colOff>0</xdr:colOff>
      <xdr:row>26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8677275" y="57150"/>
          <a:ext cx="352425" cy="6343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0</xdr:row>
      <xdr:rowOff>0</xdr:rowOff>
    </xdr:from>
    <xdr:to>
      <xdr:col>8</xdr:col>
      <xdr:colOff>504825</xdr:colOff>
      <xdr:row>34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48700" y="0"/>
          <a:ext cx="200025" cy="638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0</xdr:row>
      <xdr:rowOff>0</xdr:rowOff>
    </xdr:from>
    <xdr:to>
      <xdr:col>7</xdr:col>
      <xdr:colOff>514350</xdr:colOff>
      <xdr:row>33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439150" y="0"/>
          <a:ext cx="47625" cy="5934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8</xdr:col>
      <xdr:colOff>228600</xdr:colOff>
      <xdr:row>2</xdr:row>
      <xdr:rowOff>76200</xdr:rowOff>
    </xdr:from>
    <xdr:to>
      <xdr:col>8</xdr:col>
      <xdr:colOff>571500</xdr:colOff>
      <xdr:row>30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715375" y="342900"/>
          <a:ext cx="342900" cy="537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0</xdr:row>
      <xdr:rowOff>104775</xdr:rowOff>
    </xdr:from>
    <xdr:to>
      <xdr:col>9</xdr:col>
      <xdr:colOff>28575</xdr:colOff>
      <xdr:row>32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734425" y="104775"/>
          <a:ext cx="247650" cy="5838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57150</xdr:rowOff>
    </xdr:from>
    <xdr:to>
      <xdr:col>8</xdr:col>
      <xdr:colOff>0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10025" y="57150"/>
          <a:ext cx="0" cy="6524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20</xdr:col>
      <xdr:colOff>123825</xdr:colOff>
      <xdr:row>0</xdr:row>
      <xdr:rowOff>95250</xdr:rowOff>
    </xdr:from>
    <xdr:to>
      <xdr:col>20</xdr:col>
      <xdr:colOff>323850</xdr:colOff>
      <xdr:row>16</xdr:row>
      <xdr:rowOff>381000</xdr:rowOff>
    </xdr:to>
    <xdr:sp>
      <xdr:nvSpPr>
        <xdr:cNvPr id="2" name="Text 1"/>
        <xdr:cNvSpPr txBox="1">
          <a:spLocks noChangeArrowheads="1"/>
        </xdr:cNvSpPr>
      </xdr:nvSpPr>
      <xdr:spPr>
        <a:xfrm>
          <a:off x="9334500" y="95250"/>
          <a:ext cx="200025" cy="5762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57150</xdr:rowOff>
    </xdr:from>
    <xdr:to>
      <xdr:col>8</xdr:col>
      <xdr:colOff>0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29075" y="57150"/>
          <a:ext cx="0" cy="6629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20</xdr:col>
      <xdr:colOff>28575</xdr:colOff>
      <xdr:row>0</xdr:row>
      <xdr:rowOff>0</xdr:rowOff>
    </xdr:from>
    <xdr:to>
      <xdr:col>20</xdr:col>
      <xdr:colOff>219075</xdr:colOff>
      <xdr:row>17</xdr:row>
      <xdr:rowOff>171450</xdr:rowOff>
    </xdr:to>
    <xdr:sp>
      <xdr:nvSpPr>
        <xdr:cNvPr id="2" name="Text 1"/>
        <xdr:cNvSpPr txBox="1">
          <a:spLocks noChangeArrowheads="1"/>
        </xdr:cNvSpPr>
      </xdr:nvSpPr>
      <xdr:spPr>
        <a:xfrm>
          <a:off x="9267825" y="0"/>
          <a:ext cx="190500" cy="6276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57150</xdr:rowOff>
    </xdr:from>
    <xdr:to>
      <xdr:col>8</xdr:col>
      <xdr:colOff>0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14775" y="57150"/>
          <a:ext cx="0" cy="6372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20</xdr:col>
      <xdr:colOff>209550</xdr:colOff>
      <xdr:row>0</xdr:row>
      <xdr:rowOff>0</xdr:rowOff>
    </xdr:from>
    <xdr:to>
      <xdr:col>20</xdr:col>
      <xdr:colOff>400050</xdr:colOff>
      <xdr:row>20</xdr:row>
      <xdr:rowOff>152400</xdr:rowOff>
    </xdr:to>
    <xdr:sp>
      <xdr:nvSpPr>
        <xdr:cNvPr id="2" name="Text 1"/>
        <xdr:cNvSpPr txBox="1">
          <a:spLocks noChangeArrowheads="1"/>
        </xdr:cNvSpPr>
      </xdr:nvSpPr>
      <xdr:spPr>
        <a:xfrm>
          <a:off x="9315450" y="0"/>
          <a:ext cx="190500" cy="6581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4</xdr:row>
      <xdr:rowOff>114300</xdr:rowOff>
    </xdr:from>
    <xdr:to>
      <xdr:col>7</xdr:col>
      <xdr:colOff>95250</xdr:colOff>
      <xdr:row>25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4248150" y="895350"/>
          <a:ext cx="0" cy="5114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22</xdr:col>
      <xdr:colOff>390525</xdr:colOff>
      <xdr:row>0</xdr:row>
      <xdr:rowOff>9525</xdr:rowOff>
    </xdr:from>
    <xdr:to>
      <xdr:col>22</xdr:col>
      <xdr:colOff>647700</xdr:colOff>
      <xdr:row>27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8972550" y="9525"/>
          <a:ext cx="257175" cy="6477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19</xdr:col>
      <xdr:colOff>95250</xdr:colOff>
      <xdr:row>4</xdr:row>
      <xdr:rowOff>114300</xdr:rowOff>
    </xdr:from>
    <xdr:to>
      <xdr:col>19</xdr:col>
      <xdr:colOff>95250</xdr:colOff>
      <xdr:row>25</xdr:row>
      <xdr:rowOff>0</xdr:rowOff>
    </xdr:to>
    <xdr:sp>
      <xdr:nvSpPr>
        <xdr:cNvPr id="3" name="Text 2"/>
        <xdr:cNvSpPr txBox="1">
          <a:spLocks noChangeArrowheads="1"/>
        </xdr:cNvSpPr>
      </xdr:nvSpPr>
      <xdr:spPr>
        <a:xfrm>
          <a:off x="7962900" y="895350"/>
          <a:ext cx="0" cy="5114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13</xdr:col>
      <xdr:colOff>95250</xdr:colOff>
      <xdr:row>4</xdr:row>
      <xdr:rowOff>114300</xdr:rowOff>
    </xdr:from>
    <xdr:to>
      <xdr:col>13</xdr:col>
      <xdr:colOff>95250</xdr:colOff>
      <xdr:row>25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6105525" y="895350"/>
          <a:ext cx="0" cy="5114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13</xdr:col>
      <xdr:colOff>95250</xdr:colOff>
      <xdr:row>4</xdr:row>
      <xdr:rowOff>114300</xdr:rowOff>
    </xdr:from>
    <xdr:to>
      <xdr:col>13</xdr:col>
      <xdr:colOff>95250</xdr:colOff>
      <xdr:row>25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6105525" y="895350"/>
          <a:ext cx="0" cy="5114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7</xdr:col>
      <xdr:colOff>95250</xdr:colOff>
      <xdr:row>4</xdr:row>
      <xdr:rowOff>114300</xdr:rowOff>
    </xdr:from>
    <xdr:to>
      <xdr:col>7</xdr:col>
      <xdr:colOff>95250</xdr:colOff>
      <xdr:row>25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4248150" y="895350"/>
          <a:ext cx="0" cy="5114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9525</xdr:rowOff>
    </xdr:from>
    <xdr:to>
      <xdr:col>7</xdr:col>
      <xdr:colOff>561975</xdr:colOff>
      <xdr:row>34</xdr:row>
      <xdr:rowOff>161925</xdr:rowOff>
    </xdr:to>
    <xdr:sp>
      <xdr:nvSpPr>
        <xdr:cNvPr id="1" name="Text 2"/>
        <xdr:cNvSpPr txBox="1">
          <a:spLocks noChangeArrowheads="1"/>
        </xdr:cNvSpPr>
      </xdr:nvSpPr>
      <xdr:spPr>
        <a:xfrm>
          <a:off x="8934450" y="9525"/>
          <a:ext cx="228600" cy="6381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7</xdr:col>
      <xdr:colOff>333375</xdr:colOff>
      <xdr:row>0</xdr:row>
      <xdr:rowOff>9525</xdr:rowOff>
    </xdr:from>
    <xdr:to>
      <xdr:col>7</xdr:col>
      <xdr:colOff>561975</xdr:colOff>
      <xdr:row>34</xdr:row>
      <xdr:rowOff>161925</xdr:rowOff>
    </xdr:to>
    <xdr:sp>
      <xdr:nvSpPr>
        <xdr:cNvPr id="2" name="Text 2"/>
        <xdr:cNvSpPr txBox="1">
          <a:spLocks noChangeArrowheads="1"/>
        </xdr:cNvSpPr>
      </xdr:nvSpPr>
      <xdr:spPr>
        <a:xfrm>
          <a:off x="8934450" y="9525"/>
          <a:ext cx="228600" cy="6381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1">
      <pane xSplit="2" ySplit="5" topLeftCell="C2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B31" sqref="B31"/>
    </sheetView>
  </sheetViews>
  <sheetFormatPr defaultColWidth="9.140625" defaultRowHeight="12.75"/>
  <cols>
    <col min="1" max="1" width="1.7109375" style="1" customWidth="1"/>
    <col min="2" max="2" width="40.421875" style="1" customWidth="1"/>
    <col min="3" max="3" width="8.00390625" style="1" customWidth="1"/>
    <col min="4" max="4" width="1.7109375" style="1" customWidth="1"/>
    <col min="5" max="5" width="8.00390625" style="1" customWidth="1"/>
    <col min="6" max="6" width="1.7109375" style="1" customWidth="1"/>
    <col min="7" max="7" width="8.00390625" style="1" customWidth="1"/>
    <col min="8" max="8" width="1.7109375" style="1" customWidth="1"/>
    <col min="9" max="9" width="8.00390625" style="1" customWidth="1"/>
    <col min="10" max="10" width="1.7109375" style="1" customWidth="1"/>
    <col min="11" max="11" width="8.00390625" style="1" customWidth="1"/>
    <col min="12" max="12" width="1.7109375" style="1" customWidth="1"/>
    <col min="13" max="13" width="8.00390625" style="1" customWidth="1"/>
    <col min="14" max="14" width="1.7109375" style="1" customWidth="1"/>
    <col min="15" max="15" width="8.00390625" style="1" customWidth="1"/>
    <col min="16" max="16" width="1.7109375" style="1" customWidth="1"/>
    <col min="17" max="17" width="8.00390625" style="1" customWidth="1"/>
    <col min="18" max="18" width="1.7109375" style="1" customWidth="1"/>
    <col min="19" max="19" width="8.00390625" style="1" customWidth="1"/>
    <col min="20" max="20" width="1.7109375" style="1" customWidth="1"/>
    <col min="21" max="21" width="7.00390625" style="1" customWidth="1"/>
    <col min="22" max="16384" width="9.140625" style="1" customWidth="1"/>
  </cols>
  <sheetData>
    <row r="1" spans="1:14" s="6" customFormat="1" ht="16.5" customHeight="1">
      <c r="A1" s="2" t="s">
        <v>32</v>
      </c>
      <c r="B1" s="5"/>
      <c r="C1" s="4"/>
      <c r="D1" s="4"/>
      <c r="E1" s="4"/>
      <c r="F1" s="4"/>
      <c r="G1" s="5"/>
      <c r="H1" s="5"/>
      <c r="I1" s="4"/>
      <c r="J1" s="4"/>
      <c r="K1" s="4"/>
      <c r="L1" s="4"/>
      <c r="M1" s="5"/>
      <c r="N1" s="5"/>
    </row>
    <row r="2" spans="1:12" s="6" customFormat="1" ht="9" customHeight="1">
      <c r="A2" s="7"/>
      <c r="B2" s="63" t="s">
        <v>27</v>
      </c>
      <c r="C2" s="3"/>
      <c r="D2" s="3"/>
      <c r="E2" s="3"/>
      <c r="F2" s="3"/>
      <c r="I2" s="3"/>
      <c r="J2" s="3"/>
      <c r="K2" s="3"/>
      <c r="L2" s="3"/>
    </row>
    <row r="3" spans="1:20" s="6" customFormat="1" ht="15" customHeight="1">
      <c r="A3" s="39"/>
      <c r="B3" s="72"/>
      <c r="C3" s="269" t="s">
        <v>34</v>
      </c>
      <c r="D3" s="270"/>
      <c r="E3" s="270"/>
      <c r="F3" s="270"/>
      <c r="G3" s="270"/>
      <c r="H3" s="271"/>
      <c r="I3" s="273" t="s">
        <v>33</v>
      </c>
      <c r="J3" s="270"/>
      <c r="K3" s="270"/>
      <c r="L3" s="270"/>
      <c r="M3" s="270"/>
      <c r="N3" s="274"/>
      <c r="O3" s="20" t="s">
        <v>31</v>
      </c>
      <c r="P3" s="20"/>
      <c r="Q3" s="20"/>
      <c r="R3" s="20"/>
      <c r="S3" s="19"/>
      <c r="T3" s="26"/>
    </row>
    <row r="4" spans="1:20" s="6" customFormat="1" ht="15" customHeight="1">
      <c r="A4" s="40"/>
      <c r="B4" s="73" t="s">
        <v>0</v>
      </c>
      <c r="C4" s="262" t="s">
        <v>3</v>
      </c>
      <c r="D4" s="262"/>
      <c r="E4" s="266" t="s">
        <v>4</v>
      </c>
      <c r="F4" s="263"/>
      <c r="G4" s="10" t="s">
        <v>2</v>
      </c>
      <c r="H4" s="18"/>
      <c r="I4" s="262" t="s">
        <v>3</v>
      </c>
      <c r="J4" s="262"/>
      <c r="K4" s="266" t="s">
        <v>4</v>
      </c>
      <c r="L4" s="263"/>
      <c r="M4" s="10" t="s">
        <v>2</v>
      </c>
      <c r="N4" s="18"/>
      <c r="O4" s="262" t="s">
        <v>3</v>
      </c>
      <c r="P4" s="263"/>
      <c r="Q4" s="266" t="s">
        <v>4</v>
      </c>
      <c r="R4" s="263"/>
      <c r="S4" s="9" t="s">
        <v>2</v>
      </c>
      <c r="T4" s="18"/>
    </row>
    <row r="5" spans="1:20" s="6" customFormat="1" ht="13.5" customHeight="1">
      <c r="A5" s="41"/>
      <c r="B5" s="74" t="s">
        <v>1</v>
      </c>
      <c r="C5" s="268"/>
      <c r="D5" s="268"/>
      <c r="E5" s="267"/>
      <c r="F5" s="265"/>
      <c r="G5" s="12" t="s">
        <v>5</v>
      </c>
      <c r="H5" s="25"/>
      <c r="I5" s="268"/>
      <c r="J5" s="268"/>
      <c r="K5" s="267"/>
      <c r="L5" s="265"/>
      <c r="M5" s="12" t="s">
        <v>5</v>
      </c>
      <c r="N5" s="13"/>
      <c r="O5" s="264"/>
      <c r="P5" s="265"/>
      <c r="Q5" s="267"/>
      <c r="R5" s="265"/>
      <c r="S5" s="13" t="s">
        <v>5</v>
      </c>
      <c r="T5" s="25"/>
    </row>
    <row r="6" spans="1:20" s="6" customFormat="1" ht="22.5" customHeight="1">
      <c r="A6" s="8"/>
      <c r="B6" s="57" t="s">
        <v>21</v>
      </c>
      <c r="C6" s="44">
        <v>18052</v>
      </c>
      <c r="D6" s="43"/>
      <c r="E6" s="44">
        <v>3584</v>
      </c>
      <c r="F6" s="45"/>
      <c r="G6" s="44">
        <v>21636</v>
      </c>
      <c r="H6" s="45"/>
      <c r="I6" s="32">
        <v>18047</v>
      </c>
      <c r="J6" s="43"/>
      <c r="K6" s="44">
        <v>3637</v>
      </c>
      <c r="L6" s="45"/>
      <c r="M6" s="44">
        <v>21684</v>
      </c>
      <c r="N6" s="45"/>
      <c r="O6" s="71">
        <v>-5</v>
      </c>
      <c r="P6" s="31"/>
      <c r="Q6" s="32">
        <v>53</v>
      </c>
      <c r="R6" s="31"/>
      <c r="S6" s="34">
        <v>48</v>
      </c>
      <c r="T6" s="23"/>
    </row>
    <row r="7" spans="1:20" s="55" customFormat="1" ht="16.5" customHeight="1">
      <c r="A7" s="48"/>
      <c r="B7" s="59" t="s">
        <v>6</v>
      </c>
      <c r="C7" s="76">
        <v>11369</v>
      </c>
      <c r="D7" s="50"/>
      <c r="E7" s="51">
        <v>2428</v>
      </c>
      <c r="F7" s="52"/>
      <c r="G7" s="51">
        <v>13797</v>
      </c>
      <c r="H7" s="52"/>
      <c r="I7" s="49">
        <v>11499</v>
      </c>
      <c r="J7" s="50"/>
      <c r="K7" s="51">
        <v>2497</v>
      </c>
      <c r="L7" s="52"/>
      <c r="M7" s="51">
        <v>13996</v>
      </c>
      <c r="N7" s="52"/>
      <c r="O7" s="32">
        <v>130</v>
      </c>
      <c r="P7" s="31"/>
      <c r="Q7" s="32">
        <v>69</v>
      </c>
      <c r="R7" s="31"/>
      <c r="S7" s="34">
        <v>199</v>
      </c>
      <c r="T7" s="54"/>
    </row>
    <row r="8" spans="1:20" s="55" customFormat="1" ht="16.5" customHeight="1">
      <c r="A8" s="48"/>
      <c r="B8" s="60" t="s">
        <v>7</v>
      </c>
      <c r="C8" s="76">
        <v>6683</v>
      </c>
      <c r="D8" s="50"/>
      <c r="E8" s="49">
        <v>1156</v>
      </c>
      <c r="F8" s="52"/>
      <c r="G8" s="51">
        <v>7839</v>
      </c>
      <c r="H8" s="52"/>
      <c r="I8" s="49">
        <v>6548</v>
      </c>
      <c r="J8" s="50"/>
      <c r="K8" s="49">
        <v>1140</v>
      </c>
      <c r="L8" s="52"/>
      <c r="M8" s="51">
        <v>7688</v>
      </c>
      <c r="N8" s="52"/>
      <c r="O8" s="32">
        <v>-135</v>
      </c>
      <c r="P8" s="31"/>
      <c r="Q8" s="32">
        <v>-16</v>
      </c>
      <c r="R8" s="31"/>
      <c r="S8" s="34">
        <v>-151</v>
      </c>
      <c r="T8" s="54"/>
    </row>
    <row r="9" spans="1:20" s="6" customFormat="1" ht="16.5" customHeight="1">
      <c r="A9" s="15"/>
      <c r="B9" s="5" t="s">
        <v>8</v>
      </c>
      <c r="C9" s="28">
        <v>90</v>
      </c>
      <c r="D9" s="29"/>
      <c r="E9" s="30">
        <v>90</v>
      </c>
      <c r="F9" s="31"/>
      <c r="G9" s="30">
        <v>180</v>
      </c>
      <c r="H9" s="31"/>
      <c r="I9" s="33">
        <v>75</v>
      </c>
      <c r="J9" s="29"/>
      <c r="K9" s="30">
        <v>65</v>
      </c>
      <c r="L9" s="31"/>
      <c r="M9" s="30">
        <v>140</v>
      </c>
      <c r="N9" s="31"/>
      <c r="O9" s="32">
        <v>-15</v>
      </c>
      <c r="P9" s="31"/>
      <c r="Q9" s="32">
        <v>-25</v>
      </c>
      <c r="R9" s="31"/>
      <c r="S9" s="34">
        <v>-40</v>
      </c>
      <c r="T9" s="23"/>
    </row>
    <row r="10" spans="1:20" s="6" customFormat="1" ht="16.5" customHeight="1">
      <c r="A10" s="15"/>
      <c r="B10" s="5" t="s">
        <v>9</v>
      </c>
      <c r="C10" s="30">
        <v>43626</v>
      </c>
      <c r="D10" s="31"/>
      <c r="E10" s="30">
        <v>47395</v>
      </c>
      <c r="F10" s="31"/>
      <c r="G10" s="30">
        <v>91021</v>
      </c>
      <c r="H10" s="31"/>
      <c r="I10" s="32">
        <v>44794</v>
      </c>
      <c r="J10" s="31"/>
      <c r="K10" s="30">
        <v>46876</v>
      </c>
      <c r="L10" s="31"/>
      <c r="M10" s="30">
        <v>91670</v>
      </c>
      <c r="N10" s="31"/>
      <c r="O10" s="32">
        <v>1168</v>
      </c>
      <c r="P10" s="31"/>
      <c r="Q10" s="32">
        <v>-519</v>
      </c>
      <c r="R10" s="31"/>
      <c r="S10" s="34">
        <v>649</v>
      </c>
      <c r="T10" s="23"/>
    </row>
    <row r="11" spans="1:20" s="55" customFormat="1" ht="16.5" customHeight="1">
      <c r="A11" s="48"/>
      <c r="B11" s="61" t="s">
        <v>10</v>
      </c>
      <c r="C11" s="76">
        <v>1990</v>
      </c>
      <c r="D11" s="50"/>
      <c r="E11" s="51">
        <v>18</v>
      </c>
      <c r="F11" s="52"/>
      <c r="G11" s="51">
        <v>2008</v>
      </c>
      <c r="H11" s="52"/>
      <c r="I11" s="49">
        <v>1979</v>
      </c>
      <c r="J11" s="50"/>
      <c r="K11" s="51">
        <v>18</v>
      </c>
      <c r="L11" s="52"/>
      <c r="M11" s="51">
        <v>1997</v>
      </c>
      <c r="N11" s="52"/>
      <c r="O11" s="32">
        <v>-11</v>
      </c>
      <c r="P11" s="31"/>
      <c r="Q11" s="32">
        <v>0</v>
      </c>
      <c r="R11" s="31"/>
      <c r="S11" s="34">
        <v>-11</v>
      </c>
      <c r="T11" s="54"/>
    </row>
    <row r="12" spans="1:20" s="55" customFormat="1" ht="16.5" customHeight="1">
      <c r="A12" s="48"/>
      <c r="B12" s="61" t="s">
        <v>13</v>
      </c>
      <c r="C12" s="76">
        <v>23625</v>
      </c>
      <c r="D12" s="50"/>
      <c r="E12" s="51">
        <v>40737</v>
      </c>
      <c r="F12" s="52"/>
      <c r="G12" s="51">
        <v>64362</v>
      </c>
      <c r="H12" s="52"/>
      <c r="I12" s="49">
        <v>24681</v>
      </c>
      <c r="J12" s="50"/>
      <c r="K12" s="51">
        <v>39817</v>
      </c>
      <c r="L12" s="52"/>
      <c r="M12" s="51">
        <v>64498</v>
      </c>
      <c r="N12" s="52"/>
      <c r="O12" s="32">
        <v>1056</v>
      </c>
      <c r="P12" s="31"/>
      <c r="Q12" s="32">
        <v>-920</v>
      </c>
      <c r="R12" s="31"/>
      <c r="S12" s="34">
        <v>136</v>
      </c>
      <c r="T12" s="54"/>
    </row>
    <row r="13" spans="1:20" s="55" customFormat="1" ht="16.5" customHeight="1">
      <c r="A13" s="48"/>
      <c r="B13" s="61" t="s">
        <v>7</v>
      </c>
      <c r="C13" s="76">
        <v>18011</v>
      </c>
      <c r="D13" s="50"/>
      <c r="E13" s="49">
        <v>6640</v>
      </c>
      <c r="F13" s="52"/>
      <c r="G13" s="51">
        <v>24651</v>
      </c>
      <c r="H13" s="52"/>
      <c r="I13" s="49">
        <v>18134</v>
      </c>
      <c r="J13" s="50"/>
      <c r="K13" s="49">
        <v>7041</v>
      </c>
      <c r="L13" s="52"/>
      <c r="M13" s="51">
        <v>25175</v>
      </c>
      <c r="N13" s="52"/>
      <c r="O13" s="32">
        <v>123</v>
      </c>
      <c r="P13" s="31"/>
      <c r="Q13" s="32">
        <v>401</v>
      </c>
      <c r="R13" s="31"/>
      <c r="S13" s="34">
        <v>524</v>
      </c>
      <c r="T13" s="54"/>
    </row>
    <row r="14" spans="1:20" s="6" customFormat="1" ht="16.5" customHeight="1">
      <c r="A14" s="15"/>
      <c r="B14" s="5" t="s">
        <v>14</v>
      </c>
      <c r="C14" s="28">
        <v>2824</v>
      </c>
      <c r="D14" s="29"/>
      <c r="E14" s="30">
        <v>164</v>
      </c>
      <c r="F14" s="31"/>
      <c r="G14" s="30">
        <v>2988</v>
      </c>
      <c r="H14" s="31"/>
      <c r="I14" s="33">
        <v>2821</v>
      </c>
      <c r="J14" s="29"/>
      <c r="K14" s="30">
        <v>178</v>
      </c>
      <c r="L14" s="31"/>
      <c r="M14" s="30">
        <v>2999</v>
      </c>
      <c r="N14" s="31"/>
      <c r="O14" s="32">
        <v>-3</v>
      </c>
      <c r="P14" s="31"/>
      <c r="Q14" s="32">
        <v>14</v>
      </c>
      <c r="R14" s="31"/>
      <c r="S14" s="34">
        <v>11</v>
      </c>
      <c r="T14" s="23"/>
    </row>
    <row r="15" spans="1:20" s="6" customFormat="1" ht="16.5" customHeight="1">
      <c r="A15" s="15"/>
      <c r="B15" s="5" t="s">
        <v>11</v>
      </c>
      <c r="C15" s="28">
        <v>12345</v>
      </c>
      <c r="D15" s="29"/>
      <c r="E15" s="30">
        <v>580</v>
      </c>
      <c r="F15" s="31"/>
      <c r="G15" s="30">
        <v>12925</v>
      </c>
      <c r="H15" s="31"/>
      <c r="I15" s="33">
        <v>13070</v>
      </c>
      <c r="J15" s="29"/>
      <c r="K15" s="30">
        <v>559</v>
      </c>
      <c r="L15" s="31"/>
      <c r="M15" s="30">
        <v>13629</v>
      </c>
      <c r="N15" s="31"/>
      <c r="O15" s="32">
        <v>725</v>
      </c>
      <c r="P15" s="31"/>
      <c r="Q15" s="32">
        <v>-21</v>
      </c>
      <c r="R15" s="31"/>
      <c r="S15" s="34">
        <v>704</v>
      </c>
      <c r="T15" s="23"/>
    </row>
    <row r="16" spans="1:20" s="6" customFormat="1" ht="16.5" customHeight="1">
      <c r="A16" s="15"/>
      <c r="B16" s="5" t="s">
        <v>26</v>
      </c>
      <c r="C16" s="28"/>
      <c r="D16" s="29"/>
      <c r="E16" s="30"/>
      <c r="F16" s="31"/>
      <c r="G16" s="30"/>
      <c r="H16" s="31"/>
      <c r="I16" s="33"/>
      <c r="J16" s="29"/>
      <c r="K16" s="30"/>
      <c r="L16" s="31"/>
      <c r="M16" s="30"/>
      <c r="N16" s="31"/>
      <c r="O16" s="32"/>
      <c r="P16" s="31"/>
      <c r="Q16" s="32"/>
      <c r="R16" s="31"/>
      <c r="S16" s="34"/>
      <c r="T16" s="16"/>
    </row>
    <row r="17" spans="1:20" s="6" customFormat="1" ht="16.5" customHeight="1">
      <c r="A17" s="15"/>
      <c r="B17" s="5" t="s">
        <v>25</v>
      </c>
      <c r="C17" s="77">
        <v>12395</v>
      </c>
      <c r="D17" s="29"/>
      <c r="E17" s="6">
        <v>5718</v>
      </c>
      <c r="F17" s="31"/>
      <c r="G17" s="30">
        <v>18113</v>
      </c>
      <c r="H17" s="31"/>
      <c r="I17" s="6">
        <v>12860</v>
      </c>
      <c r="J17" s="29"/>
      <c r="K17" s="6">
        <v>5975</v>
      </c>
      <c r="L17" s="31"/>
      <c r="M17" s="30">
        <v>18835</v>
      </c>
      <c r="N17" s="31"/>
      <c r="O17" s="32">
        <v>465</v>
      </c>
      <c r="P17" s="31"/>
      <c r="Q17" s="32">
        <v>257</v>
      </c>
      <c r="R17" s="31"/>
      <c r="S17" s="34">
        <v>722</v>
      </c>
      <c r="T17" s="16"/>
    </row>
    <row r="18" spans="1:20" s="55" customFormat="1" ht="16.5" customHeight="1">
      <c r="A18" s="48"/>
      <c r="B18" s="61" t="s">
        <v>23</v>
      </c>
      <c r="C18" s="76">
        <v>10749</v>
      </c>
      <c r="D18" s="50"/>
      <c r="E18" s="51">
        <v>5386</v>
      </c>
      <c r="F18" s="52"/>
      <c r="G18" s="51">
        <v>16135</v>
      </c>
      <c r="H18" s="52"/>
      <c r="I18" s="49">
        <v>11263</v>
      </c>
      <c r="J18" s="50"/>
      <c r="K18" s="51">
        <v>5632</v>
      </c>
      <c r="L18" s="52"/>
      <c r="M18" s="51">
        <v>16895</v>
      </c>
      <c r="N18" s="52"/>
      <c r="O18" s="32">
        <v>514</v>
      </c>
      <c r="P18" s="31"/>
      <c r="Q18" s="32">
        <v>246</v>
      </c>
      <c r="R18" s="31"/>
      <c r="S18" s="34">
        <v>760</v>
      </c>
      <c r="T18" s="54"/>
    </row>
    <row r="19" spans="1:20" s="55" customFormat="1" ht="16.5" customHeight="1">
      <c r="A19" s="48"/>
      <c r="B19" s="61" t="s">
        <v>22</v>
      </c>
      <c r="C19" s="76">
        <v>1646</v>
      </c>
      <c r="D19" s="50"/>
      <c r="E19" s="49">
        <v>332</v>
      </c>
      <c r="F19" s="52"/>
      <c r="G19" s="51">
        <v>1978</v>
      </c>
      <c r="H19" s="52"/>
      <c r="I19" s="49">
        <v>1597</v>
      </c>
      <c r="J19" s="50"/>
      <c r="K19" s="49">
        <v>343</v>
      </c>
      <c r="L19" s="52"/>
      <c r="M19" s="51">
        <v>1940</v>
      </c>
      <c r="N19" s="52"/>
      <c r="O19" s="32">
        <v>-49</v>
      </c>
      <c r="P19" s="31"/>
      <c r="Q19" s="32">
        <v>11</v>
      </c>
      <c r="R19" s="31"/>
      <c r="S19" s="34">
        <v>-38</v>
      </c>
      <c r="T19" s="54"/>
    </row>
    <row r="20" spans="1:21" s="6" customFormat="1" ht="16.5" customHeight="1">
      <c r="A20" s="15"/>
      <c r="B20" s="5" t="s">
        <v>15</v>
      </c>
      <c r="C20" s="30">
        <v>16298</v>
      </c>
      <c r="D20" s="31"/>
      <c r="E20" s="30">
        <v>5043</v>
      </c>
      <c r="F20" s="31"/>
      <c r="G20" s="30">
        <v>21341</v>
      </c>
      <c r="H20" s="31"/>
      <c r="I20" s="32">
        <v>16746</v>
      </c>
      <c r="J20" s="31"/>
      <c r="K20" s="30">
        <v>5280</v>
      </c>
      <c r="L20" s="31"/>
      <c r="M20" s="30">
        <v>22026</v>
      </c>
      <c r="N20" s="31"/>
      <c r="O20" s="32">
        <v>448</v>
      </c>
      <c r="P20" s="31"/>
      <c r="Q20" s="32">
        <v>237</v>
      </c>
      <c r="R20" s="31"/>
      <c r="S20" s="34">
        <v>685</v>
      </c>
      <c r="T20" s="16"/>
      <c r="U20" s="42"/>
    </row>
    <row r="21" spans="1:20" s="6" customFormat="1" ht="16.5" customHeight="1">
      <c r="A21" s="15"/>
      <c r="B21" s="5" t="s">
        <v>28</v>
      </c>
      <c r="C21" s="78">
        <v>14927</v>
      </c>
      <c r="D21" s="47"/>
      <c r="E21" s="30">
        <v>3406</v>
      </c>
      <c r="F21" s="31"/>
      <c r="G21" s="30">
        <v>18333</v>
      </c>
      <c r="H21" s="31"/>
      <c r="I21" s="46">
        <v>15049</v>
      </c>
      <c r="J21" s="47"/>
      <c r="K21" s="30">
        <v>3464</v>
      </c>
      <c r="L21" s="31"/>
      <c r="M21" s="30">
        <v>18513</v>
      </c>
      <c r="N21" s="31"/>
      <c r="O21" s="32">
        <v>122</v>
      </c>
      <c r="P21" s="31"/>
      <c r="Q21" s="32">
        <v>58</v>
      </c>
      <c r="R21" s="31"/>
      <c r="S21" s="34">
        <v>180</v>
      </c>
      <c r="T21" s="23"/>
    </row>
    <row r="22" spans="1:20" s="6" customFormat="1" ht="16.5" customHeight="1">
      <c r="A22" s="15"/>
      <c r="B22" s="5" t="s">
        <v>20</v>
      </c>
      <c r="C22" s="78">
        <v>4910</v>
      </c>
      <c r="D22" s="47"/>
      <c r="E22" s="46">
        <v>4099</v>
      </c>
      <c r="F22" s="31"/>
      <c r="G22" s="46">
        <v>9009</v>
      </c>
      <c r="H22" s="31"/>
      <c r="I22" s="46">
        <v>5037</v>
      </c>
      <c r="J22" s="47"/>
      <c r="K22" s="46">
        <v>4276</v>
      </c>
      <c r="L22" s="31"/>
      <c r="M22" s="46">
        <v>9313</v>
      </c>
      <c r="N22" s="31"/>
      <c r="O22" s="32">
        <v>127</v>
      </c>
      <c r="P22" s="31"/>
      <c r="Q22" s="32">
        <v>177</v>
      </c>
      <c r="R22" s="31"/>
      <c r="S22" s="34">
        <v>304</v>
      </c>
      <c r="T22" s="23"/>
    </row>
    <row r="23" spans="1:20" s="55" customFormat="1" ht="16.5" customHeight="1">
      <c r="A23" s="48"/>
      <c r="B23" s="61" t="s">
        <v>24</v>
      </c>
      <c r="C23" s="51">
        <v>1240</v>
      </c>
      <c r="D23" s="52"/>
      <c r="E23" s="51">
        <v>1104</v>
      </c>
      <c r="F23" s="52"/>
      <c r="G23" s="51">
        <v>2344</v>
      </c>
      <c r="H23" s="52"/>
      <c r="I23" s="53">
        <v>1307</v>
      </c>
      <c r="J23" s="52"/>
      <c r="K23" s="51">
        <v>1165</v>
      </c>
      <c r="L23" s="52"/>
      <c r="M23" s="51">
        <v>2472</v>
      </c>
      <c r="N23" s="52"/>
      <c r="O23" s="32">
        <v>67</v>
      </c>
      <c r="P23" s="31"/>
      <c r="Q23" s="32">
        <v>61</v>
      </c>
      <c r="R23" s="31"/>
      <c r="S23" s="34">
        <v>128</v>
      </c>
      <c r="T23" s="56"/>
    </row>
    <row r="24" spans="1:20" s="55" customFormat="1" ht="16.5" customHeight="1">
      <c r="A24" s="48"/>
      <c r="B24" s="60" t="s">
        <v>22</v>
      </c>
      <c r="C24" s="76">
        <v>3670</v>
      </c>
      <c r="D24" s="50"/>
      <c r="E24" s="49">
        <v>2995</v>
      </c>
      <c r="F24" s="52"/>
      <c r="G24" s="51">
        <v>6665</v>
      </c>
      <c r="H24" s="52"/>
      <c r="I24" s="49">
        <v>3730</v>
      </c>
      <c r="J24" s="50"/>
      <c r="K24" s="49">
        <v>3111</v>
      </c>
      <c r="L24" s="52"/>
      <c r="M24" s="51">
        <v>6841</v>
      </c>
      <c r="N24" s="52"/>
      <c r="O24" s="32">
        <v>60</v>
      </c>
      <c r="P24" s="31"/>
      <c r="Q24" s="32">
        <v>116</v>
      </c>
      <c r="R24" s="31"/>
      <c r="S24" s="34">
        <v>176</v>
      </c>
      <c r="T24" s="54"/>
    </row>
    <row r="25" spans="1:20" s="6" customFormat="1" ht="16.5" customHeight="1">
      <c r="A25" s="15"/>
      <c r="B25" s="62" t="s">
        <v>30</v>
      </c>
      <c r="C25" s="28">
        <v>9839</v>
      </c>
      <c r="D25" s="29"/>
      <c r="E25" s="30">
        <v>5306</v>
      </c>
      <c r="F25" s="31"/>
      <c r="G25" s="30">
        <v>15145</v>
      </c>
      <c r="H25" s="31"/>
      <c r="I25" s="33">
        <v>10884</v>
      </c>
      <c r="J25" s="29"/>
      <c r="K25" s="30">
        <v>6312</v>
      </c>
      <c r="L25" s="31"/>
      <c r="M25" s="30">
        <v>17196</v>
      </c>
      <c r="N25" s="31"/>
      <c r="O25" s="32">
        <v>1045</v>
      </c>
      <c r="P25" s="31"/>
      <c r="Q25" s="32">
        <v>1006</v>
      </c>
      <c r="R25" s="31"/>
      <c r="S25" s="34">
        <v>2051</v>
      </c>
      <c r="T25" s="23"/>
    </row>
    <row r="26" spans="1:20" s="6" customFormat="1" ht="16.5" customHeight="1">
      <c r="A26" s="15"/>
      <c r="B26" s="5" t="s">
        <v>16</v>
      </c>
      <c r="C26" s="28">
        <v>31130</v>
      </c>
      <c r="D26" s="29"/>
      <c r="E26" s="30">
        <v>9168</v>
      </c>
      <c r="F26" s="31"/>
      <c r="G26" s="30">
        <v>40298</v>
      </c>
      <c r="H26" s="31"/>
      <c r="I26" s="33">
        <v>30523</v>
      </c>
      <c r="J26" s="29"/>
      <c r="K26" s="30">
        <v>9344</v>
      </c>
      <c r="L26" s="31"/>
      <c r="M26" s="30">
        <v>39867</v>
      </c>
      <c r="N26" s="31"/>
      <c r="O26" s="32">
        <v>-607</v>
      </c>
      <c r="P26" s="31"/>
      <c r="Q26" s="32">
        <v>176</v>
      </c>
      <c r="R26" s="31"/>
      <c r="S26" s="34">
        <v>-431</v>
      </c>
      <c r="T26" s="23"/>
    </row>
    <row r="27" spans="1:20" s="6" customFormat="1" ht="13.5" customHeight="1">
      <c r="A27" s="15"/>
      <c r="B27" s="5" t="s">
        <v>17</v>
      </c>
      <c r="C27" s="28"/>
      <c r="D27" s="29"/>
      <c r="E27" s="30"/>
      <c r="F27" s="31"/>
      <c r="G27" s="30"/>
      <c r="H27" s="31"/>
      <c r="I27" s="33"/>
      <c r="J27" s="29"/>
      <c r="K27" s="30"/>
      <c r="L27" s="31"/>
      <c r="M27" s="30"/>
      <c r="N27" s="31"/>
      <c r="O27" s="32"/>
      <c r="P27" s="31"/>
      <c r="Q27" s="32"/>
      <c r="R27" s="31"/>
      <c r="S27" s="34"/>
      <c r="T27" s="23"/>
    </row>
    <row r="28" spans="1:20" s="6" customFormat="1" ht="16.5" customHeight="1">
      <c r="A28" s="15"/>
      <c r="B28" s="5" t="s">
        <v>18</v>
      </c>
      <c r="C28" s="28">
        <v>11432</v>
      </c>
      <c r="D28" s="29"/>
      <c r="E28" s="30">
        <v>12613</v>
      </c>
      <c r="F28" s="31"/>
      <c r="G28" s="30">
        <v>24045</v>
      </c>
      <c r="H28" s="70"/>
      <c r="I28" s="33">
        <v>11337</v>
      </c>
      <c r="J28" s="29"/>
      <c r="K28" s="30">
        <v>12703</v>
      </c>
      <c r="L28" s="31"/>
      <c r="M28" s="30">
        <v>24040</v>
      </c>
      <c r="N28" s="31"/>
      <c r="O28" s="32">
        <v>-95</v>
      </c>
      <c r="P28" s="31"/>
      <c r="Q28" s="32">
        <v>90</v>
      </c>
      <c r="R28" s="31"/>
      <c r="S28" s="34">
        <v>-5</v>
      </c>
      <c r="T28" s="23"/>
    </row>
    <row r="29" spans="1:20" s="6" customFormat="1" ht="16.5" customHeight="1">
      <c r="A29" s="15"/>
      <c r="B29" s="5" t="s">
        <v>19</v>
      </c>
      <c r="C29" s="28">
        <v>6494</v>
      </c>
      <c r="D29" s="29"/>
      <c r="E29" s="30">
        <v>6176</v>
      </c>
      <c r="F29" s="31"/>
      <c r="G29" s="30">
        <v>12670</v>
      </c>
      <c r="H29" s="31"/>
      <c r="I29" s="33">
        <v>6619</v>
      </c>
      <c r="J29" s="29"/>
      <c r="K29" s="30">
        <v>6365</v>
      </c>
      <c r="L29" s="31"/>
      <c r="M29" s="30">
        <v>12984</v>
      </c>
      <c r="N29" s="31"/>
      <c r="O29" s="32">
        <v>125</v>
      </c>
      <c r="P29" s="31"/>
      <c r="Q29" s="32">
        <v>189</v>
      </c>
      <c r="R29" s="31"/>
      <c r="S29" s="34">
        <v>314</v>
      </c>
      <c r="T29" s="23"/>
    </row>
    <row r="30" spans="1:20" s="6" customFormat="1" ht="16.5" customHeight="1">
      <c r="A30" s="15"/>
      <c r="B30" s="5" t="s">
        <v>29</v>
      </c>
      <c r="C30" s="28">
        <v>4627</v>
      </c>
      <c r="D30" s="29"/>
      <c r="E30" s="30">
        <v>1565</v>
      </c>
      <c r="F30" s="31"/>
      <c r="G30" s="30">
        <v>6192</v>
      </c>
      <c r="H30" s="31"/>
      <c r="I30" s="33">
        <v>4644</v>
      </c>
      <c r="J30" s="29"/>
      <c r="K30" s="30">
        <v>1535</v>
      </c>
      <c r="L30" s="31"/>
      <c r="M30" s="30">
        <v>6179</v>
      </c>
      <c r="N30" s="31"/>
      <c r="O30" s="32">
        <v>17</v>
      </c>
      <c r="P30" s="31"/>
      <c r="Q30" s="32">
        <v>-30</v>
      </c>
      <c r="R30" s="31"/>
      <c r="S30" s="34">
        <v>-13</v>
      </c>
      <c r="T30" s="23"/>
    </row>
    <row r="31" spans="1:20" s="6" customFormat="1" ht="7.5" customHeight="1">
      <c r="A31" s="11"/>
      <c r="B31" s="63"/>
      <c r="C31" s="28"/>
      <c r="D31" s="35"/>
      <c r="E31" s="36"/>
      <c r="F31" s="37"/>
      <c r="G31" s="30"/>
      <c r="H31" s="37"/>
      <c r="I31" s="33"/>
      <c r="J31" s="35"/>
      <c r="K31" s="36"/>
      <c r="L31" s="37"/>
      <c r="M31" s="30"/>
      <c r="N31" s="37"/>
      <c r="O31" s="68"/>
      <c r="P31" s="37"/>
      <c r="Q31" s="68"/>
      <c r="R31" s="37"/>
      <c r="S31" s="67"/>
      <c r="T31" s="16"/>
    </row>
    <row r="32" spans="1:20" s="6" customFormat="1" ht="4.5" customHeight="1">
      <c r="A32" s="8"/>
      <c r="B32" s="64"/>
      <c r="C32" s="79"/>
      <c r="D32" s="29"/>
      <c r="E32" s="30"/>
      <c r="F32" s="31"/>
      <c r="G32" s="44"/>
      <c r="H32" s="31"/>
      <c r="I32" s="38"/>
      <c r="J32" s="29"/>
      <c r="K32" s="30"/>
      <c r="L32" s="31"/>
      <c r="M32" s="44"/>
      <c r="N32" s="31"/>
      <c r="O32" s="32"/>
      <c r="P32" s="31"/>
      <c r="Q32" s="32"/>
      <c r="R32" s="31"/>
      <c r="S32" s="34"/>
      <c r="T32" s="14"/>
    </row>
    <row r="33" spans="1:20" s="6" customFormat="1" ht="15.75" customHeight="1">
      <c r="A33" s="15"/>
      <c r="B33" s="65" t="s">
        <v>12</v>
      </c>
      <c r="C33" s="28">
        <v>188989</v>
      </c>
      <c r="D33" s="29"/>
      <c r="E33" s="28">
        <v>104907</v>
      </c>
      <c r="F33" s="29"/>
      <c r="G33" s="30">
        <v>293896</v>
      </c>
      <c r="H33" s="31"/>
      <c r="I33" s="33">
        <v>192506</v>
      </c>
      <c r="J33" s="29"/>
      <c r="K33" s="28">
        <v>106569</v>
      </c>
      <c r="L33" s="29"/>
      <c r="M33" s="30">
        <v>299075</v>
      </c>
      <c r="N33" s="31"/>
      <c r="O33" s="33">
        <v>3517</v>
      </c>
      <c r="P33" s="29"/>
      <c r="Q33" s="28">
        <v>1662</v>
      </c>
      <c r="R33" s="33"/>
      <c r="S33" s="28">
        <v>5179</v>
      </c>
      <c r="T33" s="21"/>
    </row>
    <row r="34" spans="1:20" s="6" customFormat="1" ht="4.5" customHeight="1">
      <c r="A34" s="11"/>
      <c r="B34" s="58"/>
      <c r="C34" s="75"/>
      <c r="D34" s="22"/>
      <c r="E34" s="11"/>
      <c r="F34" s="17"/>
      <c r="G34" s="36"/>
      <c r="H34" s="17"/>
      <c r="I34" s="27"/>
      <c r="J34" s="22"/>
      <c r="K34" s="11"/>
      <c r="L34" s="17"/>
      <c r="M34" s="36"/>
      <c r="N34" s="17"/>
      <c r="O34" s="68"/>
      <c r="P34" s="17"/>
      <c r="Q34" s="11"/>
      <c r="R34" s="17"/>
      <c r="S34" s="67"/>
      <c r="T34" s="17"/>
    </row>
    <row r="35" spans="3:10" s="6" customFormat="1" ht="3.75" customHeight="1">
      <c r="C35" s="5"/>
      <c r="D35" s="5"/>
      <c r="I35" s="5"/>
      <c r="J35" s="5"/>
    </row>
    <row r="36" spans="1:13" ht="6.75" customHeight="1">
      <c r="A36" s="66"/>
      <c r="B36" s="6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</row>
    <row r="37" spans="1:15" ht="16.5" customHeight="1">
      <c r="A37" s="66"/>
      <c r="B37" s="6" t="s">
        <v>35</v>
      </c>
      <c r="C37" s="24"/>
      <c r="D37" s="24"/>
      <c r="I37" s="24"/>
      <c r="J37" s="24"/>
      <c r="O37" s="69"/>
    </row>
    <row r="38" spans="1:15" ht="16.5" customHeight="1">
      <c r="A38" s="66"/>
      <c r="B38" s="66"/>
      <c r="C38" s="24"/>
      <c r="D38" s="24"/>
      <c r="I38" s="24"/>
      <c r="J38" s="24"/>
      <c r="O38" s="69"/>
    </row>
    <row r="39" spans="1:15" ht="16.5" customHeight="1">
      <c r="A39" s="66"/>
      <c r="B39" s="66"/>
      <c r="C39" s="24"/>
      <c r="D39" s="24"/>
      <c r="I39" s="24"/>
      <c r="J39" s="24"/>
      <c r="O39" s="69"/>
    </row>
    <row r="40" spans="3:10" ht="12.75">
      <c r="C40" s="24"/>
      <c r="D40" s="24"/>
      <c r="I40" s="24"/>
      <c r="J40" s="24"/>
    </row>
    <row r="41" spans="3:10" ht="12.75">
      <c r="C41" s="24"/>
      <c r="D41" s="24"/>
      <c r="I41" s="24"/>
      <c r="J41" s="24"/>
    </row>
    <row r="42" spans="3:10" ht="12.75">
      <c r="C42" s="24"/>
      <c r="D42" s="24"/>
      <c r="I42" s="24"/>
      <c r="J42" s="24"/>
    </row>
    <row r="43" spans="3:10" ht="12.75">
      <c r="C43" s="24"/>
      <c r="D43" s="24"/>
      <c r="I43" s="24"/>
      <c r="J43" s="24"/>
    </row>
    <row r="44" spans="3:10" ht="12.75">
      <c r="C44" s="24"/>
      <c r="D44" s="24"/>
      <c r="I44" s="24"/>
      <c r="J44" s="24"/>
    </row>
    <row r="45" spans="3:10" ht="12.75">
      <c r="C45" s="24"/>
      <c r="D45" s="24"/>
      <c r="I45" s="24"/>
      <c r="J45" s="24"/>
    </row>
    <row r="46" spans="3:10" ht="12.75">
      <c r="C46" s="24"/>
      <c r="D46" s="24"/>
      <c r="I46" s="24"/>
      <c r="J46" s="24"/>
    </row>
    <row r="47" spans="3:10" ht="12.75">
      <c r="C47" s="24"/>
      <c r="D47" s="24"/>
      <c r="I47" s="24"/>
      <c r="J47" s="24"/>
    </row>
    <row r="48" spans="3:10" ht="12.75">
      <c r="C48" s="24"/>
      <c r="D48" s="24"/>
      <c r="I48" s="24"/>
      <c r="J48" s="24"/>
    </row>
    <row r="49" spans="3:10" ht="12.75">
      <c r="C49" s="24"/>
      <c r="D49" s="24"/>
      <c r="I49" s="24"/>
      <c r="J49" s="24"/>
    </row>
    <row r="50" spans="3:10" ht="12.75">
      <c r="C50" s="24"/>
      <c r="D50" s="24"/>
      <c r="I50" s="24"/>
      <c r="J50" s="24"/>
    </row>
    <row r="51" spans="3:10" ht="12.75">
      <c r="C51" s="24"/>
      <c r="D51" s="24"/>
      <c r="I51" s="24"/>
      <c r="J51" s="24"/>
    </row>
    <row r="52" spans="3:10" ht="12.75">
      <c r="C52" s="24"/>
      <c r="D52" s="24"/>
      <c r="I52" s="24"/>
      <c r="J52" s="24"/>
    </row>
    <row r="53" spans="3:10" ht="12.75">
      <c r="C53" s="24"/>
      <c r="D53" s="24"/>
      <c r="I53" s="24"/>
      <c r="J53" s="24"/>
    </row>
  </sheetData>
  <sheetProtection/>
  <mergeCells count="11">
    <mergeCell ref="C36:M36"/>
    <mergeCell ref="K4:L5"/>
    <mergeCell ref="I3:N3"/>
    <mergeCell ref="C4:C5"/>
    <mergeCell ref="D4:D5"/>
    <mergeCell ref="E4:F5"/>
    <mergeCell ref="C3:H3"/>
    <mergeCell ref="O4:P5"/>
    <mergeCell ref="Q4:R5"/>
    <mergeCell ref="I4:I5"/>
    <mergeCell ref="J4:J5"/>
  </mergeCells>
  <printOptions horizontalCentered="1"/>
  <pageMargins left="0.5" right="0.3" top="0.29" bottom="0.28" header="0.29" footer="0.17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D12" sqref="D12:D13"/>
    </sheetView>
  </sheetViews>
  <sheetFormatPr defaultColWidth="9.140625" defaultRowHeight="12.75"/>
  <cols>
    <col min="1" max="1" width="2.00390625" style="0" customWidth="1"/>
    <col min="2" max="2" width="5.8515625" style="0" customWidth="1"/>
    <col min="3" max="3" width="50.28125" style="0" customWidth="1"/>
    <col min="4" max="4" width="15.7109375" style="0" customWidth="1"/>
    <col min="5" max="5" width="7.57421875" style="0" customWidth="1"/>
    <col min="6" max="6" width="15.7109375" style="0" customWidth="1"/>
    <col min="7" max="7" width="6.7109375" style="0" customWidth="1"/>
    <col min="8" max="8" width="15.7109375" style="0" customWidth="1"/>
    <col min="9" max="9" width="6.7109375" style="0" customWidth="1"/>
  </cols>
  <sheetData>
    <row r="1" spans="1:4" s="6" customFormat="1" ht="19.5" customHeight="1">
      <c r="A1" s="2" t="s">
        <v>104</v>
      </c>
      <c r="C1" s="246"/>
      <c r="D1" s="247"/>
    </row>
    <row r="2" spans="2:8" s="6" customFormat="1" ht="15.75" customHeight="1">
      <c r="B2" s="179"/>
      <c r="C2" s="246"/>
      <c r="D2" s="247"/>
      <c r="H2" s="248" t="s">
        <v>92</v>
      </c>
    </row>
    <row r="3" spans="1:9" s="6" customFormat="1" ht="7.5" customHeight="1">
      <c r="A3" s="39"/>
      <c r="B3" s="64"/>
      <c r="C3" s="92"/>
      <c r="D3" s="39"/>
      <c r="E3" s="92"/>
      <c r="F3" s="39"/>
      <c r="G3" s="92"/>
      <c r="H3" s="39"/>
      <c r="I3" s="92"/>
    </row>
    <row r="4" spans="1:9" s="6" customFormat="1" ht="15.75">
      <c r="A4" s="77"/>
      <c r="B4" s="5"/>
      <c r="C4" s="93" t="s">
        <v>0</v>
      </c>
      <c r="D4" s="291" t="s">
        <v>38</v>
      </c>
      <c r="E4" s="292"/>
      <c r="F4" s="291" t="s">
        <v>105</v>
      </c>
      <c r="G4" s="293"/>
      <c r="H4" s="291" t="s">
        <v>33</v>
      </c>
      <c r="I4" s="293"/>
    </row>
    <row r="5" spans="1:9" s="6" customFormat="1" ht="7.5" customHeight="1">
      <c r="A5" s="41"/>
      <c r="B5" s="63"/>
      <c r="C5" s="74"/>
      <c r="D5" s="77"/>
      <c r="E5" s="85"/>
      <c r="F5" s="77"/>
      <c r="G5" s="85"/>
      <c r="H5" s="77"/>
      <c r="I5" s="85"/>
    </row>
    <row r="6" spans="1:10" s="6" customFormat="1" ht="30" customHeight="1">
      <c r="A6" s="77"/>
      <c r="B6" s="249" t="s">
        <v>9</v>
      </c>
      <c r="C6" s="250"/>
      <c r="D6" s="251">
        <v>6656</v>
      </c>
      <c r="E6" s="92"/>
      <c r="F6" s="251">
        <v>7002</v>
      </c>
      <c r="G6" s="92"/>
      <c r="H6" s="251">
        <v>7428</v>
      </c>
      <c r="I6" s="92"/>
      <c r="J6" s="252"/>
    </row>
    <row r="7" spans="1:9" s="6" customFormat="1" ht="8.25" customHeight="1">
      <c r="A7" s="77"/>
      <c r="B7" s="253"/>
      <c r="C7" s="190"/>
      <c r="D7" s="254"/>
      <c r="E7" s="85"/>
      <c r="F7" s="254"/>
      <c r="G7" s="85"/>
      <c r="H7" s="254"/>
      <c r="I7" s="85"/>
    </row>
    <row r="8" spans="1:10" s="6" customFormat="1" ht="24.75" customHeight="1">
      <c r="A8" s="77"/>
      <c r="B8" s="5"/>
      <c r="C8" s="190" t="s">
        <v>77</v>
      </c>
      <c r="D8" s="254">
        <v>6048</v>
      </c>
      <c r="E8" s="85"/>
      <c r="F8" s="254">
        <v>6319</v>
      </c>
      <c r="G8" s="85"/>
      <c r="H8" s="254">
        <v>6840</v>
      </c>
      <c r="I8" s="85"/>
      <c r="J8" s="252"/>
    </row>
    <row r="9" spans="1:10" s="6" customFormat="1" ht="24.75" customHeight="1">
      <c r="A9" s="77"/>
      <c r="B9" s="5"/>
      <c r="C9" s="190" t="s">
        <v>78</v>
      </c>
      <c r="D9" s="254">
        <v>8122</v>
      </c>
      <c r="E9" s="85"/>
      <c r="F9" s="254">
        <v>8071</v>
      </c>
      <c r="G9" s="85"/>
      <c r="H9" s="254">
        <v>9083</v>
      </c>
      <c r="I9" s="85"/>
      <c r="J9" s="252"/>
    </row>
    <row r="10" spans="1:10" s="6" customFormat="1" ht="24.75" customHeight="1">
      <c r="A10" s="77"/>
      <c r="B10" s="5"/>
      <c r="C10" s="190" t="s">
        <v>79</v>
      </c>
      <c r="D10" s="254">
        <v>6428</v>
      </c>
      <c r="E10" s="85"/>
      <c r="F10" s="254">
        <v>6817</v>
      </c>
      <c r="G10" s="85"/>
      <c r="H10" s="254">
        <v>7161</v>
      </c>
      <c r="I10" s="85"/>
      <c r="J10" s="252"/>
    </row>
    <row r="11" spans="1:10" s="6" customFormat="1" ht="24.75" customHeight="1">
      <c r="A11" s="77"/>
      <c r="B11" s="5"/>
      <c r="C11" s="190" t="s">
        <v>80</v>
      </c>
      <c r="D11" s="254">
        <v>7069</v>
      </c>
      <c r="E11" s="85"/>
      <c r="F11" s="254">
        <v>7082</v>
      </c>
      <c r="G11" s="85"/>
      <c r="H11" s="254">
        <v>7373</v>
      </c>
      <c r="I11" s="85"/>
      <c r="J11" s="252"/>
    </row>
    <row r="12" spans="1:10" s="6" customFormat="1" ht="24.75" customHeight="1">
      <c r="A12" s="77"/>
      <c r="B12" s="5"/>
      <c r="C12" s="190" t="s">
        <v>81</v>
      </c>
      <c r="D12" s="254">
        <v>6578</v>
      </c>
      <c r="E12" s="85"/>
      <c r="F12" s="254">
        <v>6908</v>
      </c>
      <c r="G12" s="85"/>
      <c r="H12" s="254">
        <v>7430</v>
      </c>
      <c r="I12" s="85"/>
      <c r="J12" s="252"/>
    </row>
    <row r="13" spans="1:10" s="6" customFormat="1" ht="24.75" customHeight="1">
      <c r="A13" s="77"/>
      <c r="B13" s="5"/>
      <c r="C13" s="174" t="s">
        <v>106</v>
      </c>
      <c r="D13" s="254">
        <v>7614</v>
      </c>
      <c r="E13" s="85"/>
      <c r="F13" s="254">
        <v>8127</v>
      </c>
      <c r="G13" s="85"/>
      <c r="H13" s="254">
        <v>8459</v>
      </c>
      <c r="I13" s="85"/>
      <c r="J13" s="252"/>
    </row>
    <row r="14" spans="1:10" s="6" customFormat="1" ht="24.75" customHeight="1">
      <c r="A14" s="77"/>
      <c r="B14" s="5"/>
      <c r="C14" s="190" t="s">
        <v>83</v>
      </c>
      <c r="D14" s="254">
        <v>7505</v>
      </c>
      <c r="E14" s="85"/>
      <c r="F14" s="254">
        <v>7608</v>
      </c>
      <c r="G14" s="85"/>
      <c r="H14" s="254">
        <v>7455</v>
      </c>
      <c r="I14" s="85"/>
      <c r="J14" s="252"/>
    </row>
    <row r="15" spans="1:10" s="6" customFormat="1" ht="24.75" customHeight="1">
      <c r="A15" s="77"/>
      <c r="B15" s="5"/>
      <c r="C15" s="190" t="s">
        <v>84</v>
      </c>
      <c r="D15" s="254">
        <v>7279</v>
      </c>
      <c r="E15" s="85"/>
      <c r="F15" s="254">
        <v>7333</v>
      </c>
      <c r="G15" s="85"/>
      <c r="H15" s="254">
        <v>7870</v>
      </c>
      <c r="I15" s="85"/>
      <c r="J15" s="252"/>
    </row>
    <row r="16" spans="1:10" s="6" customFormat="1" ht="24.75" customHeight="1">
      <c r="A16" s="77"/>
      <c r="B16" s="5"/>
      <c r="C16" s="190" t="s">
        <v>85</v>
      </c>
      <c r="D16" s="254">
        <v>8724</v>
      </c>
      <c r="E16" s="85"/>
      <c r="F16" s="254">
        <v>9706</v>
      </c>
      <c r="G16" s="85"/>
      <c r="H16" s="254">
        <v>10268</v>
      </c>
      <c r="I16" s="85"/>
      <c r="J16" s="252"/>
    </row>
    <row r="17" spans="1:10" s="6" customFormat="1" ht="24.75" customHeight="1">
      <c r="A17" s="77"/>
      <c r="B17" s="5"/>
      <c r="C17" s="190" t="s">
        <v>86</v>
      </c>
      <c r="D17" s="255">
        <v>8950</v>
      </c>
      <c r="E17" s="85"/>
      <c r="F17" s="255">
        <v>9296</v>
      </c>
      <c r="G17" s="85"/>
      <c r="H17" s="255">
        <v>9496</v>
      </c>
      <c r="I17" s="85"/>
      <c r="J17" s="252"/>
    </row>
    <row r="18" spans="1:10" s="6" customFormat="1" ht="24.75" customHeight="1">
      <c r="A18" s="77"/>
      <c r="B18" s="5"/>
      <c r="C18" s="190" t="s">
        <v>87</v>
      </c>
      <c r="D18" s="254">
        <v>6151</v>
      </c>
      <c r="E18" s="85"/>
      <c r="F18" s="254">
        <v>7049</v>
      </c>
      <c r="G18" s="85"/>
      <c r="H18" s="254">
        <v>7721</v>
      </c>
      <c r="I18" s="85"/>
      <c r="J18" s="252"/>
    </row>
    <row r="19" spans="1:10" s="6" customFormat="1" ht="32.25" customHeight="1">
      <c r="A19" s="41"/>
      <c r="B19" s="249" t="s">
        <v>88</v>
      </c>
      <c r="C19" s="190"/>
      <c r="D19" s="256">
        <v>10622</v>
      </c>
      <c r="E19" s="89"/>
      <c r="F19" s="256">
        <v>12806</v>
      </c>
      <c r="G19" s="89"/>
      <c r="H19" s="256">
        <v>15388</v>
      </c>
      <c r="I19" s="89"/>
      <c r="J19" s="252"/>
    </row>
    <row r="20" spans="1:10" s="6" customFormat="1" ht="25.5" customHeight="1">
      <c r="A20" s="77"/>
      <c r="B20" s="64"/>
      <c r="C20" s="257" t="s">
        <v>12</v>
      </c>
      <c r="D20" s="258">
        <v>6722</v>
      </c>
      <c r="E20" s="92"/>
      <c r="F20" s="258">
        <v>7099</v>
      </c>
      <c r="G20" s="92"/>
      <c r="H20" s="258">
        <v>7574</v>
      </c>
      <c r="I20" s="92"/>
      <c r="J20" s="252"/>
    </row>
    <row r="21" spans="1:9" s="6" customFormat="1" ht="7.5" customHeight="1">
      <c r="A21" s="41"/>
      <c r="B21" s="63"/>
      <c r="C21" s="259"/>
      <c r="D21" s="41"/>
      <c r="E21" s="89"/>
      <c r="F21" s="41"/>
      <c r="G21" s="89"/>
      <c r="H21" s="41"/>
      <c r="I21" s="89"/>
    </row>
    <row r="22" s="6" customFormat="1" ht="12" customHeight="1"/>
    <row r="23" spans="2:4" s="6" customFormat="1" ht="15.75">
      <c r="B23" s="260" t="s">
        <v>107</v>
      </c>
      <c r="D23" s="5"/>
    </row>
    <row r="24" spans="2:4" s="6" customFormat="1" ht="15.75">
      <c r="B24" s="6" t="s">
        <v>108</v>
      </c>
      <c r="D24" s="5"/>
    </row>
    <row r="25" spans="3:4" s="6" customFormat="1" ht="14.25" customHeight="1">
      <c r="C25" s="261"/>
      <c r="D25" s="247"/>
    </row>
    <row r="26" spans="2:8" s="6" customFormat="1" ht="4.5" customHeight="1">
      <c r="B26"/>
      <c r="C26"/>
      <c r="D26"/>
      <c r="E26"/>
      <c r="F26"/>
      <c r="H26"/>
    </row>
    <row r="27" spans="2:8" s="6" customFormat="1" ht="12.75">
      <c r="B27"/>
      <c r="C27"/>
      <c r="D27"/>
      <c r="E27"/>
      <c r="F27"/>
      <c r="H27"/>
    </row>
    <row r="28" spans="2:8" s="6" customFormat="1" ht="4.5" customHeight="1">
      <c r="B28"/>
      <c r="C28"/>
      <c r="D28"/>
      <c r="E28"/>
      <c r="F28"/>
      <c r="H28"/>
    </row>
    <row r="29" spans="2:8" s="6" customFormat="1" ht="18.75" customHeight="1">
      <c r="B29"/>
      <c r="C29"/>
      <c r="D29"/>
      <c r="E29"/>
      <c r="F29"/>
      <c r="H29"/>
    </row>
    <row r="30" spans="2:8" s="6" customFormat="1" ht="18.75" customHeight="1">
      <c r="B30"/>
      <c r="C30"/>
      <c r="D30"/>
      <c r="E30"/>
      <c r="F30"/>
      <c r="H30"/>
    </row>
    <row r="31" spans="2:8" s="6" customFormat="1" ht="18.75" customHeight="1">
      <c r="B31"/>
      <c r="C31"/>
      <c r="D31"/>
      <c r="E31"/>
      <c r="F31"/>
      <c r="H31"/>
    </row>
    <row r="32" spans="2:8" s="6" customFormat="1" ht="18.75" customHeight="1">
      <c r="B32"/>
      <c r="C32"/>
      <c r="D32"/>
      <c r="E32"/>
      <c r="F32"/>
      <c r="H32"/>
    </row>
    <row r="33" spans="2:8" s="6" customFormat="1" ht="18.75" customHeight="1">
      <c r="B33"/>
      <c r="C33"/>
      <c r="D33"/>
      <c r="E33"/>
      <c r="F33"/>
      <c r="H33"/>
    </row>
    <row r="34" spans="2:8" s="6" customFormat="1" ht="18.75" customHeight="1">
      <c r="B34"/>
      <c r="C34"/>
      <c r="D34"/>
      <c r="E34"/>
      <c r="F34"/>
      <c r="H34"/>
    </row>
    <row r="35" spans="2:8" s="6" customFormat="1" ht="18.75" customHeight="1">
      <c r="B35"/>
      <c r="C35"/>
      <c r="D35"/>
      <c r="E35"/>
      <c r="F35"/>
      <c r="H35"/>
    </row>
    <row r="36" spans="2:8" s="6" customFormat="1" ht="18.75" customHeight="1">
      <c r="B36"/>
      <c r="C36"/>
      <c r="D36"/>
      <c r="E36"/>
      <c r="F36"/>
      <c r="H36"/>
    </row>
    <row r="37" spans="2:8" s="6" customFormat="1" ht="13.5" customHeight="1">
      <c r="B37"/>
      <c r="C37"/>
      <c r="D37"/>
      <c r="E37"/>
      <c r="F37"/>
      <c r="H37"/>
    </row>
    <row r="38" spans="2:8" s="6" customFormat="1" ht="18.75" customHeight="1">
      <c r="B38"/>
      <c r="C38"/>
      <c r="D38"/>
      <c r="E38"/>
      <c r="F38"/>
      <c r="H38"/>
    </row>
    <row r="39" spans="2:8" s="6" customFormat="1" ht="18.75" customHeight="1">
      <c r="B39"/>
      <c r="C39"/>
      <c r="D39"/>
      <c r="E39"/>
      <c r="F39"/>
      <c r="H39"/>
    </row>
    <row r="40" spans="2:8" s="6" customFormat="1" ht="18.75" customHeight="1">
      <c r="B40"/>
      <c r="C40"/>
      <c r="D40"/>
      <c r="E40"/>
      <c r="F40"/>
      <c r="H40"/>
    </row>
    <row r="41" spans="2:8" s="6" customFormat="1" ht="7.5" customHeight="1">
      <c r="B41"/>
      <c r="C41"/>
      <c r="D41"/>
      <c r="E41"/>
      <c r="F41"/>
      <c r="H41"/>
    </row>
    <row r="42" spans="2:8" s="6" customFormat="1" ht="7.5" customHeight="1">
      <c r="B42"/>
      <c r="C42"/>
      <c r="D42"/>
      <c r="E42"/>
      <c r="F42"/>
      <c r="H42"/>
    </row>
    <row r="43" spans="2:8" s="6" customFormat="1" ht="18" customHeight="1">
      <c r="B43"/>
      <c r="C43"/>
      <c r="D43"/>
      <c r="E43"/>
      <c r="F43"/>
      <c r="H43"/>
    </row>
    <row r="44" spans="2:8" s="6" customFormat="1" ht="7.5" customHeight="1">
      <c r="B44"/>
      <c r="C44"/>
      <c r="D44"/>
      <c r="E44"/>
      <c r="F44"/>
      <c r="H44"/>
    </row>
    <row r="45" spans="2:8" s="6" customFormat="1" ht="12.75">
      <c r="B45"/>
      <c r="C45"/>
      <c r="D45"/>
      <c r="E45"/>
      <c r="F45"/>
      <c r="H45"/>
    </row>
    <row r="46" spans="2:8" s="6" customFormat="1" ht="12.75">
      <c r="B46"/>
      <c r="C46"/>
      <c r="D46"/>
      <c r="E46"/>
      <c r="F46"/>
      <c r="H46"/>
    </row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</sheetData>
  <mergeCells count="3">
    <mergeCell ref="D4:E4"/>
    <mergeCell ref="F4:G4"/>
    <mergeCell ref="H4:I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3">
      <selection activeCell="C31" sqref="C31:G31"/>
    </sheetView>
  </sheetViews>
  <sheetFormatPr defaultColWidth="9.140625" defaultRowHeight="12.75"/>
  <cols>
    <col min="1" max="1" width="2.7109375" style="94" customWidth="1"/>
    <col min="2" max="2" width="55.421875" style="94" customWidth="1"/>
    <col min="3" max="3" width="15.7109375" style="94" customWidth="1"/>
    <col min="4" max="4" width="7.7109375" style="94" customWidth="1"/>
    <col min="5" max="5" width="15.7109375" style="94" customWidth="1"/>
    <col min="6" max="6" width="4.421875" style="94" customWidth="1"/>
    <col min="7" max="7" width="15.7109375" style="94" customWidth="1"/>
    <col min="8" max="8" width="7.7109375" style="94" customWidth="1"/>
    <col min="9" max="16384" width="9.140625" style="94" customWidth="1"/>
  </cols>
  <sheetData>
    <row r="1" spans="1:7" s="6" customFormat="1" ht="15.75">
      <c r="A1" s="2" t="s">
        <v>36</v>
      </c>
      <c r="B1" s="3"/>
      <c r="C1" s="4"/>
      <c r="D1" s="4"/>
      <c r="E1" s="4"/>
      <c r="F1" s="4"/>
      <c r="G1" s="4"/>
    </row>
    <row r="2" spans="1:7" s="6" customFormat="1" ht="6" customHeight="1">
      <c r="A2" s="2"/>
      <c r="B2" s="3"/>
      <c r="C2" s="4"/>
      <c r="D2" s="4"/>
      <c r="E2" s="4"/>
      <c r="F2" s="4"/>
      <c r="G2" s="4"/>
    </row>
    <row r="3" spans="1:7" s="6" customFormat="1" ht="15.75">
      <c r="A3" s="7" t="s">
        <v>37</v>
      </c>
      <c r="B3" s="81"/>
      <c r="C3" s="3"/>
      <c r="D3" s="3"/>
      <c r="E3" s="3"/>
      <c r="F3" s="3"/>
      <c r="G3" s="3"/>
    </row>
    <row r="4" spans="1:8" s="6" customFormat="1" ht="24" customHeight="1">
      <c r="A4" s="82"/>
      <c r="B4" s="80" t="s">
        <v>0</v>
      </c>
      <c r="C4" s="275" t="s">
        <v>38</v>
      </c>
      <c r="D4" s="276"/>
      <c r="E4" s="275" t="s">
        <v>39</v>
      </c>
      <c r="F4" s="276"/>
      <c r="G4" s="275" t="s">
        <v>40</v>
      </c>
      <c r="H4" s="276"/>
    </row>
    <row r="5" spans="1:8" s="6" customFormat="1" ht="19.5" customHeight="1">
      <c r="A5" s="39"/>
      <c r="B5" s="57" t="s">
        <v>21</v>
      </c>
      <c r="C5" s="79">
        <v>22044</v>
      </c>
      <c r="D5" s="43"/>
      <c r="E5" s="79">
        <v>21636</v>
      </c>
      <c r="F5" s="43"/>
      <c r="G5" s="79">
        <v>21684</v>
      </c>
      <c r="H5" s="43"/>
    </row>
    <row r="6" spans="1:8" s="55" customFormat="1" ht="15.75" customHeight="1">
      <c r="A6" s="83"/>
      <c r="B6" s="59" t="s">
        <v>6</v>
      </c>
      <c r="C6" s="51">
        <v>13803</v>
      </c>
      <c r="D6" s="52"/>
      <c r="E6" s="51">
        <v>13797</v>
      </c>
      <c r="F6" s="52"/>
      <c r="G6" s="51">
        <v>13996</v>
      </c>
      <c r="H6" s="52"/>
    </row>
    <row r="7" spans="1:8" s="55" customFormat="1" ht="15.75" customHeight="1">
      <c r="A7" s="83"/>
      <c r="B7" s="60" t="s">
        <v>7</v>
      </c>
      <c r="C7" s="51">
        <v>8241</v>
      </c>
      <c r="D7" s="52"/>
      <c r="E7" s="51">
        <v>7839</v>
      </c>
      <c r="F7" s="52"/>
      <c r="G7" s="51">
        <v>7688</v>
      </c>
      <c r="H7" s="52"/>
    </row>
    <row r="8" spans="1:8" s="6" customFormat="1" ht="15.75" customHeight="1">
      <c r="A8" s="77"/>
      <c r="B8" s="5" t="s">
        <v>8</v>
      </c>
      <c r="C8" s="30">
        <v>182</v>
      </c>
      <c r="D8" s="31"/>
      <c r="E8" s="30">
        <v>180</v>
      </c>
      <c r="F8" s="31"/>
      <c r="G8" s="30">
        <v>140</v>
      </c>
      <c r="H8" s="31"/>
    </row>
    <row r="9" spans="1:8" s="6" customFormat="1" ht="15.75" customHeight="1">
      <c r="A9" s="77"/>
      <c r="B9" s="5" t="s">
        <v>9</v>
      </c>
      <c r="C9" s="30">
        <v>92620</v>
      </c>
      <c r="D9" s="31"/>
      <c r="E9" s="30">
        <v>91021</v>
      </c>
      <c r="F9" s="31"/>
      <c r="G9" s="30">
        <v>91670</v>
      </c>
      <c r="H9" s="31"/>
    </row>
    <row r="10" spans="1:8" s="55" customFormat="1" ht="15.75" customHeight="1">
      <c r="A10" s="86"/>
      <c r="B10" s="61" t="s">
        <v>10</v>
      </c>
      <c r="C10" s="51">
        <v>2234</v>
      </c>
      <c r="D10" s="52"/>
      <c r="E10" s="51">
        <v>2008</v>
      </c>
      <c r="F10" s="52"/>
      <c r="G10" s="51">
        <v>1997</v>
      </c>
      <c r="H10" s="52"/>
    </row>
    <row r="11" spans="1:8" s="55" customFormat="1" ht="15.75" customHeight="1">
      <c r="A11" s="86"/>
      <c r="B11" s="61" t="s">
        <v>13</v>
      </c>
      <c r="C11" s="51">
        <v>65159</v>
      </c>
      <c r="D11" s="52"/>
      <c r="E11" s="51">
        <v>64362</v>
      </c>
      <c r="F11" s="52"/>
      <c r="G11" s="51">
        <v>64498</v>
      </c>
      <c r="H11" s="52"/>
    </row>
    <row r="12" spans="1:8" s="55" customFormat="1" ht="15.75" customHeight="1">
      <c r="A12" s="86"/>
      <c r="B12" s="61" t="s">
        <v>7</v>
      </c>
      <c r="C12" s="51">
        <v>25227</v>
      </c>
      <c r="D12" s="52"/>
      <c r="E12" s="51">
        <v>24651</v>
      </c>
      <c r="F12" s="52"/>
      <c r="G12" s="51">
        <v>25175</v>
      </c>
      <c r="H12" s="52"/>
    </row>
    <row r="13" spans="1:8" s="6" customFormat="1" ht="15.75" customHeight="1">
      <c r="A13" s="77"/>
      <c r="B13" s="5" t="s">
        <v>14</v>
      </c>
      <c r="C13" s="30">
        <v>2980</v>
      </c>
      <c r="D13" s="31"/>
      <c r="E13" s="30">
        <v>2988</v>
      </c>
      <c r="F13" s="31"/>
      <c r="G13" s="30">
        <v>2999</v>
      </c>
      <c r="H13" s="31"/>
    </row>
    <row r="14" spans="1:8" s="6" customFormat="1" ht="15.75" customHeight="1">
      <c r="A14" s="77"/>
      <c r="B14" s="5" t="s">
        <v>11</v>
      </c>
      <c r="C14" s="30">
        <v>12524</v>
      </c>
      <c r="D14" s="31"/>
      <c r="E14" s="30">
        <v>12925</v>
      </c>
      <c r="F14" s="31"/>
      <c r="G14" s="30">
        <v>13629</v>
      </c>
      <c r="H14" s="31"/>
    </row>
    <row r="15" spans="1:8" s="6" customFormat="1" ht="15.75" customHeight="1">
      <c r="A15" s="87"/>
      <c r="B15" s="88" t="s">
        <v>26</v>
      </c>
      <c r="C15" s="30"/>
      <c r="D15" s="31"/>
      <c r="E15" s="30"/>
      <c r="F15" s="31"/>
      <c r="G15" s="30"/>
      <c r="H15" s="31"/>
    </row>
    <row r="16" spans="1:8" s="6" customFormat="1" ht="12" customHeight="1">
      <c r="A16" s="87"/>
      <c r="B16" s="88" t="s">
        <v>41</v>
      </c>
      <c r="C16" s="30">
        <v>18091</v>
      </c>
      <c r="D16" s="31"/>
      <c r="E16" s="30">
        <v>18113</v>
      </c>
      <c r="F16" s="31"/>
      <c r="G16" s="30">
        <v>18835</v>
      </c>
      <c r="H16" s="31"/>
    </row>
    <row r="17" spans="1:8" s="55" customFormat="1" ht="15.75" customHeight="1">
      <c r="A17" s="86"/>
      <c r="B17" s="61" t="s">
        <v>42</v>
      </c>
      <c r="C17" s="51">
        <v>16126</v>
      </c>
      <c r="D17" s="52"/>
      <c r="E17" s="51">
        <v>16135</v>
      </c>
      <c r="F17" s="52"/>
      <c r="G17" s="51">
        <v>16895</v>
      </c>
      <c r="H17" s="52"/>
    </row>
    <row r="18" spans="1:8" s="55" customFormat="1" ht="15.75" customHeight="1">
      <c r="A18" s="86"/>
      <c r="B18" s="61" t="s">
        <v>43</v>
      </c>
      <c r="C18" s="51">
        <v>1965</v>
      </c>
      <c r="D18" s="52"/>
      <c r="E18" s="51">
        <v>1978</v>
      </c>
      <c r="F18" s="52"/>
      <c r="G18" s="51">
        <v>1940</v>
      </c>
      <c r="H18" s="52"/>
    </row>
    <row r="19" spans="1:8" s="6" customFormat="1" ht="15.75" customHeight="1">
      <c r="A19" s="87"/>
      <c r="B19" s="5" t="s">
        <v>15</v>
      </c>
      <c r="C19" s="30">
        <v>21035</v>
      </c>
      <c r="D19" s="31"/>
      <c r="E19" s="30">
        <v>21341</v>
      </c>
      <c r="F19" s="31"/>
      <c r="G19" s="30">
        <v>22026</v>
      </c>
      <c r="H19" s="31"/>
    </row>
    <row r="20" spans="1:8" s="6" customFormat="1" ht="15.75" customHeight="1">
      <c r="A20" s="87"/>
      <c r="B20" s="5" t="s">
        <v>28</v>
      </c>
      <c r="C20" s="30">
        <v>18050</v>
      </c>
      <c r="D20" s="31"/>
      <c r="E20" s="30">
        <v>18333</v>
      </c>
      <c r="F20" s="31"/>
      <c r="G20" s="30">
        <v>18513</v>
      </c>
      <c r="H20" s="31"/>
    </row>
    <row r="21" spans="1:8" s="6" customFormat="1" ht="15.75" customHeight="1">
      <c r="A21" s="87"/>
      <c r="B21" s="5" t="s">
        <v>20</v>
      </c>
      <c r="C21" s="30">
        <v>8401</v>
      </c>
      <c r="D21" s="31"/>
      <c r="E21" s="30">
        <f>SUM(E22:E23)</f>
        <v>9009</v>
      </c>
      <c r="F21" s="31"/>
      <c r="G21" s="30">
        <v>9313</v>
      </c>
      <c r="H21" s="31"/>
    </row>
    <row r="22" spans="1:8" s="55" customFormat="1" ht="15.75" customHeight="1">
      <c r="A22" s="86"/>
      <c r="B22" s="61" t="s">
        <v>44</v>
      </c>
      <c r="C22" s="51">
        <v>2345</v>
      </c>
      <c r="D22" s="52"/>
      <c r="E22" s="51">
        <v>2344</v>
      </c>
      <c r="F22" s="52"/>
      <c r="G22" s="51">
        <v>2472</v>
      </c>
      <c r="H22" s="52"/>
    </row>
    <row r="23" spans="1:8" s="55" customFormat="1" ht="15.75" customHeight="1">
      <c r="A23" s="83"/>
      <c r="B23" s="60" t="s">
        <v>45</v>
      </c>
      <c r="C23" s="51">
        <v>6056</v>
      </c>
      <c r="D23" s="52"/>
      <c r="E23" s="51">
        <f>6853-93-95</f>
        <v>6665</v>
      </c>
      <c r="F23" s="52"/>
      <c r="G23" s="51">
        <v>6841</v>
      </c>
      <c r="H23" s="52"/>
    </row>
    <row r="24" spans="1:8" s="6" customFormat="1" ht="15.75" customHeight="1">
      <c r="A24" s="77"/>
      <c r="B24" s="62" t="s">
        <v>30</v>
      </c>
      <c r="C24" s="30">
        <v>14295</v>
      </c>
      <c r="D24" s="31"/>
      <c r="E24" s="30">
        <v>15145</v>
      </c>
      <c r="F24" s="31"/>
      <c r="G24" s="30">
        <v>17196</v>
      </c>
      <c r="H24" s="31"/>
    </row>
    <row r="25" spans="1:8" s="6" customFormat="1" ht="15.75" customHeight="1">
      <c r="A25" s="77"/>
      <c r="B25" s="85" t="s">
        <v>46</v>
      </c>
      <c r="C25" s="30">
        <v>39547</v>
      </c>
      <c r="D25" s="31"/>
      <c r="E25" s="30">
        <v>40298</v>
      </c>
      <c r="F25" s="31"/>
      <c r="G25" s="30">
        <v>39867</v>
      </c>
      <c r="H25" s="31"/>
    </row>
    <row r="26" spans="1:8" s="6" customFormat="1" ht="15.75" customHeight="1">
      <c r="A26" s="87"/>
      <c r="B26" s="5" t="s">
        <v>18</v>
      </c>
      <c r="C26" s="30">
        <f>22202+1000</f>
        <v>23202</v>
      </c>
      <c r="D26" s="31"/>
      <c r="E26" s="30">
        <v>24045</v>
      </c>
      <c r="F26" s="31"/>
      <c r="G26" s="30">
        <v>24040</v>
      </c>
      <c r="H26" s="31"/>
    </row>
    <row r="27" spans="1:8" s="6" customFormat="1" ht="15" customHeight="1">
      <c r="A27" s="77"/>
      <c r="B27" s="5" t="s">
        <v>19</v>
      </c>
      <c r="C27" s="30">
        <v>12604</v>
      </c>
      <c r="D27" s="31"/>
      <c r="E27" s="30">
        <v>12670</v>
      </c>
      <c r="F27" s="31"/>
      <c r="G27" s="30">
        <v>12984</v>
      </c>
      <c r="H27" s="31"/>
    </row>
    <row r="28" spans="1:8" s="6" customFormat="1" ht="15" customHeight="1">
      <c r="A28" s="77"/>
      <c r="B28" s="5" t="s">
        <v>29</v>
      </c>
      <c r="C28" s="30">
        <v>5941</v>
      </c>
      <c r="D28" s="31"/>
      <c r="E28" s="30">
        <v>6192</v>
      </c>
      <c r="F28" s="31"/>
      <c r="G28" s="30">
        <v>6179</v>
      </c>
      <c r="H28" s="31"/>
    </row>
    <row r="29" spans="1:8" s="6" customFormat="1" ht="5.25" customHeight="1">
      <c r="A29" s="41"/>
      <c r="B29" s="89"/>
      <c r="C29" s="90"/>
      <c r="D29" s="31"/>
      <c r="E29" s="90"/>
      <c r="F29" s="31"/>
      <c r="G29" s="90"/>
      <c r="H29" s="31"/>
    </row>
    <row r="30" spans="1:8" s="6" customFormat="1" ht="4.5" customHeight="1">
      <c r="A30" s="91"/>
      <c r="B30" s="92"/>
      <c r="C30" s="71"/>
      <c r="D30" s="45"/>
      <c r="E30" s="71"/>
      <c r="F30" s="45"/>
      <c r="G30" s="71"/>
      <c r="H30" s="45"/>
    </row>
    <row r="31" spans="1:8" s="6" customFormat="1" ht="12.75">
      <c r="A31" s="77"/>
      <c r="B31" s="93" t="s">
        <v>12</v>
      </c>
      <c r="C31" s="90">
        <v>291516</v>
      </c>
      <c r="D31" s="31"/>
      <c r="E31" s="90">
        <v>293896</v>
      </c>
      <c r="F31" s="31"/>
      <c r="G31" s="90">
        <v>299075</v>
      </c>
      <c r="H31" s="31"/>
    </row>
    <row r="32" spans="1:8" s="6" customFormat="1" ht="6" customHeight="1">
      <c r="A32" s="41"/>
      <c r="B32" s="74"/>
      <c r="C32" s="63"/>
      <c r="D32" s="89"/>
      <c r="E32" s="63"/>
      <c r="F32" s="89"/>
      <c r="G32" s="63"/>
      <c r="H32" s="89"/>
    </row>
    <row r="33" s="6" customFormat="1" ht="9" customHeight="1"/>
    <row r="34" spans="1:9" s="6" customFormat="1" ht="15.75">
      <c r="A34" s="66"/>
      <c r="B34" s="6" t="s">
        <v>47</v>
      </c>
      <c r="C34" s="272"/>
      <c r="D34" s="272"/>
      <c r="E34" s="272"/>
      <c r="F34" s="272"/>
      <c r="G34" s="272"/>
      <c r="H34" s="272"/>
      <c r="I34" s="272"/>
    </row>
    <row r="35" s="6" customFormat="1" ht="19.5" customHeight="1">
      <c r="A35" s="66"/>
    </row>
    <row r="36" ht="12.75">
      <c r="B36" s="95"/>
    </row>
  </sheetData>
  <mergeCells count="4">
    <mergeCell ref="C34:I34"/>
    <mergeCell ref="C4:D4"/>
    <mergeCell ref="E4:F4"/>
    <mergeCell ref="G4:H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6">
      <selection activeCell="B12" sqref="B12"/>
    </sheetView>
  </sheetViews>
  <sheetFormatPr defaultColWidth="9.140625" defaultRowHeight="12.75"/>
  <cols>
    <col min="1" max="1" width="1.7109375" style="94" customWidth="1"/>
    <col min="2" max="2" width="55.28125" style="94" customWidth="1"/>
    <col min="3" max="3" width="15.7109375" style="94" customWidth="1"/>
    <col min="4" max="4" width="7.7109375" style="94" customWidth="1"/>
    <col min="5" max="5" width="15.7109375" style="94" customWidth="1"/>
    <col min="6" max="6" width="7.7109375" style="94" customWidth="1"/>
    <col min="7" max="7" width="15.7109375" style="94" customWidth="1"/>
    <col min="8" max="8" width="7.7109375" style="94" customWidth="1"/>
    <col min="9" max="16384" width="9.140625" style="94" customWidth="1"/>
  </cols>
  <sheetData>
    <row r="1" spans="1:2" s="6" customFormat="1" ht="15.75">
      <c r="A1" s="2" t="s">
        <v>48</v>
      </c>
      <c r="B1" s="3"/>
    </row>
    <row r="2" spans="1:2" s="6" customFormat="1" ht="5.25" customHeight="1">
      <c r="A2" s="2"/>
      <c r="B2" s="3"/>
    </row>
    <row r="3" spans="1:2" s="6" customFormat="1" ht="13.5" customHeight="1">
      <c r="A3" s="7" t="s">
        <v>3</v>
      </c>
      <c r="B3" s="81"/>
    </row>
    <row r="4" spans="1:8" s="90" customFormat="1" ht="24" customHeight="1">
      <c r="A4" s="96"/>
      <c r="B4" s="97" t="s">
        <v>0</v>
      </c>
      <c r="C4" s="275" t="s">
        <v>38</v>
      </c>
      <c r="D4" s="277"/>
      <c r="E4" s="275" t="s">
        <v>34</v>
      </c>
      <c r="F4" s="276"/>
      <c r="G4" s="275" t="s">
        <v>33</v>
      </c>
      <c r="H4" s="276"/>
    </row>
    <row r="5" spans="1:8" s="90" customFormat="1" ht="19.5" customHeight="1">
      <c r="A5" s="44"/>
      <c r="B5" s="98" t="s">
        <v>49</v>
      </c>
      <c r="C5" s="79">
        <v>18244</v>
      </c>
      <c r="D5" s="99"/>
      <c r="E5" s="79">
        <v>18052</v>
      </c>
      <c r="F5" s="99"/>
      <c r="G5" s="79">
        <v>18047</v>
      </c>
      <c r="H5" s="99"/>
    </row>
    <row r="6" spans="1:8" s="101" customFormat="1" ht="15.75" customHeight="1">
      <c r="A6" s="51"/>
      <c r="B6" s="100" t="s">
        <v>6</v>
      </c>
      <c r="C6" s="51">
        <v>11246</v>
      </c>
      <c r="D6" s="52"/>
      <c r="E6" s="51">
        <v>11369</v>
      </c>
      <c r="F6" s="52"/>
      <c r="G6" s="51">
        <v>11499</v>
      </c>
      <c r="H6" s="52"/>
    </row>
    <row r="7" spans="1:8" s="101" customFormat="1" ht="15.75" customHeight="1">
      <c r="A7" s="51"/>
      <c r="B7" s="102" t="s">
        <v>7</v>
      </c>
      <c r="C7" s="51">
        <v>6998</v>
      </c>
      <c r="D7" s="52"/>
      <c r="E7" s="51">
        <v>6683</v>
      </c>
      <c r="F7" s="52"/>
      <c r="G7" s="51">
        <v>6548</v>
      </c>
      <c r="H7" s="52"/>
    </row>
    <row r="8" spans="1:8" s="90" customFormat="1" ht="15.75" customHeight="1">
      <c r="A8" s="30"/>
      <c r="B8" s="32" t="s">
        <v>8</v>
      </c>
      <c r="C8" s="30">
        <v>88</v>
      </c>
      <c r="D8" s="103"/>
      <c r="E8" s="30">
        <v>90</v>
      </c>
      <c r="F8" s="103"/>
      <c r="G8" s="30">
        <v>75</v>
      </c>
      <c r="H8" s="103"/>
    </row>
    <row r="9" spans="1:8" s="90" customFormat="1" ht="15.75" customHeight="1">
      <c r="A9" s="30"/>
      <c r="B9" s="32" t="s">
        <v>9</v>
      </c>
      <c r="C9" s="30">
        <v>44427</v>
      </c>
      <c r="D9" s="103"/>
      <c r="E9" s="30">
        <v>43626</v>
      </c>
      <c r="F9" s="103"/>
      <c r="G9" s="30">
        <v>44794</v>
      </c>
      <c r="H9" s="103"/>
    </row>
    <row r="10" spans="1:8" s="101" customFormat="1" ht="15.75" customHeight="1">
      <c r="A10" s="104"/>
      <c r="B10" s="53" t="s">
        <v>10</v>
      </c>
      <c r="C10" s="51">
        <v>2213</v>
      </c>
      <c r="D10" s="52"/>
      <c r="E10" s="51">
        <v>1990</v>
      </c>
      <c r="F10" s="52"/>
      <c r="G10" s="51">
        <v>1979</v>
      </c>
      <c r="H10" s="52"/>
    </row>
    <row r="11" spans="1:8" s="101" customFormat="1" ht="15.75" customHeight="1">
      <c r="A11" s="104"/>
      <c r="B11" s="53" t="s">
        <v>13</v>
      </c>
      <c r="C11" s="51">
        <v>23901</v>
      </c>
      <c r="D11" s="52"/>
      <c r="E11" s="51">
        <v>23625</v>
      </c>
      <c r="F11" s="52"/>
      <c r="G11" s="51">
        <v>24681</v>
      </c>
      <c r="H11" s="52"/>
    </row>
    <row r="12" spans="1:8" s="101" customFormat="1" ht="15.75" customHeight="1">
      <c r="A12" s="104"/>
      <c r="B12" s="53" t="s">
        <v>7</v>
      </c>
      <c r="C12" s="76">
        <v>18313</v>
      </c>
      <c r="D12" s="52"/>
      <c r="E12" s="76">
        <v>18011</v>
      </c>
      <c r="F12" s="52"/>
      <c r="G12" s="76">
        <v>18134</v>
      </c>
      <c r="H12" s="52"/>
    </row>
    <row r="13" spans="1:8" s="90" customFormat="1" ht="15.75" customHeight="1">
      <c r="A13" s="30"/>
      <c r="B13" s="32" t="s">
        <v>14</v>
      </c>
      <c r="C13" s="30">
        <v>2830</v>
      </c>
      <c r="D13" s="103"/>
      <c r="E13" s="30">
        <v>2824</v>
      </c>
      <c r="F13" s="103"/>
      <c r="G13" s="30">
        <v>2821</v>
      </c>
      <c r="H13" s="103"/>
    </row>
    <row r="14" spans="1:8" s="90" customFormat="1" ht="15.75" customHeight="1">
      <c r="A14" s="30"/>
      <c r="B14" s="32" t="s">
        <v>11</v>
      </c>
      <c r="C14" s="30">
        <v>11943</v>
      </c>
      <c r="D14" s="103"/>
      <c r="E14" s="30">
        <v>12345</v>
      </c>
      <c r="F14" s="103"/>
      <c r="G14" s="30">
        <v>13070</v>
      </c>
      <c r="H14" s="103"/>
    </row>
    <row r="15" spans="1:8" s="90" customFormat="1" ht="15.75" customHeight="1">
      <c r="A15" s="105"/>
      <c r="B15" s="32" t="s">
        <v>26</v>
      </c>
      <c r="C15" s="30"/>
      <c r="D15" s="31"/>
      <c r="E15" s="30"/>
      <c r="F15" s="31"/>
      <c r="G15" s="30"/>
      <c r="H15" s="31"/>
    </row>
    <row r="16" spans="1:8" s="90" customFormat="1" ht="12.75" customHeight="1">
      <c r="A16" s="105"/>
      <c r="B16" s="32" t="s">
        <v>41</v>
      </c>
      <c r="C16" s="30">
        <v>12414</v>
      </c>
      <c r="D16" s="31"/>
      <c r="E16" s="30">
        <v>12395</v>
      </c>
      <c r="F16" s="31"/>
      <c r="G16" s="30">
        <v>12860</v>
      </c>
      <c r="H16" s="31"/>
    </row>
    <row r="17" spans="1:8" s="101" customFormat="1" ht="15.75" customHeight="1">
      <c r="A17" s="104"/>
      <c r="B17" s="53" t="s">
        <v>42</v>
      </c>
      <c r="C17" s="51">
        <v>10778</v>
      </c>
      <c r="D17" s="52"/>
      <c r="E17" s="51">
        <v>10749</v>
      </c>
      <c r="F17" s="52"/>
      <c r="G17" s="51">
        <v>11263</v>
      </c>
      <c r="H17" s="52"/>
    </row>
    <row r="18" spans="1:8" s="101" customFormat="1" ht="15.75" customHeight="1">
      <c r="A18" s="104"/>
      <c r="B18" s="53" t="s">
        <v>43</v>
      </c>
      <c r="C18" s="51">
        <v>1636</v>
      </c>
      <c r="D18" s="52"/>
      <c r="E18" s="51">
        <v>1646</v>
      </c>
      <c r="F18" s="52"/>
      <c r="G18" s="51">
        <v>1597</v>
      </c>
      <c r="H18" s="52"/>
    </row>
    <row r="19" spans="1:8" s="90" customFormat="1" ht="15.75" customHeight="1">
      <c r="A19" s="105"/>
      <c r="B19" s="32" t="s">
        <v>15</v>
      </c>
      <c r="C19" s="30">
        <v>16258</v>
      </c>
      <c r="D19" s="31"/>
      <c r="E19" s="30">
        <v>16298</v>
      </c>
      <c r="F19" s="31"/>
      <c r="G19" s="30">
        <v>16746</v>
      </c>
      <c r="H19" s="31"/>
    </row>
    <row r="20" spans="1:8" s="90" customFormat="1" ht="15.75" customHeight="1">
      <c r="A20" s="105"/>
      <c r="B20" s="32" t="s">
        <v>28</v>
      </c>
      <c r="C20" s="30">
        <v>14793</v>
      </c>
      <c r="D20" s="103"/>
      <c r="E20" s="30">
        <v>14927</v>
      </c>
      <c r="F20" s="103"/>
      <c r="G20" s="30">
        <v>15049</v>
      </c>
      <c r="H20" s="103"/>
    </row>
    <row r="21" spans="1:8" s="90" customFormat="1" ht="15.75" customHeight="1">
      <c r="A21" s="105"/>
      <c r="B21" s="32" t="s">
        <v>20</v>
      </c>
      <c r="C21" s="30">
        <v>4648</v>
      </c>
      <c r="D21" s="31"/>
      <c r="E21" s="30">
        <f>SUM(E22:E23)</f>
        <v>4910</v>
      </c>
      <c r="F21" s="31"/>
      <c r="G21" s="30">
        <v>5037</v>
      </c>
      <c r="H21" s="31"/>
    </row>
    <row r="22" spans="1:8" s="101" customFormat="1" ht="15.75" customHeight="1">
      <c r="A22" s="104"/>
      <c r="B22" s="53" t="s">
        <v>44</v>
      </c>
      <c r="C22" s="106">
        <v>1280</v>
      </c>
      <c r="D22" s="52"/>
      <c r="E22" s="106">
        <v>1240</v>
      </c>
      <c r="F22" s="52"/>
      <c r="G22" s="106">
        <v>1307</v>
      </c>
      <c r="H22" s="52"/>
    </row>
    <row r="23" spans="1:8" s="101" customFormat="1" ht="15.75" customHeight="1">
      <c r="A23" s="51"/>
      <c r="B23" s="102" t="s">
        <v>45</v>
      </c>
      <c r="C23" s="51">
        <v>3368</v>
      </c>
      <c r="D23" s="52"/>
      <c r="E23" s="51">
        <f>3763-93</f>
        <v>3670</v>
      </c>
      <c r="F23" s="52"/>
      <c r="G23" s="51">
        <v>3730</v>
      </c>
      <c r="H23" s="52"/>
    </row>
    <row r="24" spans="1:8" s="90" customFormat="1" ht="15.75" customHeight="1">
      <c r="A24" s="30"/>
      <c r="B24" s="107" t="s">
        <v>30</v>
      </c>
      <c r="C24" s="30">
        <v>9290</v>
      </c>
      <c r="D24" s="103"/>
      <c r="E24" s="30">
        <f>9696+143</f>
        <v>9839</v>
      </c>
      <c r="F24" s="103"/>
      <c r="G24" s="30">
        <v>10884</v>
      </c>
      <c r="H24" s="103"/>
    </row>
    <row r="25" spans="1:8" s="90" customFormat="1" ht="13.5" customHeight="1">
      <c r="A25" s="30"/>
      <c r="B25" s="32" t="s">
        <v>46</v>
      </c>
      <c r="C25" s="30">
        <v>30823</v>
      </c>
      <c r="D25" s="103"/>
      <c r="E25" s="30">
        <v>31130</v>
      </c>
      <c r="F25" s="103"/>
      <c r="G25" s="30">
        <v>30523</v>
      </c>
      <c r="H25" s="31"/>
    </row>
    <row r="26" spans="1:8" s="90" customFormat="1" ht="15.75" customHeight="1">
      <c r="A26" s="105"/>
      <c r="B26" s="32" t="s">
        <v>18</v>
      </c>
      <c r="C26" s="30">
        <f>10997+300</f>
        <v>11297</v>
      </c>
      <c r="D26" s="31"/>
      <c r="E26" s="30">
        <v>11432</v>
      </c>
      <c r="F26" s="31"/>
      <c r="G26" s="30">
        <v>11337</v>
      </c>
      <c r="H26" s="31"/>
    </row>
    <row r="27" spans="1:8" s="90" customFormat="1" ht="15" customHeight="1">
      <c r="A27" s="30"/>
      <c r="B27" s="32" t="s">
        <v>19</v>
      </c>
      <c r="C27" s="30">
        <v>6456</v>
      </c>
      <c r="D27" s="103"/>
      <c r="E27" s="30">
        <v>6494</v>
      </c>
      <c r="F27" s="103"/>
      <c r="G27" s="30">
        <v>6619</v>
      </c>
      <c r="H27" s="103"/>
    </row>
    <row r="28" spans="1:8" s="90" customFormat="1" ht="15" customHeight="1">
      <c r="A28" s="30"/>
      <c r="B28" s="32" t="s">
        <v>29</v>
      </c>
      <c r="C28" s="108">
        <v>4557</v>
      </c>
      <c r="D28" s="103"/>
      <c r="E28" s="108">
        <v>4627</v>
      </c>
      <c r="F28" s="103"/>
      <c r="G28" s="108">
        <v>4644</v>
      </c>
      <c r="H28" s="103"/>
    </row>
    <row r="29" spans="1:8" s="90" customFormat="1" ht="6" customHeight="1">
      <c r="A29" s="36"/>
      <c r="B29" s="37"/>
      <c r="D29" s="31"/>
      <c r="F29" s="31"/>
      <c r="H29" s="31"/>
    </row>
    <row r="30" spans="1:8" s="90" customFormat="1" ht="4.5" customHeight="1">
      <c r="A30" s="109"/>
      <c r="B30" s="45"/>
      <c r="C30" s="71"/>
      <c r="D30" s="45"/>
      <c r="E30" s="71"/>
      <c r="F30" s="45"/>
      <c r="G30" s="71"/>
      <c r="H30" s="45"/>
    </row>
    <row r="31" spans="1:8" s="90" customFormat="1" ht="12.75">
      <c r="A31" s="30"/>
      <c r="B31" s="110" t="s">
        <v>12</v>
      </c>
      <c r="C31" s="90">
        <v>188068</v>
      </c>
      <c r="D31" s="31"/>
      <c r="E31" s="90">
        <v>188989</v>
      </c>
      <c r="F31" s="31"/>
      <c r="G31" s="90">
        <v>192506</v>
      </c>
      <c r="H31" s="31"/>
    </row>
    <row r="32" spans="1:8" s="90" customFormat="1" ht="4.5" customHeight="1">
      <c r="A32" s="36"/>
      <c r="B32" s="111"/>
      <c r="C32" s="68"/>
      <c r="D32" s="37"/>
      <c r="E32" s="68"/>
      <c r="F32" s="37"/>
      <c r="G32" s="68"/>
      <c r="H32" s="37"/>
    </row>
    <row r="33" s="6" customFormat="1" ht="6" customHeight="1"/>
    <row r="34" spans="1:2" s="6" customFormat="1" ht="15.75">
      <c r="A34" s="112"/>
      <c r="B34" s="6" t="s">
        <v>50</v>
      </c>
    </row>
    <row r="35" s="6" customFormat="1" ht="13.5">
      <c r="A35" s="112"/>
    </row>
    <row r="36" s="6" customFormat="1" ht="13.5">
      <c r="A36" s="112"/>
    </row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</sheetData>
  <mergeCells count="3">
    <mergeCell ref="C4:D4"/>
    <mergeCell ref="E4:F4"/>
    <mergeCell ref="G4:H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">
      <selection activeCell="C2" sqref="C2"/>
    </sheetView>
  </sheetViews>
  <sheetFormatPr defaultColWidth="9.140625" defaultRowHeight="12.75"/>
  <cols>
    <col min="1" max="1" width="2.57421875" style="94" customWidth="1"/>
    <col min="2" max="2" width="54.8515625" style="94" customWidth="1"/>
    <col min="3" max="3" width="15.7109375" style="94" customWidth="1"/>
    <col min="4" max="4" width="7.7109375" style="94" customWidth="1"/>
    <col min="5" max="5" width="15.7109375" style="94" customWidth="1"/>
    <col min="6" max="6" width="7.7109375" style="94" customWidth="1"/>
    <col min="7" max="7" width="15.7109375" style="94" customWidth="1"/>
    <col min="8" max="8" width="7.7109375" style="94" customWidth="1"/>
    <col min="9" max="9" width="6.57421875" style="94" customWidth="1"/>
    <col min="10" max="10" width="10.7109375" style="94" customWidth="1"/>
    <col min="11" max="12" width="9.140625" style="94" customWidth="1"/>
    <col min="13" max="13" width="10.7109375" style="94" customWidth="1"/>
    <col min="14" max="14" width="9.140625" style="94" customWidth="1"/>
    <col min="15" max="15" width="35.7109375" style="94" customWidth="1"/>
    <col min="16" max="16384" width="9.140625" style="94" customWidth="1"/>
  </cols>
  <sheetData>
    <row r="1" spans="1:20" s="6" customFormat="1" ht="15.75">
      <c r="A1" s="2" t="s">
        <v>48</v>
      </c>
      <c r="B1" s="3"/>
      <c r="T1" s="5"/>
    </row>
    <row r="2" spans="1:20" s="6" customFormat="1" ht="5.25" customHeight="1">
      <c r="A2" s="2"/>
      <c r="B2" s="3"/>
      <c r="T2" s="5"/>
    </row>
    <row r="3" spans="1:2" s="6" customFormat="1" ht="15.75">
      <c r="A3" s="7" t="s">
        <v>4</v>
      </c>
      <c r="B3" s="81"/>
    </row>
    <row r="4" spans="1:24" s="6" customFormat="1" ht="24" customHeight="1">
      <c r="A4" s="82"/>
      <c r="B4" s="80" t="s">
        <v>0</v>
      </c>
      <c r="C4" s="275" t="s">
        <v>38</v>
      </c>
      <c r="D4" s="277"/>
      <c r="E4" s="275" t="s">
        <v>51</v>
      </c>
      <c r="F4" s="276"/>
      <c r="G4" s="275" t="s">
        <v>40</v>
      </c>
      <c r="H4" s="276"/>
      <c r="I4" s="113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</row>
    <row r="5" spans="1:24" s="90" customFormat="1" ht="20.25" customHeight="1">
      <c r="A5" s="44"/>
      <c r="B5" s="98" t="s">
        <v>52</v>
      </c>
      <c r="C5" s="79">
        <v>3800</v>
      </c>
      <c r="D5" s="43"/>
      <c r="E5" s="79">
        <v>3584</v>
      </c>
      <c r="F5" s="43"/>
      <c r="G5" s="79">
        <v>3637</v>
      </c>
      <c r="H5" s="43"/>
      <c r="I5" s="33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</row>
    <row r="6" spans="1:9" s="101" customFormat="1" ht="15.75" customHeight="1">
      <c r="A6" s="51"/>
      <c r="B6" s="100" t="s">
        <v>6</v>
      </c>
      <c r="C6" s="51">
        <v>2557</v>
      </c>
      <c r="D6" s="52"/>
      <c r="E6" s="51">
        <v>2428</v>
      </c>
      <c r="F6" s="52"/>
      <c r="G6" s="51">
        <v>2497</v>
      </c>
      <c r="H6" s="52"/>
      <c r="I6" s="53"/>
    </row>
    <row r="7" spans="1:24" s="101" customFormat="1" ht="15.75" customHeight="1">
      <c r="A7" s="51"/>
      <c r="B7" s="102" t="s">
        <v>7</v>
      </c>
      <c r="C7" s="51">
        <v>1243</v>
      </c>
      <c r="D7" s="52"/>
      <c r="E7" s="51">
        <v>1156</v>
      </c>
      <c r="F7" s="52"/>
      <c r="G7" s="51">
        <v>1140</v>
      </c>
      <c r="H7" s="52"/>
      <c r="I7" s="53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</row>
    <row r="8" spans="1:9" s="90" customFormat="1" ht="15.75" customHeight="1">
      <c r="A8" s="30"/>
      <c r="B8" s="32" t="s">
        <v>8</v>
      </c>
      <c r="C8" s="30">
        <v>94</v>
      </c>
      <c r="D8" s="31"/>
      <c r="E8" s="30">
        <v>90</v>
      </c>
      <c r="F8" s="31"/>
      <c r="G8" s="30">
        <v>65</v>
      </c>
      <c r="H8" s="31"/>
      <c r="I8" s="32"/>
    </row>
    <row r="9" spans="1:24" s="90" customFormat="1" ht="15.75" customHeight="1">
      <c r="A9" s="30"/>
      <c r="B9" s="32" t="s">
        <v>9</v>
      </c>
      <c r="C9" s="30">
        <v>48193</v>
      </c>
      <c r="D9" s="31"/>
      <c r="E9" s="30">
        <v>47395</v>
      </c>
      <c r="F9" s="31"/>
      <c r="G9" s="30">
        <v>46876</v>
      </c>
      <c r="H9" s="31"/>
      <c r="I9" s="32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</row>
    <row r="10" spans="1:9" s="101" customFormat="1" ht="15.75" customHeight="1">
      <c r="A10" s="104"/>
      <c r="B10" s="53" t="s">
        <v>10</v>
      </c>
      <c r="C10" s="51">
        <v>21</v>
      </c>
      <c r="D10" s="52"/>
      <c r="E10" s="51">
        <v>18</v>
      </c>
      <c r="F10" s="52"/>
      <c r="G10" s="51">
        <v>18</v>
      </c>
      <c r="H10" s="52"/>
      <c r="I10" s="53"/>
    </row>
    <row r="11" spans="1:9" s="101" customFormat="1" ht="15.75" customHeight="1">
      <c r="A11" s="104"/>
      <c r="B11" s="53" t="s">
        <v>13</v>
      </c>
      <c r="C11" s="51">
        <v>41258</v>
      </c>
      <c r="D11" s="52"/>
      <c r="E11" s="51">
        <v>40737</v>
      </c>
      <c r="F11" s="52"/>
      <c r="G11" s="51">
        <v>39817</v>
      </c>
      <c r="H11" s="52"/>
      <c r="I11" s="53"/>
    </row>
    <row r="12" spans="1:24" s="101" customFormat="1" ht="15.75" customHeight="1">
      <c r="A12" s="104"/>
      <c r="B12" s="53" t="s">
        <v>7</v>
      </c>
      <c r="C12" s="76">
        <v>6914</v>
      </c>
      <c r="D12" s="52"/>
      <c r="E12" s="76">
        <v>6640</v>
      </c>
      <c r="F12" s="52"/>
      <c r="G12" s="76">
        <v>7041</v>
      </c>
      <c r="H12" s="52"/>
      <c r="I12" s="53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</row>
    <row r="13" spans="1:9" s="90" customFormat="1" ht="15.75" customHeight="1">
      <c r="A13" s="30"/>
      <c r="B13" s="32" t="s">
        <v>14</v>
      </c>
      <c r="C13" s="30">
        <v>150</v>
      </c>
      <c r="D13" s="31"/>
      <c r="E13" s="30">
        <v>164</v>
      </c>
      <c r="F13" s="31"/>
      <c r="G13" s="30">
        <v>178</v>
      </c>
      <c r="H13" s="31"/>
      <c r="I13" s="32"/>
    </row>
    <row r="14" spans="1:9" s="90" customFormat="1" ht="15.75" customHeight="1">
      <c r="A14" s="30"/>
      <c r="B14" s="32" t="s">
        <v>11</v>
      </c>
      <c r="C14" s="30">
        <v>581</v>
      </c>
      <c r="D14" s="31"/>
      <c r="E14" s="30">
        <v>580</v>
      </c>
      <c r="F14" s="31"/>
      <c r="G14" s="30">
        <v>559</v>
      </c>
      <c r="H14" s="31"/>
      <c r="I14" s="32"/>
    </row>
    <row r="15" spans="1:9" s="90" customFormat="1" ht="15.75" customHeight="1">
      <c r="A15" s="105"/>
      <c r="B15" s="32" t="s">
        <v>26</v>
      </c>
      <c r="C15" s="30"/>
      <c r="D15" s="31"/>
      <c r="E15" s="30"/>
      <c r="F15" s="31"/>
      <c r="G15" s="30"/>
      <c r="H15" s="31"/>
      <c r="I15" s="32"/>
    </row>
    <row r="16" spans="1:24" s="90" customFormat="1" ht="12.75" customHeight="1">
      <c r="A16" s="105"/>
      <c r="B16" s="32" t="s">
        <v>41</v>
      </c>
      <c r="C16" s="30">
        <v>5677</v>
      </c>
      <c r="D16" s="31"/>
      <c r="E16" s="30">
        <v>5718</v>
      </c>
      <c r="F16" s="31"/>
      <c r="G16" s="30">
        <v>5975</v>
      </c>
      <c r="H16" s="31"/>
      <c r="I16" s="32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</row>
    <row r="17" spans="1:9" s="101" customFormat="1" ht="15.75" customHeight="1">
      <c r="A17" s="104"/>
      <c r="B17" s="53" t="s">
        <v>42</v>
      </c>
      <c r="C17" s="51">
        <v>5348</v>
      </c>
      <c r="D17" s="52"/>
      <c r="E17" s="51">
        <v>5386</v>
      </c>
      <c r="F17" s="52"/>
      <c r="G17" s="51">
        <v>5632</v>
      </c>
      <c r="H17" s="52"/>
      <c r="I17" s="53"/>
    </row>
    <row r="18" spans="1:24" s="101" customFormat="1" ht="15.75" customHeight="1">
      <c r="A18" s="104"/>
      <c r="B18" s="53" t="s">
        <v>43</v>
      </c>
      <c r="C18" s="51">
        <v>329</v>
      </c>
      <c r="D18" s="52"/>
      <c r="E18" s="51">
        <v>332</v>
      </c>
      <c r="F18" s="52"/>
      <c r="G18" s="51">
        <v>343</v>
      </c>
      <c r="H18" s="52"/>
      <c r="I18" s="53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</row>
    <row r="19" spans="1:9" s="90" customFormat="1" ht="15.75" customHeight="1">
      <c r="A19" s="105"/>
      <c r="B19" s="32" t="s">
        <v>15</v>
      </c>
      <c r="C19" s="30">
        <v>4777</v>
      </c>
      <c r="D19" s="31"/>
      <c r="E19" s="30">
        <v>5043</v>
      </c>
      <c r="F19" s="31"/>
      <c r="G19" s="30">
        <v>5280</v>
      </c>
      <c r="H19" s="31"/>
      <c r="I19" s="32"/>
    </row>
    <row r="20" spans="1:9" s="90" customFormat="1" ht="15.75" customHeight="1">
      <c r="A20" s="105"/>
      <c r="B20" s="32" t="s">
        <v>28</v>
      </c>
      <c r="C20" s="30">
        <v>3257</v>
      </c>
      <c r="D20" s="31"/>
      <c r="E20" s="30">
        <v>3406</v>
      </c>
      <c r="F20" s="31"/>
      <c r="G20" s="30">
        <v>3464</v>
      </c>
      <c r="H20" s="31"/>
      <c r="I20" s="32"/>
    </row>
    <row r="21" spans="1:24" s="90" customFormat="1" ht="15.75" customHeight="1">
      <c r="A21" s="105"/>
      <c r="B21" s="32" t="s">
        <v>20</v>
      </c>
      <c r="C21" s="30">
        <v>3753</v>
      </c>
      <c r="D21" s="31"/>
      <c r="E21" s="30">
        <f>SUM(E22:E23)</f>
        <v>4099</v>
      </c>
      <c r="F21" s="31"/>
      <c r="G21" s="30">
        <v>4276</v>
      </c>
      <c r="H21" s="31"/>
      <c r="I21" s="32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</row>
    <row r="22" spans="1:9" s="101" customFormat="1" ht="15.75" customHeight="1">
      <c r="A22" s="104"/>
      <c r="B22" s="53" t="s">
        <v>44</v>
      </c>
      <c r="C22" s="106">
        <v>1161</v>
      </c>
      <c r="D22" s="52"/>
      <c r="E22" s="106">
        <v>1104</v>
      </c>
      <c r="F22" s="52"/>
      <c r="G22" s="106">
        <v>1165</v>
      </c>
      <c r="H22" s="52"/>
      <c r="I22" s="53"/>
    </row>
    <row r="23" spans="1:24" s="101" customFormat="1" ht="15.75" customHeight="1">
      <c r="A23" s="51"/>
      <c r="B23" s="102" t="s">
        <v>45</v>
      </c>
      <c r="C23" s="51">
        <v>2592</v>
      </c>
      <c r="D23" s="52"/>
      <c r="E23" s="51">
        <f>3090-95</f>
        <v>2995</v>
      </c>
      <c r="F23" s="52"/>
      <c r="G23" s="51">
        <v>3111</v>
      </c>
      <c r="H23" s="52"/>
      <c r="I23" s="53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</row>
    <row r="24" spans="1:9" s="90" customFormat="1" ht="15.75" customHeight="1">
      <c r="A24" s="30"/>
      <c r="B24" s="107" t="s">
        <v>30</v>
      </c>
      <c r="C24" s="30">
        <v>5005</v>
      </c>
      <c r="D24" s="31"/>
      <c r="E24" s="30">
        <f>5145+161</f>
        <v>5306</v>
      </c>
      <c r="F24" s="31"/>
      <c r="G24" s="30">
        <v>6312</v>
      </c>
      <c r="H24" s="31"/>
      <c r="I24" s="32"/>
    </row>
    <row r="25" spans="1:9" s="90" customFormat="1" ht="12.75" customHeight="1">
      <c r="A25" s="30"/>
      <c r="B25" s="32" t="s">
        <v>46</v>
      </c>
      <c r="C25" s="30">
        <v>8724</v>
      </c>
      <c r="D25" s="31"/>
      <c r="E25" s="30">
        <v>9168</v>
      </c>
      <c r="F25" s="31"/>
      <c r="G25" s="30">
        <v>9344</v>
      </c>
      <c r="H25" s="31"/>
      <c r="I25" s="32"/>
    </row>
    <row r="26" spans="1:9" s="90" customFormat="1" ht="15.75" customHeight="1">
      <c r="A26" s="105"/>
      <c r="B26" s="32" t="s">
        <v>18</v>
      </c>
      <c r="C26" s="30">
        <f>11205+700</f>
        <v>11905</v>
      </c>
      <c r="D26" s="31"/>
      <c r="E26" s="30">
        <v>12613</v>
      </c>
      <c r="F26" s="31"/>
      <c r="G26" s="30">
        <v>12703</v>
      </c>
      <c r="H26" s="31"/>
      <c r="I26" s="32"/>
    </row>
    <row r="27" spans="1:9" s="90" customFormat="1" ht="15" customHeight="1">
      <c r="A27" s="30"/>
      <c r="B27" s="32" t="s">
        <v>19</v>
      </c>
      <c r="C27" s="30">
        <v>6148</v>
      </c>
      <c r="D27" s="31"/>
      <c r="E27" s="30">
        <v>6176</v>
      </c>
      <c r="F27" s="31"/>
      <c r="G27" s="30">
        <v>6365</v>
      </c>
      <c r="H27" s="31"/>
      <c r="I27" s="32"/>
    </row>
    <row r="28" spans="1:24" s="90" customFormat="1" ht="15" customHeight="1">
      <c r="A28" s="30"/>
      <c r="B28" s="32" t="s">
        <v>29</v>
      </c>
      <c r="C28" s="108">
        <v>1384</v>
      </c>
      <c r="D28" s="31"/>
      <c r="E28" s="108">
        <v>1565</v>
      </c>
      <c r="F28" s="31"/>
      <c r="G28" s="108">
        <v>1535</v>
      </c>
      <c r="H28" s="31"/>
      <c r="I28" s="32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</row>
    <row r="29" spans="1:9" s="114" customFormat="1" ht="5.25" customHeight="1">
      <c r="A29" s="36"/>
      <c r="B29" s="37"/>
      <c r="C29" s="90"/>
      <c r="D29" s="31"/>
      <c r="E29" s="90"/>
      <c r="F29" s="31"/>
      <c r="G29" s="90"/>
      <c r="H29" s="31"/>
      <c r="I29" s="32"/>
    </row>
    <row r="30" spans="1:9" s="114" customFormat="1" ht="6" customHeight="1">
      <c r="A30" s="109"/>
      <c r="B30" s="45"/>
      <c r="C30" s="71"/>
      <c r="D30" s="45"/>
      <c r="E30" s="71"/>
      <c r="F30" s="45"/>
      <c r="G30" s="71"/>
      <c r="H30" s="45"/>
      <c r="I30" s="32"/>
    </row>
    <row r="31" spans="1:9" s="114" customFormat="1" ht="12.75">
      <c r="A31" s="30"/>
      <c r="B31" s="110" t="s">
        <v>12</v>
      </c>
      <c r="C31" s="90">
        <v>103448</v>
      </c>
      <c r="D31" s="31"/>
      <c r="E31" s="90">
        <v>104907</v>
      </c>
      <c r="F31" s="31"/>
      <c r="G31" s="90">
        <v>106569</v>
      </c>
      <c r="H31" s="31"/>
      <c r="I31" s="32"/>
    </row>
    <row r="32" spans="1:24" s="114" customFormat="1" ht="4.5" customHeight="1">
      <c r="A32" s="36"/>
      <c r="B32" s="111"/>
      <c r="C32" s="68"/>
      <c r="D32" s="37"/>
      <c r="E32" s="68"/>
      <c r="F32" s="37"/>
      <c r="G32" s="68"/>
      <c r="H32" s="37"/>
      <c r="I32" s="32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</row>
    <row r="33" spans="10:12" ht="6" customHeight="1">
      <c r="J33" s="66"/>
      <c r="K33" s="66"/>
      <c r="L33" s="66"/>
    </row>
    <row r="34" spans="1:9" ht="15.75">
      <c r="A34" s="66"/>
      <c r="B34" s="6" t="s">
        <v>53</v>
      </c>
      <c r="C34" s="66"/>
      <c r="D34" s="66"/>
      <c r="E34" s="66"/>
      <c r="F34" s="66"/>
      <c r="G34" s="66"/>
      <c r="H34" s="66"/>
      <c r="I34" s="66"/>
    </row>
  </sheetData>
  <mergeCells count="3">
    <mergeCell ref="C4:D4"/>
    <mergeCell ref="E4:F4"/>
    <mergeCell ref="G4:H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7"/>
  <sheetViews>
    <sheetView workbookViewId="0" topLeftCell="B1">
      <selection activeCell="C8" sqref="C8:T17"/>
    </sheetView>
  </sheetViews>
  <sheetFormatPr defaultColWidth="9.140625" defaultRowHeight="12.75"/>
  <cols>
    <col min="1" max="1" width="0.9921875" style="170" customWidth="1"/>
    <col min="2" max="2" width="21.57421875" style="170" customWidth="1"/>
    <col min="3" max="3" width="7.28125" style="170" customWidth="1"/>
    <col min="4" max="4" width="6.00390625" style="170" customWidth="1"/>
    <col min="5" max="5" width="6.28125" style="170" customWidth="1"/>
    <col min="6" max="6" width="6.00390625" style="170" customWidth="1"/>
    <col min="7" max="7" width="5.421875" style="170" customWidth="1"/>
    <col min="8" max="8" width="6.57421875" style="171" customWidth="1"/>
    <col min="9" max="9" width="6.7109375" style="170" customWidth="1"/>
    <col min="10" max="10" width="5.7109375" style="170" customWidth="1"/>
    <col min="11" max="11" width="6.421875" style="170" customWidth="1"/>
    <col min="12" max="12" width="5.421875" style="170" customWidth="1"/>
    <col min="13" max="13" width="6.140625" style="170" customWidth="1"/>
    <col min="14" max="14" width="6.7109375" style="171" customWidth="1"/>
    <col min="15" max="15" width="7.140625" style="170" customWidth="1"/>
    <col min="16" max="16" width="6.140625" style="170" customWidth="1"/>
    <col min="17" max="17" width="7.00390625" style="170" customWidth="1"/>
    <col min="18" max="18" width="6.57421875" style="170" customWidth="1"/>
    <col min="19" max="19" width="6.28125" style="170" customWidth="1"/>
    <col min="20" max="20" width="7.7109375" style="171" customWidth="1"/>
    <col min="21" max="16384" width="9.140625" style="170" customWidth="1"/>
  </cols>
  <sheetData>
    <row r="1" spans="1:20" ht="18" customHeight="1">
      <c r="A1" s="115" t="s">
        <v>54</v>
      </c>
      <c r="B1" s="116"/>
      <c r="C1" s="116"/>
      <c r="D1" s="116"/>
      <c r="H1" s="117"/>
      <c r="N1" s="117"/>
      <c r="T1" s="117"/>
    </row>
    <row r="2" spans="1:20" ht="9" customHeight="1">
      <c r="A2" s="115"/>
      <c r="B2" s="116"/>
      <c r="C2" s="116"/>
      <c r="D2" s="116"/>
      <c r="H2" s="117"/>
      <c r="N2" s="117"/>
      <c r="T2" s="117"/>
    </row>
    <row r="3" spans="1:20" s="119" customFormat="1" ht="14.25" customHeight="1">
      <c r="A3"/>
      <c r="B3" s="118" t="s">
        <v>37</v>
      </c>
      <c r="H3" s="120"/>
      <c r="N3" s="120"/>
      <c r="T3" s="120"/>
    </row>
    <row r="4" spans="1:20" s="119" customFormat="1" ht="6" customHeight="1">
      <c r="A4"/>
      <c r="H4" s="120"/>
      <c r="N4" s="120"/>
      <c r="T4" s="120"/>
    </row>
    <row r="5" spans="1:20" s="119" customFormat="1" ht="21" customHeight="1">
      <c r="A5" s="121"/>
      <c r="B5" s="122"/>
      <c r="C5" s="284" t="s">
        <v>55</v>
      </c>
      <c r="D5" s="280"/>
      <c r="E5" s="280"/>
      <c r="F5" s="280"/>
      <c r="G5" s="280"/>
      <c r="H5" s="281"/>
      <c r="I5" s="285" t="s">
        <v>56</v>
      </c>
      <c r="J5" s="280"/>
      <c r="K5" s="280"/>
      <c r="L5" s="280"/>
      <c r="M5" s="280"/>
      <c r="N5" s="281"/>
      <c r="O5" s="280" t="s">
        <v>57</v>
      </c>
      <c r="P5" s="280"/>
      <c r="Q5" s="280"/>
      <c r="R5" s="280"/>
      <c r="S5" s="280"/>
      <c r="T5" s="281"/>
    </row>
    <row r="6" spans="1:20" s="119" customFormat="1" ht="21" customHeight="1">
      <c r="A6" s="123"/>
      <c r="B6" s="124"/>
      <c r="C6" s="285" t="s">
        <v>58</v>
      </c>
      <c r="D6" s="280"/>
      <c r="E6" s="281"/>
      <c r="F6" s="282" t="s">
        <v>59</v>
      </c>
      <c r="G6" s="282" t="s">
        <v>60</v>
      </c>
      <c r="H6" s="278" t="s">
        <v>61</v>
      </c>
      <c r="I6" s="285" t="s">
        <v>58</v>
      </c>
      <c r="J6" s="280"/>
      <c r="K6" s="281"/>
      <c r="L6" s="282" t="s">
        <v>59</v>
      </c>
      <c r="M6" s="282" t="s">
        <v>60</v>
      </c>
      <c r="N6" s="278" t="s">
        <v>61</v>
      </c>
      <c r="O6" s="280" t="s">
        <v>58</v>
      </c>
      <c r="P6" s="280"/>
      <c r="Q6" s="281"/>
      <c r="R6" s="282" t="s">
        <v>59</v>
      </c>
      <c r="S6" s="282" t="s">
        <v>60</v>
      </c>
      <c r="T6" s="278" t="s">
        <v>61</v>
      </c>
    </row>
    <row r="7" spans="1:20" s="119" customFormat="1" ht="42.75" customHeight="1">
      <c r="A7" s="125"/>
      <c r="B7" s="126" t="s">
        <v>0</v>
      </c>
      <c r="C7" s="127" t="s">
        <v>62</v>
      </c>
      <c r="D7" s="127" t="s">
        <v>63</v>
      </c>
      <c r="E7" s="127" t="s">
        <v>64</v>
      </c>
      <c r="F7" s="283"/>
      <c r="G7" s="283"/>
      <c r="H7" s="279"/>
      <c r="I7" s="127" t="s">
        <v>62</v>
      </c>
      <c r="J7" s="127" t="s">
        <v>63</v>
      </c>
      <c r="K7" s="127" t="s">
        <v>64</v>
      </c>
      <c r="L7" s="283"/>
      <c r="M7" s="283"/>
      <c r="N7" s="279"/>
      <c r="O7" s="127" t="s">
        <v>62</v>
      </c>
      <c r="P7" s="127" t="s">
        <v>63</v>
      </c>
      <c r="Q7" s="127" t="s">
        <v>64</v>
      </c>
      <c r="R7" s="283"/>
      <c r="S7" s="283"/>
      <c r="T7" s="279"/>
    </row>
    <row r="8" spans="1:20" s="119" customFormat="1" ht="31.5" customHeight="1">
      <c r="A8" s="128"/>
      <c r="B8" s="129" t="s">
        <v>21</v>
      </c>
      <c r="C8" s="130">
        <v>4450</v>
      </c>
      <c r="D8" s="130">
        <v>879</v>
      </c>
      <c r="E8" s="130">
        <v>5329</v>
      </c>
      <c r="F8" s="131">
        <v>0</v>
      </c>
      <c r="G8" s="131">
        <v>0</v>
      </c>
      <c r="H8" s="132">
        <v>5329</v>
      </c>
      <c r="I8" s="130">
        <v>4200</v>
      </c>
      <c r="J8" s="130">
        <v>904</v>
      </c>
      <c r="K8" s="130">
        <v>5104</v>
      </c>
      <c r="L8" s="131">
        <v>0</v>
      </c>
      <c r="M8" s="131">
        <v>0</v>
      </c>
      <c r="N8" s="132">
        <v>5104</v>
      </c>
      <c r="O8" s="133">
        <v>3991</v>
      </c>
      <c r="P8" s="134">
        <v>943</v>
      </c>
      <c r="Q8" s="134">
        <v>4934</v>
      </c>
      <c r="R8" s="131">
        <v>0</v>
      </c>
      <c r="S8" s="131">
        <v>0</v>
      </c>
      <c r="T8" s="135">
        <v>4934</v>
      </c>
    </row>
    <row r="9" spans="1:20" s="119" customFormat="1" ht="31.5" customHeight="1">
      <c r="A9" s="128"/>
      <c r="B9" s="136" t="s">
        <v>9</v>
      </c>
      <c r="C9" s="137">
        <v>289</v>
      </c>
      <c r="D9" s="137" t="s">
        <v>65</v>
      </c>
      <c r="E9" s="137">
        <v>289</v>
      </c>
      <c r="F9" s="138">
        <v>0</v>
      </c>
      <c r="G9" s="138">
        <v>0</v>
      </c>
      <c r="H9" s="139">
        <v>289</v>
      </c>
      <c r="I9" s="137">
        <v>284</v>
      </c>
      <c r="J9" s="138">
        <v>0</v>
      </c>
      <c r="K9" s="137">
        <v>284</v>
      </c>
      <c r="L9" s="138">
        <v>0</v>
      </c>
      <c r="M9" s="138">
        <v>0</v>
      </c>
      <c r="N9" s="139">
        <v>284</v>
      </c>
      <c r="O9" s="140">
        <v>292</v>
      </c>
      <c r="P9" s="138">
        <v>0</v>
      </c>
      <c r="Q9" s="141">
        <v>292</v>
      </c>
      <c r="R9" s="138">
        <v>0</v>
      </c>
      <c r="S9" s="138">
        <v>0</v>
      </c>
      <c r="T9" s="142">
        <v>292</v>
      </c>
    </row>
    <row r="10" spans="1:20" s="119" customFormat="1" ht="31.5" customHeight="1">
      <c r="A10" s="128"/>
      <c r="B10" s="136" t="s">
        <v>11</v>
      </c>
      <c r="C10" s="137">
        <v>2085</v>
      </c>
      <c r="D10" s="137">
        <v>36</v>
      </c>
      <c r="E10" s="137">
        <v>2121</v>
      </c>
      <c r="F10" s="138">
        <v>0</v>
      </c>
      <c r="G10" s="138">
        <v>0</v>
      </c>
      <c r="H10" s="139">
        <v>2121</v>
      </c>
      <c r="I10" s="137">
        <v>2106</v>
      </c>
      <c r="J10" s="137">
        <v>53</v>
      </c>
      <c r="K10" s="137">
        <v>2159</v>
      </c>
      <c r="L10" s="138">
        <v>0</v>
      </c>
      <c r="M10" s="138">
        <v>0</v>
      </c>
      <c r="N10" s="139">
        <v>2159</v>
      </c>
      <c r="O10" s="140">
        <v>1867</v>
      </c>
      <c r="P10" s="141">
        <v>289</v>
      </c>
      <c r="Q10" s="141">
        <v>2156</v>
      </c>
      <c r="R10" s="138">
        <v>0</v>
      </c>
      <c r="S10" s="138">
        <v>0</v>
      </c>
      <c r="T10" s="142">
        <v>2156</v>
      </c>
    </row>
    <row r="11" spans="1:20" s="119" customFormat="1" ht="31.5" customHeight="1">
      <c r="A11" s="128"/>
      <c r="B11" s="143" t="s">
        <v>66</v>
      </c>
      <c r="C11" s="137">
        <v>332</v>
      </c>
      <c r="D11" s="144">
        <v>0</v>
      </c>
      <c r="E11" s="137">
        <v>332</v>
      </c>
      <c r="F11" s="144">
        <v>0</v>
      </c>
      <c r="G11" s="144">
        <v>0</v>
      </c>
      <c r="H11" s="139">
        <v>332</v>
      </c>
      <c r="I11" s="137">
        <v>325</v>
      </c>
      <c r="J11" s="138">
        <v>0</v>
      </c>
      <c r="K11" s="137">
        <v>325</v>
      </c>
      <c r="L11" s="138">
        <v>0</v>
      </c>
      <c r="M11" s="138">
        <v>0</v>
      </c>
      <c r="N11" s="139">
        <v>325</v>
      </c>
      <c r="O11" s="140">
        <v>314</v>
      </c>
      <c r="P11" s="138">
        <v>0</v>
      </c>
      <c r="Q11" s="141">
        <v>314</v>
      </c>
      <c r="R11" s="138">
        <v>0</v>
      </c>
      <c r="S11" s="138">
        <v>0</v>
      </c>
      <c r="T11" s="142">
        <v>314</v>
      </c>
    </row>
    <row r="12" spans="1:20" s="119" customFormat="1" ht="31.5" customHeight="1">
      <c r="A12" s="128"/>
      <c r="B12" s="143" t="s">
        <v>30</v>
      </c>
      <c r="C12" s="137">
        <v>219</v>
      </c>
      <c r="D12" s="137">
        <v>191</v>
      </c>
      <c r="E12" s="137">
        <v>410</v>
      </c>
      <c r="F12" s="138">
        <v>0</v>
      </c>
      <c r="G12" s="138">
        <v>0</v>
      </c>
      <c r="H12" s="139">
        <v>410</v>
      </c>
      <c r="I12" s="137">
        <v>209</v>
      </c>
      <c r="J12" s="137">
        <v>108</v>
      </c>
      <c r="K12" s="137">
        <v>317</v>
      </c>
      <c r="L12" s="138">
        <v>0</v>
      </c>
      <c r="M12" s="138">
        <v>0</v>
      </c>
      <c r="N12" s="139">
        <v>317</v>
      </c>
      <c r="O12" s="140">
        <v>194</v>
      </c>
      <c r="P12" s="141">
        <v>77</v>
      </c>
      <c r="Q12" s="141">
        <v>271</v>
      </c>
      <c r="R12" s="138">
        <v>0</v>
      </c>
      <c r="S12" s="138">
        <v>0</v>
      </c>
      <c r="T12" s="142">
        <v>271</v>
      </c>
    </row>
    <row r="13" spans="1:20" s="119" customFormat="1" ht="41.25" customHeight="1">
      <c r="A13" s="145"/>
      <c r="B13" s="143" t="s">
        <v>67</v>
      </c>
      <c r="C13" s="137">
        <v>27870</v>
      </c>
      <c r="D13" s="137">
        <v>1702</v>
      </c>
      <c r="E13" s="137">
        <v>29572</v>
      </c>
      <c r="F13" s="137">
        <v>3075</v>
      </c>
      <c r="G13" s="137">
        <v>6862</v>
      </c>
      <c r="H13" s="139">
        <v>39509</v>
      </c>
      <c r="I13" s="137">
        <v>28468</v>
      </c>
      <c r="J13" s="137">
        <v>1765</v>
      </c>
      <c r="K13" s="137">
        <v>30233</v>
      </c>
      <c r="L13" s="137">
        <v>2977</v>
      </c>
      <c r="M13" s="137">
        <v>7050</v>
      </c>
      <c r="N13" s="139">
        <v>40260</v>
      </c>
      <c r="O13" s="140">
        <v>26657</v>
      </c>
      <c r="P13" s="141">
        <v>2990</v>
      </c>
      <c r="Q13" s="141">
        <v>29647</v>
      </c>
      <c r="R13" s="141">
        <v>2894</v>
      </c>
      <c r="S13" s="141">
        <v>7310</v>
      </c>
      <c r="T13" s="142">
        <v>39851</v>
      </c>
    </row>
    <row r="14" spans="1:20" s="119" customFormat="1" ht="31.5" customHeight="1">
      <c r="A14" s="145"/>
      <c r="B14" s="136" t="s">
        <v>18</v>
      </c>
      <c r="C14" s="137">
        <v>10949</v>
      </c>
      <c r="D14" s="137">
        <v>3595</v>
      </c>
      <c r="E14" s="137">
        <v>14544</v>
      </c>
      <c r="F14" s="138">
        <v>0</v>
      </c>
      <c r="G14" s="138">
        <v>0</v>
      </c>
      <c r="H14" s="146">
        <v>14544</v>
      </c>
      <c r="I14" s="137">
        <v>11061</v>
      </c>
      <c r="J14" s="137">
        <v>3673</v>
      </c>
      <c r="K14" s="137">
        <v>14734</v>
      </c>
      <c r="L14" s="138">
        <v>0</v>
      </c>
      <c r="M14" s="138">
        <v>0</v>
      </c>
      <c r="N14" s="139">
        <v>14734</v>
      </c>
      <c r="O14" s="140">
        <v>10817</v>
      </c>
      <c r="P14" s="141">
        <v>3761</v>
      </c>
      <c r="Q14" s="141">
        <v>14578</v>
      </c>
      <c r="R14" s="138">
        <v>0</v>
      </c>
      <c r="S14" s="138">
        <v>0</v>
      </c>
      <c r="T14" s="142">
        <v>14578</v>
      </c>
    </row>
    <row r="15" spans="1:20" s="119" customFormat="1" ht="31.5" customHeight="1">
      <c r="A15" s="128"/>
      <c r="B15" s="147" t="s">
        <v>19</v>
      </c>
      <c r="C15" s="137">
        <v>9889</v>
      </c>
      <c r="D15" s="137">
        <v>955</v>
      </c>
      <c r="E15" s="137">
        <v>10844</v>
      </c>
      <c r="F15" s="138">
        <v>0</v>
      </c>
      <c r="G15" s="138">
        <v>0</v>
      </c>
      <c r="H15" s="146">
        <v>10844</v>
      </c>
      <c r="I15" s="137">
        <v>9833</v>
      </c>
      <c r="J15" s="137">
        <v>1013</v>
      </c>
      <c r="K15" s="137">
        <v>10846</v>
      </c>
      <c r="L15" s="138">
        <v>0</v>
      </c>
      <c r="M15" s="138">
        <v>0</v>
      </c>
      <c r="N15" s="139">
        <v>10846</v>
      </c>
      <c r="O15" s="140">
        <v>10004</v>
      </c>
      <c r="P15" s="141">
        <v>1135</v>
      </c>
      <c r="Q15" s="141">
        <v>11139</v>
      </c>
      <c r="R15" s="138">
        <v>0</v>
      </c>
      <c r="S15" s="138">
        <v>0</v>
      </c>
      <c r="T15" s="142">
        <v>11139</v>
      </c>
    </row>
    <row r="16" spans="1:20" s="119" customFormat="1" ht="37.5" customHeight="1">
      <c r="A16" s="128"/>
      <c r="B16" s="143" t="s">
        <v>68</v>
      </c>
      <c r="C16" s="148">
        <v>223</v>
      </c>
      <c r="D16" s="148">
        <v>46</v>
      </c>
      <c r="E16" s="148">
        <v>269</v>
      </c>
      <c r="F16" s="149">
        <v>0</v>
      </c>
      <c r="G16" s="149">
        <v>0</v>
      </c>
      <c r="H16" s="150">
        <v>269</v>
      </c>
      <c r="I16" s="148">
        <v>208</v>
      </c>
      <c r="J16" s="148">
        <v>89</v>
      </c>
      <c r="K16" s="148">
        <v>297</v>
      </c>
      <c r="L16" s="138">
        <v>0</v>
      </c>
      <c r="M16" s="138">
        <v>0</v>
      </c>
      <c r="N16" s="151">
        <v>297</v>
      </c>
      <c r="O16" s="152">
        <v>206</v>
      </c>
      <c r="P16" s="153">
        <v>98</v>
      </c>
      <c r="Q16" s="153">
        <v>304</v>
      </c>
      <c r="R16" s="138">
        <v>0</v>
      </c>
      <c r="S16" s="138">
        <v>0</v>
      </c>
      <c r="T16" s="154">
        <v>304</v>
      </c>
    </row>
    <row r="17" spans="1:20" s="119" customFormat="1" ht="31.5" customHeight="1">
      <c r="A17" s="155"/>
      <c r="B17" s="156" t="s">
        <v>12</v>
      </c>
      <c r="C17" s="157">
        <v>56306</v>
      </c>
      <c r="D17" s="157">
        <v>7404</v>
      </c>
      <c r="E17" s="157">
        <v>63710</v>
      </c>
      <c r="F17" s="158">
        <v>3075</v>
      </c>
      <c r="G17" s="159">
        <v>6862</v>
      </c>
      <c r="H17" s="160">
        <v>73647</v>
      </c>
      <c r="I17" s="157">
        <v>56694</v>
      </c>
      <c r="J17" s="157">
        <v>7605</v>
      </c>
      <c r="K17" s="157">
        <v>64299</v>
      </c>
      <c r="L17" s="157">
        <v>2977</v>
      </c>
      <c r="M17" s="157">
        <v>7050</v>
      </c>
      <c r="N17" s="160">
        <v>74326</v>
      </c>
      <c r="O17" s="161">
        <v>54342</v>
      </c>
      <c r="P17" s="162">
        <v>9293</v>
      </c>
      <c r="Q17" s="162">
        <v>63635</v>
      </c>
      <c r="R17" s="162">
        <v>2894</v>
      </c>
      <c r="S17" s="162">
        <v>7310</v>
      </c>
      <c r="T17" s="163">
        <v>73839</v>
      </c>
    </row>
    <row r="18" spans="1:20" s="119" customFormat="1" ht="11.25" customHeight="1">
      <c r="A18" s="164"/>
      <c r="B18" s="65"/>
      <c r="C18" s="165"/>
      <c r="D18" s="165"/>
      <c r="E18" s="165"/>
      <c r="F18" s="165"/>
      <c r="G18" s="165"/>
      <c r="H18" s="166"/>
      <c r="I18" s="165"/>
      <c r="J18" s="165"/>
      <c r="K18" s="165"/>
      <c r="L18" s="165"/>
      <c r="M18" s="165"/>
      <c r="N18" s="166"/>
      <c r="O18" s="167"/>
      <c r="P18" s="167"/>
      <c r="Q18" s="167"/>
      <c r="R18" s="167"/>
      <c r="S18" s="167"/>
      <c r="T18" s="168"/>
    </row>
    <row r="19" spans="1:20" s="119" customFormat="1" ht="13.5" customHeight="1">
      <c r="A19" s="169"/>
      <c r="B19" s="119" t="s">
        <v>69</v>
      </c>
      <c r="H19" s="120"/>
      <c r="N19" s="120"/>
      <c r="T19" s="120"/>
    </row>
    <row r="20" spans="1:20" s="119" customFormat="1" ht="15" customHeight="1">
      <c r="A20" s="169"/>
      <c r="H20" s="120"/>
      <c r="N20" s="120"/>
      <c r="T20" s="120"/>
    </row>
    <row r="21" spans="1:20" s="119" customFormat="1" ht="15.75">
      <c r="A21" s="169"/>
      <c r="H21" s="120"/>
      <c r="N21" s="120"/>
      <c r="T21" s="120"/>
    </row>
    <row r="22" spans="8:20" s="119" customFormat="1" ht="12.75">
      <c r="H22" s="120"/>
      <c r="N22" s="120"/>
      <c r="T22" s="120"/>
    </row>
    <row r="23" spans="8:20" s="119" customFormat="1" ht="12.75">
      <c r="H23" s="120"/>
      <c r="N23" s="120"/>
      <c r="T23" s="120"/>
    </row>
    <row r="24" spans="8:20" s="119" customFormat="1" ht="12.75">
      <c r="H24" s="120"/>
      <c r="N24" s="120"/>
      <c r="T24" s="120"/>
    </row>
    <row r="25" spans="8:20" s="119" customFormat="1" ht="12.75">
      <c r="H25" s="120"/>
      <c r="N25" s="120"/>
      <c r="T25" s="120"/>
    </row>
    <row r="26" spans="8:20" s="119" customFormat="1" ht="12.75">
      <c r="H26" s="120"/>
      <c r="N26" s="120"/>
      <c r="T26" s="120"/>
    </row>
    <row r="27" spans="8:20" s="119" customFormat="1" ht="12.75">
      <c r="H27" s="120"/>
      <c r="N27" s="120"/>
      <c r="T27" s="120"/>
    </row>
    <row r="28" spans="8:20" s="119" customFormat="1" ht="12.75">
      <c r="H28" s="120"/>
      <c r="N28" s="120"/>
      <c r="T28" s="120"/>
    </row>
    <row r="29" spans="8:20" s="119" customFormat="1" ht="12.75">
      <c r="H29" s="120"/>
      <c r="N29" s="120"/>
      <c r="T29" s="120"/>
    </row>
    <row r="30" spans="8:20" s="119" customFormat="1" ht="12.75">
      <c r="H30" s="120"/>
      <c r="N30" s="120"/>
      <c r="T30" s="120"/>
    </row>
    <row r="31" spans="8:20" s="119" customFormat="1" ht="12.75">
      <c r="H31" s="120"/>
      <c r="N31" s="120"/>
      <c r="T31" s="120"/>
    </row>
    <row r="32" spans="8:20" s="119" customFormat="1" ht="12.75">
      <c r="H32" s="120"/>
      <c r="N32" s="120"/>
      <c r="T32" s="120"/>
    </row>
    <row r="33" spans="8:20" s="119" customFormat="1" ht="12.75">
      <c r="H33" s="120"/>
      <c r="N33" s="120"/>
      <c r="T33" s="120"/>
    </row>
    <row r="34" spans="8:20" s="119" customFormat="1" ht="12.75">
      <c r="H34" s="120"/>
      <c r="N34" s="120"/>
      <c r="T34" s="120"/>
    </row>
    <row r="35" spans="8:20" s="119" customFormat="1" ht="12.75">
      <c r="H35" s="120"/>
      <c r="N35" s="120"/>
      <c r="T35" s="120"/>
    </row>
    <row r="36" spans="8:20" s="119" customFormat="1" ht="12.75">
      <c r="H36" s="120"/>
      <c r="N36" s="120"/>
      <c r="T36" s="120"/>
    </row>
    <row r="37" spans="8:20" s="119" customFormat="1" ht="12.75">
      <c r="H37" s="120"/>
      <c r="N37" s="120"/>
      <c r="T37" s="120"/>
    </row>
    <row r="38" spans="8:20" s="119" customFormat="1" ht="12.75">
      <c r="H38" s="120"/>
      <c r="N38" s="120"/>
      <c r="T38" s="120"/>
    </row>
    <row r="39" spans="8:20" s="119" customFormat="1" ht="12.75">
      <c r="H39" s="120"/>
      <c r="N39" s="120"/>
      <c r="T39" s="120"/>
    </row>
    <row r="40" spans="8:20" s="119" customFormat="1" ht="12.75">
      <c r="H40" s="120"/>
      <c r="N40" s="120"/>
      <c r="T40" s="120"/>
    </row>
    <row r="41" spans="8:20" s="119" customFormat="1" ht="12.75">
      <c r="H41" s="120"/>
      <c r="N41" s="120"/>
      <c r="T41" s="120"/>
    </row>
    <row r="42" spans="8:20" s="119" customFormat="1" ht="12.75">
      <c r="H42" s="120"/>
      <c r="N42" s="120"/>
      <c r="T42" s="120"/>
    </row>
    <row r="43" spans="8:20" s="119" customFormat="1" ht="12.75">
      <c r="H43" s="120"/>
      <c r="N43" s="120"/>
      <c r="T43" s="120"/>
    </row>
    <row r="44" spans="8:20" s="119" customFormat="1" ht="12.75">
      <c r="H44" s="120"/>
      <c r="N44" s="120"/>
      <c r="T44" s="120"/>
    </row>
    <row r="45" spans="8:20" s="119" customFormat="1" ht="12.75">
      <c r="H45" s="120"/>
      <c r="N45" s="120"/>
      <c r="T45" s="120"/>
    </row>
    <row r="46" spans="8:20" s="119" customFormat="1" ht="12.75">
      <c r="H46" s="120"/>
      <c r="N46" s="120"/>
      <c r="T46" s="120"/>
    </row>
    <row r="47" spans="8:20" s="119" customFormat="1" ht="12.75">
      <c r="H47" s="120"/>
      <c r="N47" s="120"/>
      <c r="T47" s="120"/>
    </row>
    <row r="48" spans="8:20" s="119" customFormat="1" ht="12.75">
      <c r="H48" s="120"/>
      <c r="N48" s="120"/>
      <c r="T48" s="120"/>
    </row>
    <row r="49" spans="8:20" s="119" customFormat="1" ht="12.75">
      <c r="H49" s="120"/>
      <c r="N49" s="120"/>
      <c r="T49" s="120"/>
    </row>
    <row r="50" spans="8:20" s="119" customFormat="1" ht="12.75">
      <c r="H50" s="120"/>
      <c r="N50" s="120"/>
      <c r="T50" s="120"/>
    </row>
    <row r="51" spans="8:20" s="119" customFormat="1" ht="12.75">
      <c r="H51" s="120"/>
      <c r="N51" s="120"/>
      <c r="T51" s="120"/>
    </row>
    <row r="52" spans="8:20" s="119" customFormat="1" ht="12.75">
      <c r="H52" s="120"/>
      <c r="N52" s="120"/>
      <c r="T52" s="120"/>
    </row>
    <row r="53" spans="8:20" s="119" customFormat="1" ht="12.75">
      <c r="H53" s="120"/>
      <c r="N53" s="120"/>
      <c r="T53" s="120"/>
    </row>
    <row r="54" spans="8:20" s="119" customFormat="1" ht="12.75">
      <c r="H54" s="120"/>
      <c r="N54" s="120"/>
      <c r="T54" s="120"/>
    </row>
    <row r="55" spans="8:20" s="119" customFormat="1" ht="12.75">
      <c r="H55" s="120"/>
      <c r="N55" s="120"/>
      <c r="T55" s="120"/>
    </row>
    <row r="56" spans="8:20" s="119" customFormat="1" ht="12.75">
      <c r="H56" s="120"/>
      <c r="N56" s="120"/>
      <c r="T56" s="120"/>
    </row>
    <row r="57" spans="8:20" s="119" customFormat="1" ht="12.75">
      <c r="H57" s="120"/>
      <c r="N57" s="120"/>
      <c r="T57" s="120"/>
    </row>
    <row r="58" spans="8:20" s="119" customFormat="1" ht="12.75">
      <c r="H58" s="120"/>
      <c r="N58" s="120"/>
      <c r="T58" s="120"/>
    </row>
    <row r="59" spans="8:20" s="119" customFormat="1" ht="12.75">
      <c r="H59" s="120"/>
      <c r="N59" s="120"/>
      <c r="T59" s="120"/>
    </row>
    <row r="60" spans="8:20" s="119" customFormat="1" ht="12.75">
      <c r="H60" s="120"/>
      <c r="N60" s="120"/>
      <c r="T60" s="120"/>
    </row>
    <row r="61" spans="8:20" s="119" customFormat="1" ht="12.75">
      <c r="H61" s="120"/>
      <c r="N61" s="120"/>
      <c r="T61" s="120"/>
    </row>
    <row r="62" spans="8:20" s="119" customFormat="1" ht="12.75">
      <c r="H62" s="120"/>
      <c r="N62" s="120"/>
      <c r="T62" s="120"/>
    </row>
    <row r="63" spans="8:20" s="119" customFormat="1" ht="12.75">
      <c r="H63" s="120"/>
      <c r="N63" s="120"/>
      <c r="T63" s="120"/>
    </row>
    <row r="64" spans="8:20" s="119" customFormat="1" ht="12.75">
      <c r="H64" s="120"/>
      <c r="N64" s="120"/>
      <c r="T64" s="120"/>
    </row>
    <row r="65" spans="8:20" s="119" customFormat="1" ht="12.75">
      <c r="H65" s="120"/>
      <c r="N65" s="120"/>
      <c r="T65" s="120"/>
    </row>
    <row r="66" spans="8:20" s="119" customFormat="1" ht="12.75">
      <c r="H66" s="120"/>
      <c r="N66" s="120"/>
      <c r="T66" s="120"/>
    </row>
    <row r="67" spans="8:20" s="119" customFormat="1" ht="12.75">
      <c r="H67" s="120"/>
      <c r="N67" s="120"/>
      <c r="T67" s="120"/>
    </row>
    <row r="68" spans="8:20" s="119" customFormat="1" ht="12.75">
      <c r="H68" s="120"/>
      <c r="N68" s="120"/>
      <c r="T68" s="120"/>
    </row>
    <row r="69" spans="8:20" s="119" customFormat="1" ht="12.75">
      <c r="H69" s="120"/>
      <c r="N69" s="120"/>
      <c r="T69" s="120"/>
    </row>
    <row r="70" spans="8:20" s="119" customFormat="1" ht="12.75">
      <c r="H70" s="120"/>
      <c r="N70" s="120"/>
      <c r="T70" s="120"/>
    </row>
    <row r="71" spans="8:20" s="119" customFormat="1" ht="12.75">
      <c r="H71" s="120"/>
      <c r="N71" s="120"/>
      <c r="T71" s="120"/>
    </row>
    <row r="72" spans="8:20" s="119" customFormat="1" ht="12.75">
      <c r="H72" s="120"/>
      <c r="N72" s="120"/>
      <c r="T72" s="120"/>
    </row>
    <row r="73" spans="8:20" s="119" customFormat="1" ht="12.75">
      <c r="H73" s="120"/>
      <c r="N73" s="120"/>
      <c r="T73" s="120"/>
    </row>
    <row r="74" spans="8:20" s="119" customFormat="1" ht="12.75">
      <c r="H74" s="120"/>
      <c r="N74" s="120"/>
      <c r="T74" s="120"/>
    </row>
    <row r="75" spans="8:20" s="119" customFormat="1" ht="12.75">
      <c r="H75" s="120"/>
      <c r="N75" s="120"/>
      <c r="T75" s="120"/>
    </row>
    <row r="76" spans="8:20" s="119" customFormat="1" ht="12.75">
      <c r="H76" s="120"/>
      <c r="N76" s="120"/>
      <c r="T76" s="120"/>
    </row>
    <row r="77" spans="8:20" s="119" customFormat="1" ht="12.75">
      <c r="H77" s="120"/>
      <c r="N77" s="120"/>
      <c r="T77" s="120"/>
    </row>
    <row r="78" spans="8:20" s="119" customFormat="1" ht="12.75">
      <c r="H78" s="120"/>
      <c r="N78" s="120"/>
      <c r="T78" s="120"/>
    </row>
    <row r="79" spans="8:20" s="119" customFormat="1" ht="12.75">
      <c r="H79" s="120"/>
      <c r="N79" s="120"/>
      <c r="T79" s="120"/>
    </row>
    <row r="80" spans="8:20" s="119" customFormat="1" ht="12.75">
      <c r="H80" s="120"/>
      <c r="N80" s="120"/>
      <c r="T80" s="120"/>
    </row>
    <row r="81" spans="8:20" s="119" customFormat="1" ht="12.75">
      <c r="H81" s="120"/>
      <c r="N81" s="120"/>
      <c r="T81" s="120"/>
    </row>
    <row r="82" spans="8:20" s="119" customFormat="1" ht="12.75">
      <c r="H82" s="120"/>
      <c r="N82" s="120"/>
      <c r="T82" s="120"/>
    </row>
    <row r="83" spans="8:20" s="119" customFormat="1" ht="12.75">
      <c r="H83" s="120"/>
      <c r="N83" s="120"/>
      <c r="T83" s="120"/>
    </row>
    <row r="84" spans="8:20" s="119" customFormat="1" ht="12.75">
      <c r="H84" s="120"/>
      <c r="N84" s="120"/>
      <c r="T84" s="120"/>
    </row>
    <row r="85" spans="8:20" s="119" customFormat="1" ht="12.75">
      <c r="H85" s="120"/>
      <c r="N85" s="120"/>
      <c r="T85" s="120"/>
    </row>
    <row r="86" spans="8:20" s="119" customFormat="1" ht="12.75">
      <c r="H86" s="120"/>
      <c r="N86" s="120"/>
      <c r="T86" s="120"/>
    </row>
    <row r="87" spans="8:20" s="119" customFormat="1" ht="12.75">
      <c r="H87" s="120"/>
      <c r="N87" s="120"/>
      <c r="T87" s="120"/>
    </row>
  </sheetData>
  <mergeCells count="15">
    <mergeCell ref="C5:H5"/>
    <mergeCell ref="I5:N5"/>
    <mergeCell ref="O5:T5"/>
    <mergeCell ref="C6:E6"/>
    <mergeCell ref="F6:F7"/>
    <mergeCell ref="G6:G7"/>
    <mergeCell ref="H6:H7"/>
    <mergeCell ref="I6:K6"/>
    <mergeCell ref="L6:L7"/>
    <mergeCell ref="M6:M7"/>
    <mergeCell ref="T6:T7"/>
    <mergeCell ref="N6:N7"/>
    <mergeCell ref="O6:Q6"/>
    <mergeCell ref="R6:R7"/>
    <mergeCell ref="S6:S7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6"/>
  <sheetViews>
    <sheetView workbookViewId="0" topLeftCell="A6">
      <selection activeCell="C7" sqref="C7:T16"/>
    </sheetView>
  </sheetViews>
  <sheetFormatPr defaultColWidth="9.140625" defaultRowHeight="12.75"/>
  <cols>
    <col min="1" max="1" width="0.9921875" style="170" customWidth="1"/>
    <col min="2" max="2" width="21.7109375" style="170" customWidth="1"/>
    <col min="3" max="3" width="7.28125" style="170" customWidth="1"/>
    <col min="4" max="4" width="6.00390625" style="170" customWidth="1"/>
    <col min="5" max="5" width="6.28125" style="170" customWidth="1"/>
    <col min="6" max="6" width="6.00390625" style="170" customWidth="1"/>
    <col min="7" max="7" width="5.57421875" style="170" customWidth="1"/>
    <col min="8" max="8" width="6.57421875" style="171" customWidth="1"/>
    <col min="9" max="9" width="6.8515625" style="170" customWidth="1"/>
    <col min="10" max="10" width="6.00390625" style="170" customWidth="1"/>
    <col min="11" max="11" width="6.421875" style="170" customWidth="1"/>
    <col min="12" max="12" width="6.00390625" style="170" customWidth="1"/>
    <col min="13" max="13" width="5.28125" style="170" customWidth="1"/>
    <col min="14" max="14" width="6.7109375" style="171" customWidth="1"/>
    <col min="15" max="15" width="7.8515625" style="170" customWidth="1"/>
    <col min="16" max="16" width="6.28125" style="170" customWidth="1"/>
    <col min="17" max="17" width="7.140625" style="170" customWidth="1"/>
    <col min="18" max="18" width="6.140625" style="170" customWidth="1"/>
    <col min="19" max="19" width="6.28125" style="170" customWidth="1"/>
    <col min="20" max="20" width="7.140625" style="171" customWidth="1"/>
    <col min="21" max="16384" width="9.140625" style="170" customWidth="1"/>
  </cols>
  <sheetData>
    <row r="1" spans="1:20" ht="18" customHeight="1">
      <c r="A1" s="115" t="s">
        <v>70</v>
      </c>
      <c r="B1" s="116"/>
      <c r="C1" s="116"/>
      <c r="D1" s="116"/>
      <c r="H1" s="117"/>
      <c r="N1" s="117"/>
      <c r="T1" s="117"/>
    </row>
    <row r="2" spans="1:20" s="119" customFormat="1" ht="14.25" customHeight="1">
      <c r="A2"/>
      <c r="B2" s="118" t="s">
        <v>3</v>
      </c>
      <c r="H2" s="120"/>
      <c r="N2" s="120"/>
      <c r="T2" s="120"/>
    </row>
    <row r="3" spans="1:20" s="119" customFormat="1" ht="6" customHeight="1">
      <c r="A3"/>
      <c r="H3" s="120"/>
      <c r="N3" s="120"/>
      <c r="T3" s="120"/>
    </row>
    <row r="4" spans="1:20" s="119" customFormat="1" ht="21" customHeight="1">
      <c r="A4" s="121"/>
      <c r="B4" s="122"/>
      <c r="C4" s="288" t="s">
        <v>55</v>
      </c>
      <c r="D4" s="289"/>
      <c r="E4" s="289"/>
      <c r="F4" s="289"/>
      <c r="G4" s="289"/>
      <c r="H4" s="290"/>
      <c r="I4" s="285" t="s">
        <v>56</v>
      </c>
      <c r="J4" s="280"/>
      <c r="K4" s="280"/>
      <c r="L4" s="280"/>
      <c r="M4" s="280"/>
      <c r="N4" s="281"/>
      <c r="O4" s="280" t="s">
        <v>57</v>
      </c>
      <c r="P4" s="280"/>
      <c r="Q4" s="280"/>
      <c r="R4" s="280"/>
      <c r="S4" s="280"/>
      <c r="T4" s="281"/>
    </row>
    <row r="5" spans="1:20" s="119" customFormat="1" ht="21" customHeight="1">
      <c r="A5" s="123"/>
      <c r="B5" s="124"/>
      <c r="C5" s="280" t="s">
        <v>58</v>
      </c>
      <c r="D5" s="280"/>
      <c r="E5" s="281"/>
      <c r="F5" s="282" t="s">
        <v>59</v>
      </c>
      <c r="G5" s="282" t="s">
        <v>60</v>
      </c>
      <c r="H5" s="278" t="s">
        <v>61</v>
      </c>
      <c r="I5" s="285" t="s">
        <v>58</v>
      </c>
      <c r="J5" s="280"/>
      <c r="K5" s="281"/>
      <c r="L5" s="282" t="s">
        <v>59</v>
      </c>
      <c r="M5" s="282" t="s">
        <v>60</v>
      </c>
      <c r="N5" s="278" t="s">
        <v>61</v>
      </c>
      <c r="O5" s="280" t="s">
        <v>58</v>
      </c>
      <c r="P5" s="280"/>
      <c r="Q5" s="281"/>
      <c r="R5" s="282" t="s">
        <v>59</v>
      </c>
      <c r="S5" s="282" t="s">
        <v>60</v>
      </c>
      <c r="T5" s="278" t="s">
        <v>61</v>
      </c>
    </row>
    <row r="6" spans="1:20" s="119" customFormat="1" ht="45" customHeight="1">
      <c r="A6" s="125"/>
      <c r="B6" s="126" t="s">
        <v>0</v>
      </c>
      <c r="C6" s="127" t="s">
        <v>62</v>
      </c>
      <c r="D6" s="172" t="s">
        <v>63</v>
      </c>
      <c r="E6" s="173" t="s">
        <v>64</v>
      </c>
      <c r="F6" s="287"/>
      <c r="G6" s="287"/>
      <c r="H6" s="286"/>
      <c r="I6" s="127" t="s">
        <v>62</v>
      </c>
      <c r="J6" s="127" t="s">
        <v>63</v>
      </c>
      <c r="K6" s="127" t="s">
        <v>64</v>
      </c>
      <c r="L6" s="287"/>
      <c r="M6" s="287"/>
      <c r="N6" s="286"/>
      <c r="O6" s="127" t="s">
        <v>62</v>
      </c>
      <c r="P6" s="127" t="s">
        <v>63</v>
      </c>
      <c r="Q6" s="127" t="s">
        <v>64</v>
      </c>
      <c r="R6" s="287"/>
      <c r="S6" s="287"/>
      <c r="T6" s="286"/>
    </row>
    <row r="7" spans="1:20" s="119" customFormat="1" ht="33" customHeight="1">
      <c r="A7" s="128"/>
      <c r="B7" s="129" t="s">
        <v>21</v>
      </c>
      <c r="C7" s="130">
        <v>4160</v>
      </c>
      <c r="D7" s="130">
        <v>739</v>
      </c>
      <c r="E7" s="130">
        <v>4899</v>
      </c>
      <c r="F7" s="131">
        <v>0</v>
      </c>
      <c r="G7" s="131">
        <v>0</v>
      </c>
      <c r="H7" s="132">
        <v>4899</v>
      </c>
      <c r="I7" s="130">
        <v>3920</v>
      </c>
      <c r="J7" s="130">
        <v>760</v>
      </c>
      <c r="K7" s="130">
        <v>4680</v>
      </c>
      <c r="L7" s="131">
        <v>0</v>
      </c>
      <c r="M7" s="131">
        <v>0</v>
      </c>
      <c r="N7" s="132">
        <v>4680</v>
      </c>
      <c r="O7" s="133">
        <v>3704</v>
      </c>
      <c r="P7" s="134">
        <v>788</v>
      </c>
      <c r="Q7" s="134">
        <v>4492</v>
      </c>
      <c r="R7" s="131">
        <v>0</v>
      </c>
      <c r="S7" s="131">
        <v>0</v>
      </c>
      <c r="T7" s="135">
        <v>4492</v>
      </c>
    </row>
    <row r="8" spans="1:20" s="119" customFormat="1" ht="33" customHeight="1">
      <c r="A8" s="128"/>
      <c r="B8" s="136" t="s">
        <v>9</v>
      </c>
      <c r="C8" s="137">
        <v>256</v>
      </c>
      <c r="D8" s="138">
        <v>0</v>
      </c>
      <c r="E8" s="137">
        <v>256</v>
      </c>
      <c r="F8" s="138">
        <v>0</v>
      </c>
      <c r="G8" s="138">
        <v>0</v>
      </c>
      <c r="H8" s="139">
        <v>256</v>
      </c>
      <c r="I8" s="137">
        <v>246</v>
      </c>
      <c r="J8" s="138">
        <v>0</v>
      </c>
      <c r="K8" s="137">
        <v>246</v>
      </c>
      <c r="L8" s="138">
        <v>0</v>
      </c>
      <c r="M8" s="138">
        <v>0</v>
      </c>
      <c r="N8" s="139">
        <v>246</v>
      </c>
      <c r="O8" s="140">
        <v>253</v>
      </c>
      <c r="P8" s="138">
        <v>0</v>
      </c>
      <c r="Q8" s="141">
        <v>253</v>
      </c>
      <c r="R8" s="138">
        <v>0</v>
      </c>
      <c r="S8" s="138">
        <v>0</v>
      </c>
      <c r="T8" s="142">
        <v>253</v>
      </c>
    </row>
    <row r="9" spans="1:20" s="119" customFormat="1" ht="34.5" customHeight="1">
      <c r="A9" s="128"/>
      <c r="B9" s="136" t="s">
        <v>11</v>
      </c>
      <c r="C9" s="137">
        <v>1924</v>
      </c>
      <c r="D9" s="137">
        <v>33</v>
      </c>
      <c r="E9" s="137">
        <v>1957</v>
      </c>
      <c r="F9" s="138">
        <v>0</v>
      </c>
      <c r="G9" s="138">
        <v>0</v>
      </c>
      <c r="H9" s="139">
        <v>1957</v>
      </c>
      <c r="I9" s="137">
        <v>1934</v>
      </c>
      <c r="J9" s="137">
        <v>45</v>
      </c>
      <c r="K9" s="137">
        <v>1979</v>
      </c>
      <c r="L9" s="138">
        <v>0</v>
      </c>
      <c r="M9" s="138">
        <v>0</v>
      </c>
      <c r="N9" s="139">
        <v>1979</v>
      </c>
      <c r="O9" s="140">
        <v>1698</v>
      </c>
      <c r="P9" s="141">
        <v>268</v>
      </c>
      <c r="Q9" s="141">
        <v>1966</v>
      </c>
      <c r="R9" s="138">
        <v>0</v>
      </c>
      <c r="S9" s="138">
        <v>0</v>
      </c>
      <c r="T9" s="142">
        <v>1966</v>
      </c>
    </row>
    <row r="10" spans="1:20" s="119" customFormat="1" ht="34.5" customHeight="1">
      <c r="A10" s="128"/>
      <c r="B10" s="174" t="s">
        <v>66</v>
      </c>
      <c r="C10" s="137">
        <v>268</v>
      </c>
      <c r="D10" s="144">
        <v>0</v>
      </c>
      <c r="E10" s="137">
        <v>268</v>
      </c>
      <c r="F10" s="144">
        <v>0</v>
      </c>
      <c r="G10" s="144">
        <v>0</v>
      </c>
      <c r="H10" s="139">
        <v>268</v>
      </c>
      <c r="I10" s="137">
        <v>261</v>
      </c>
      <c r="J10" s="138">
        <v>0</v>
      </c>
      <c r="K10" s="137">
        <v>261</v>
      </c>
      <c r="L10" s="138">
        <v>0</v>
      </c>
      <c r="M10" s="138">
        <v>0</v>
      </c>
      <c r="N10" s="139">
        <v>261</v>
      </c>
      <c r="O10" s="140">
        <v>257</v>
      </c>
      <c r="P10" s="138">
        <v>0</v>
      </c>
      <c r="Q10" s="141">
        <v>257</v>
      </c>
      <c r="R10" s="138">
        <v>0</v>
      </c>
      <c r="S10" s="138">
        <v>0</v>
      </c>
      <c r="T10" s="142">
        <v>257</v>
      </c>
    </row>
    <row r="11" spans="1:20" s="119" customFormat="1" ht="34.5" customHeight="1">
      <c r="A11" s="128"/>
      <c r="B11" s="174" t="s">
        <v>30</v>
      </c>
      <c r="C11" s="137">
        <v>61</v>
      </c>
      <c r="D11" s="137">
        <v>111</v>
      </c>
      <c r="E11" s="137">
        <v>172</v>
      </c>
      <c r="F11" s="138">
        <v>0</v>
      </c>
      <c r="G11" s="138">
        <v>0</v>
      </c>
      <c r="H11" s="139">
        <v>172</v>
      </c>
      <c r="I11" s="137">
        <v>62</v>
      </c>
      <c r="J11" s="137">
        <v>67</v>
      </c>
      <c r="K11" s="137">
        <v>129</v>
      </c>
      <c r="L11" s="138">
        <v>0</v>
      </c>
      <c r="M11" s="138">
        <v>0</v>
      </c>
      <c r="N11" s="139">
        <v>129</v>
      </c>
      <c r="O11" s="140">
        <v>56</v>
      </c>
      <c r="P11" s="141">
        <v>44</v>
      </c>
      <c r="Q11" s="141">
        <v>100</v>
      </c>
      <c r="R11" s="138">
        <v>0</v>
      </c>
      <c r="S11" s="138">
        <v>0</v>
      </c>
      <c r="T11" s="142">
        <v>100</v>
      </c>
    </row>
    <row r="12" spans="1:20" s="119" customFormat="1" ht="37.5" customHeight="1">
      <c r="A12" s="145"/>
      <c r="B12" s="143" t="s">
        <v>67</v>
      </c>
      <c r="C12" s="137">
        <v>21503</v>
      </c>
      <c r="D12" s="137">
        <v>904</v>
      </c>
      <c r="E12" s="137">
        <v>22407</v>
      </c>
      <c r="F12" s="137">
        <v>2504</v>
      </c>
      <c r="G12" s="137">
        <v>5890</v>
      </c>
      <c r="H12" s="139">
        <v>30801</v>
      </c>
      <c r="I12" s="137">
        <v>21806</v>
      </c>
      <c r="J12" s="137">
        <v>895</v>
      </c>
      <c r="K12" s="175">
        <v>22701</v>
      </c>
      <c r="L12" s="137">
        <v>2378</v>
      </c>
      <c r="M12" s="137">
        <v>6029</v>
      </c>
      <c r="N12" s="139">
        <v>31108</v>
      </c>
      <c r="O12" s="140">
        <v>20399</v>
      </c>
      <c r="P12" s="141">
        <v>1635</v>
      </c>
      <c r="Q12" s="141">
        <v>22034</v>
      </c>
      <c r="R12" s="141">
        <v>2287</v>
      </c>
      <c r="S12" s="141">
        <v>6188</v>
      </c>
      <c r="T12" s="142">
        <v>30509</v>
      </c>
    </row>
    <row r="13" spans="1:20" s="119" customFormat="1" ht="34.5" customHeight="1">
      <c r="A13" s="145"/>
      <c r="B13" s="136" t="s">
        <v>18</v>
      </c>
      <c r="C13" s="137">
        <v>5649</v>
      </c>
      <c r="D13" s="137">
        <v>1782</v>
      </c>
      <c r="E13" s="137">
        <v>7431</v>
      </c>
      <c r="F13" s="138">
        <v>0</v>
      </c>
      <c r="G13" s="138">
        <v>0</v>
      </c>
      <c r="H13" s="146">
        <v>7431</v>
      </c>
      <c r="I13" s="137">
        <v>5547</v>
      </c>
      <c r="J13" s="137">
        <v>1810</v>
      </c>
      <c r="K13" s="175">
        <v>7357</v>
      </c>
      <c r="L13" s="138">
        <v>0</v>
      </c>
      <c r="M13" s="138">
        <v>0</v>
      </c>
      <c r="N13" s="139">
        <v>7357</v>
      </c>
      <c r="O13" s="140">
        <v>5361</v>
      </c>
      <c r="P13" s="141">
        <v>1820</v>
      </c>
      <c r="Q13" s="141">
        <v>7181</v>
      </c>
      <c r="R13" s="138">
        <v>0</v>
      </c>
      <c r="S13" s="138">
        <v>0</v>
      </c>
      <c r="T13" s="142">
        <v>7181</v>
      </c>
    </row>
    <row r="14" spans="1:20" s="119" customFormat="1" ht="34.5" customHeight="1">
      <c r="A14" s="128"/>
      <c r="B14" s="147" t="s">
        <v>19</v>
      </c>
      <c r="C14" s="137">
        <v>5451</v>
      </c>
      <c r="D14" s="137">
        <v>640</v>
      </c>
      <c r="E14" s="137">
        <v>6091</v>
      </c>
      <c r="F14" s="138">
        <v>0</v>
      </c>
      <c r="G14" s="138">
        <v>0</v>
      </c>
      <c r="H14" s="146">
        <v>6091</v>
      </c>
      <c r="I14" s="137">
        <v>5397</v>
      </c>
      <c r="J14" s="137">
        <v>686</v>
      </c>
      <c r="K14" s="175">
        <v>6083</v>
      </c>
      <c r="L14" s="138">
        <v>0</v>
      </c>
      <c r="M14" s="138">
        <v>0</v>
      </c>
      <c r="N14" s="139">
        <v>6083</v>
      </c>
      <c r="O14" s="140">
        <v>5460</v>
      </c>
      <c r="P14" s="141">
        <v>735</v>
      </c>
      <c r="Q14" s="141">
        <v>6195</v>
      </c>
      <c r="R14" s="138">
        <v>0</v>
      </c>
      <c r="S14" s="138">
        <v>0</v>
      </c>
      <c r="T14" s="142">
        <v>6195</v>
      </c>
    </row>
    <row r="15" spans="1:20" s="119" customFormat="1" ht="32.25" customHeight="1">
      <c r="A15" s="128"/>
      <c r="B15" s="174" t="s">
        <v>68</v>
      </c>
      <c r="C15" s="137">
        <v>202</v>
      </c>
      <c r="D15" s="137">
        <v>29</v>
      </c>
      <c r="E15" s="137">
        <v>231</v>
      </c>
      <c r="F15" s="138">
        <v>0</v>
      </c>
      <c r="G15" s="138">
        <v>0</v>
      </c>
      <c r="H15" s="146">
        <v>231</v>
      </c>
      <c r="I15" s="148">
        <v>187</v>
      </c>
      <c r="J15" s="148">
        <v>52</v>
      </c>
      <c r="K15" s="176">
        <v>239</v>
      </c>
      <c r="L15" s="149">
        <v>0</v>
      </c>
      <c r="M15" s="149">
        <v>0</v>
      </c>
      <c r="N15" s="151">
        <v>239</v>
      </c>
      <c r="O15" s="152">
        <v>179</v>
      </c>
      <c r="P15" s="153">
        <v>55</v>
      </c>
      <c r="Q15" s="153">
        <v>234</v>
      </c>
      <c r="R15" s="149">
        <v>0</v>
      </c>
      <c r="S15" s="149">
        <v>0</v>
      </c>
      <c r="T15" s="154">
        <v>234</v>
      </c>
    </row>
    <row r="16" spans="1:20" s="119" customFormat="1" ht="34.5" customHeight="1">
      <c r="A16" s="155"/>
      <c r="B16" s="156" t="s">
        <v>12</v>
      </c>
      <c r="C16" s="157">
        <v>39474</v>
      </c>
      <c r="D16" s="157">
        <v>4238</v>
      </c>
      <c r="E16" s="157">
        <v>43712</v>
      </c>
      <c r="F16" s="157">
        <v>2504</v>
      </c>
      <c r="G16" s="157">
        <v>5890</v>
      </c>
      <c r="H16" s="160">
        <v>52106</v>
      </c>
      <c r="I16" s="159">
        <v>39360</v>
      </c>
      <c r="J16" s="159">
        <v>4315</v>
      </c>
      <c r="K16" s="159">
        <v>43675</v>
      </c>
      <c r="L16" s="159">
        <v>2378</v>
      </c>
      <c r="M16" s="159">
        <v>6029</v>
      </c>
      <c r="N16" s="160">
        <v>52082</v>
      </c>
      <c r="O16" s="161">
        <v>37367</v>
      </c>
      <c r="P16" s="162">
        <v>5345</v>
      </c>
      <c r="Q16" s="162">
        <v>42712</v>
      </c>
      <c r="R16" s="162">
        <v>2287</v>
      </c>
      <c r="S16" s="162">
        <v>6188</v>
      </c>
      <c r="T16" s="163">
        <v>51187</v>
      </c>
    </row>
    <row r="17" spans="1:20" s="119" customFormat="1" ht="12.75" customHeight="1">
      <c r="A17" s="164"/>
      <c r="B17" s="65"/>
      <c r="C17" s="165"/>
      <c r="D17" s="165"/>
      <c r="E17" s="165"/>
      <c r="F17" s="165"/>
      <c r="G17" s="165"/>
      <c r="H17" s="166"/>
      <c r="I17" s="165"/>
      <c r="J17" s="165"/>
      <c r="K17" s="165"/>
      <c r="L17" s="165"/>
      <c r="M17" s="165"/>
      <c r="N17" s="166"/>
      <c r="O17" s="167"/>
      <c r="P17" s="167"/>
      <c r="Q17" s="167"/>
      <c r="R17" s="167"/>
      <c r="S17" s="167"/>
      <c r="T17" s="168"/>
    </row>
    <row r="18" spans="1:20" s="119" customFormat="1" ht="15" customHeight="1">
      <c r="A18" s="169"/>
      <c r="B18" s="119" t="s">
        <v>69</v>
      </c>
      <c r="H18" s="120"/>
      <c r="N18" s="120"/>
      <c r="T18" s="120"/>
    </row>
    <row r="19" spans="1:20" s="119" customFormat="1" ht="15" customHeight="1">
      <c r="A19" s="169"/>
      <c r="H19" s="120"/>
      <c r="N19" s="120"/>
      <c r="T19" s="120"/>
    </row>
    <row r="20" spans="1:20" s="119" customFormat="1" ht="15.75">
      <c r="A20" s="169"/>
      <c r="H20" s="120"/>
      <c r="N20" s="120"/>
      <c r="T20" s="120"/>
    </row>
    <row r="21" spans="8:20" s="119" customFormat="1" ht="12.75">
      <c r="H21" s="120"/>
      <c r="N21" s="120"/>
      <c r="T21" s="120"/>
    </row>
    <row r="22" spans="8:20" s="119" customFormat="1" ht="12.75">
      <c r="H22" s="120"/>
      <c r="N22" s="120"/>
      <c r="T22" s="120"/>
    </row>
    <row r="23" spans="8:20" s="119" customFormat="1" ht="12.75">
      <c r="H23" s="120"/>
      <c r="N23" s="120"/>
      <c r="T23" s="120"/>
    </row>
    <row r="24" spans="8:20" s="119" customFormat="1" ht="12.75">
      <c r="H24" s="120"/>
      <c r="N24" s="120"/>
      <c r="T24" s="120"/>
    </row>
    <row r="25" spans="8:20" s="119" customFormat="1" ht="12.75">
      <c r="H25" s="120"/>
      <c r="N25" s="120"/>
      <c r="T25" s="120"/>
    </row>
    <row r="26" spans="8:20" s="119" customFormat="1" ht="12.75">
      <c r="H26" s="120"/>
      <c r="N26" s="120"/>
      <c r="T26" s="120"/>
    </row>
    <row r="27" spans="8:20" s="119" customFormat="1" ht="12.75">
      <c r="H27" s="120"/>
      <c r="N27" s="120"/>
      <c r="T27" s="120"/>
    </row>
    <row r="28" spans="8:20" s="119" customFormat="1" ht="12.75">
      <c r="H28" s="120"/>
      <c r="N28" s="120"/>
      <c r="T28" s="120"/>
    </row>
    <row r="29" spans="8:20" s="119" customFormat="1" ht="12.75">
      <c r="H29" s="120"/>
      <c r="N29" s="120"/>
      <c r="T29" s="120"/>
    </row>
    <row r="30" spans="8:20" s="119" customFormat="1" ht="12.75">
      <c r="H30" s="120"/>
      <c r="N30" s="120"/>
      <c r="T30" s="120"/>
    </row>
    <row r="31" spans="8:20" s="119" customFormat="1" ht="12.75">
      <c r="H31" s="120"/>
      <c r="N31" s="120"/>
      <c r="T31" s="120"/>
    </row>
    <row r="32" spans="8:20" s="119" customFormat="1" ht="12.75">
      <c r="H32" s="120"/>
      <c r="N32" s="120"/>
      <c r="T32" s="120"/>
    </row>
    <row r="33" spans="8:20" s="119" customFormat="1" ht="12.75">
      <c r="H33" s="120"/>
      <c r="N33" s="120"/>
      <c r="T33" s="120"/>
    </row>
    <row r="34" spans="8:20" s="119" customFormat="1" ht="12.75">
      <c r="H34" s="120"/>
      <c r="N34" s="120"/>
      <c r="T34" s="120"/>
    </row>
    <row r="35" spans="8:20" s="119" customFormat="1" ht="12.75">
      <c r="H35" s="120"/>
      <c r="N35" s="120"/>
      <c r="T35" s="120"/>
    </row>
    <row r="36" spans="8:20" s="119" customFormat="1" ht="12.75">
      <c r="H36" s="120"/>
      <c r="N36" s="120"/>
      <c r="T36" s="120"/>
    </row>
    <row r="37" spans="8:20" s="119" customFormat="1" ht="12.75">
      <c r="H37" s="120"/>
      <c r="N37" s="120"/>
      <c r="T37" s="120"/>
    </row>
    <row r="38" spans="8:20" s="119" customFormat="1" ht="12.75">
      <c r="H38" s="120"/>
      <c r="N38" s="120"/>
      <c r="T38" s="120"/>
    </row>
    <row r="39" spans="8:20" s="119" customFormat="1" ht="12.75">
      <c r="H39" s="120"/>
      <c r="N39" s="120"/>
      <c r="T39" s="120"/>
    </row>
    <row r="40" spans="8:20" s="119" customFormat="1" ht="12.75">
      <c r="H40" s="120"/>
      <c r="N40" s="120"/>
      <c r="T40" s="120"/>
    </row>
    <row r="41" spans="8:20" s="119" customFormat="1" ht="12.75">
      <c r="H41" s="120"/>
      <c r="N41" s="120"/>
      <c r="T41" s="120"/>
    </row>
    <row r="42" spans="8:20" s="119" customFormat="1" ht="12.75">
      <c r="H42" s="120"/>
      <c r="N42" s="120"/>
      <c r="T42" s="120"/>
    </row>
    <row r="43" spans="8:20" s="119" customFormat="1" ht="12.75">
      <c r="H43" s="120"/>
      <c r="N43" s="120"/>
      <c r="T43" s="120"/>
    </row>
    <row r="44" spans="8:20" s="119" customFormat="1" ht="12.75">
      <c r="H44" s="120"/>
      <c r="N44" s="120"/>
      <c r="T44" s="120"/>
    </row>
    <row r="45" spans="8:20" s="119" customFormat="1" ht="12.75">
      <c r="H45" s="120"/>
      <c r="N45" s="120"/>
      <c r="T45" s="120"/>
    </row>
    <row r="46" spans="8:20" s="119" customFormat="1" ht="12.75">
      <c r="H46" s="120"/>
      <c r="N46" s="120"/>
      <c r="T46" s="120"/>
    </row>
    <row r="47" spans="8:20" s="119" customFormat="1" ht="12.75">
      <c r="H47" s="120"/>
      <c r="N47" s="120"/>
      <c r="T47" s="120"/>
    </row>
    <row r="48" spans="8:20" s="119" customFormat="1" ht="12.75">
      <c r="H48" s="120"/>
      <c r="N48" s="120"/>
      <c r="T48" s="120"/>
    </row>
    <row r="49" spans="8:20" s="119" customFormat="1" ht="12.75">
      <c r="H49" s="120"/>
      <c r="N49" s="120"/>
      <c r="T49" s="120"/>
    </row>
    <row r="50" spans="8:20" s="119" customFormat="1" ht="12.75">
      <c r="H50" s="120"/>
      <c r="N50" s="120"/>
      <c r="T50" s="120"/>
    </row>
    <row r="51" spans="8:20" s="119" customFormat="1" ht="12.75">
      <c r="H51" s="120"/>
      <c r="N51" s="120"/>
      <c r="T51" s="120"/>
    </row>
    <row r="52" spans="8:20" s="119" customFormat="1" ht="12.75">
      <c r="H52" s="120"/>
      <c r="N52" s="120"/>
      <c r="T52" s="120"/>
    </row>
    <row r="53" spans="8:20" s="119" customFormat="1" ht="12.75">
      <c r="H53" s="120"/>
      <c r="N53" s="120"/>
      <c r="T53" s="120"/>
    </row>
    <row r="54" spans="8:20" s="119" customFormat="1" ht="12.75">
      <c r="H54" s="120"/>
      <c r="N54" s="120"/>
      <c r="T54" s="120"/>
    </row>
    <row r="55" spans="8:20" s="119" customFormat="1" ht="12.75">
      <c r="H55" s="120"/>
      <c r="N55" s="120"/>
      <c r="T55" s="120"/>
    </row>
    <row r="56" spans="8:20" s="119" customFormat="1" ht="12.75">
      <c r="H56" s="120"/>
      <c r="N56" s="120"/>
      <c r="T56" s="120"/>
    </row>
    <row r="57" spans="8:20" s="119" customFormat="1" ht="12.75">
      <c r="H57" s="120"/>
      <c r="N57" s="120"/>
      <c r="T57" s="120"/>
    </row>
    <row r="58" spans="8:20" s="119" customFormat="1" ht="12.75">
      <c r="H58" s="120"/>
      <c r="N58" s="120"/>
      <c r="T58" s="120"/>
    </row>
    <row r="59" spans="8:20" s="119" customFormat="1" ht="12.75">
      <c r="H59" s="120"/>
      <c r="N59" s="120"/>
      <c r="T59" s="120"/>
    </row>
    <row r="60" spans="8:20" s="119" customFormat="1" ht="12.75">
      <c r="H60" s="120"/>
      <c r="N60" s="120"/>
      <c r="T60" s="120"/>
    </row>
    <row r="61" spans="8:20" s="119" customFormat="1" ht="12.75">
      <c r="H61" s="120"/>
      <c r="N61" s="120"/>
      <c r="T61" s="120"/>
    </row>
    <row r="62" spans="8:20" s="119" customFormat="1" ht="12.75">
      <c r="H62" s="120"/>
      <c r="N62" s="120"/>
      <c r="T62" s="120"/>
    </row>
    <row r="63" spans="8:20" s="119" customFormat="1" ht="12.75">
      <c r="H63" s="120"/>
      <c r="N63" s="120"/>
      <c r="T63" s="120"/>
    </row>
    <row r="64" spans="8:20" s="119" customFormat="1" ht="12.75">
      <c r="H64" s="120"/>
      <c r="N64" s="120"/>
      <c r="T64" s="120"/>
    </row>
    <row r="65" spans="8:20" s="119" customFormat="1" ht="12.75">
      <c r="H65" s="120"/>
      <c r="N65" s="120"/>
      <c r="T65" s="120"/>
    </row>
    <row r="66" spans="8:20" s="119" customFormat="1" ht="12.75">
      <c r="H66" s="120"/>
      <c r="N66" s="120"/>
      <c r="T66" s="120"/>
    </row>
    <row r="67" spans="8:20" s="119" customFormat="1" ht="12.75">
      <c r="H67" s="120"/>
      <c r="N67" s="120"/>
      <c r="T67" s="120"/>
    </row>
    <row r="68" spans="8:20" s="119" customFormat="1" ht="12.75">
      <c r="H68" s="120"/>
      <c r="N68" s="120"/>
      <c r="T68" s="120"/>
    </row>
    <row r="69" spans="8:20" s="119" customFormat="1" ht="12.75">
      <c r="H69" s="120"/>
      <c r="N69" s="120"/>
      <c r="T69" s="120"/>
    </row>
    <row r="70" spans="8:20" s="119" customFormat="1" ht="12.75">
      <c r="H70" s="120"/>
      <c r="N70" s="120"/>
      <c r="T70" s="120"/>
    </row>
    <row r="71" spans="8:20" s="119" customFormat="1" ht="12.75">
      <c r="H71" s="120"/>
      <c r="N71" s="120"/>
      <c r="T71" s="120"/>
    </row>
    <row r="72" spans="8:20" s="119" customFormat="1" ht="12.75">
      <c r="H72" s="120"/>
      <c r="N72" s="120"/>
      <c r="T72" s="120"/>
    </row>
    <row r="73" spans="8:20" s="119" customFormat="1" ht="12.75">
      <c r="H73" s="120"/>
      <c r="N73" s="120"/>
      <c r="T73" s="120"/>
    </row>
    <row r="74" spans="8:20" s="119" customFormat="1" ht="12.75">
      <c r="H74" s="120"/>
      <c r="N74" s="120"/>
      <c r="T74" s="120"/>
    </row>
    <row r="75" spans="8:20" s="119" customFormat="1" ht="12.75">
      <c r="H75" s="120"/>
      <c r="N75" s="120"/>
      <c r="T75" s="120"/>
    </row>
    <row r="76" spans="8:20" s="119" customFormat="1" ht="12.75">
      <c r="H76" s="120"/>
      <c r="N76" s="120"/>
      <c r="T76" s="120"/>
    </row>
    <row r="77" spans="8:20" s="119" customFormat="1" ht="12.75">
      <c r="H77" s="120"/>
      <c r="N77" s="120"/>
      <c r="T77" s="120"/>
    </row>
    <row r="78" spans="8:20" s="119" customFormat="1" ht="12.75">
      <c r="H78" s="120"/>
      <c r="N78" s="120"/>
      <c r="T78" s="120"/>
    </row>
    <row r="79" spans="8:20" s="119" customFormat="1" ht="12.75">
      <c r="H79" s="120"/>
      <c r="N79" s="120"/>
      <c r="T79" s="120"/>
    </row>
    <row r="80" spans="8:20" s="119" customFormat="1" ht="12.75">
      <c r="H80" s="120"/>
      <c r="N80" s="120"/>
      <c r="T80" s="120"/>
    </row>
    <row r="81" spans="8:20" s="119" customFormat="1" ht="12.75">
      <c r="H81" s="120"/>
      <c r="N81" s="120"/>
      <c r="T81" s="120"/>
    </row>
    <row r="82" spans="8:20" s="119" customFormat="1" ht="12.75">
      <c r="H82" s="120"/>
      <c r="N82" s="120"/>
      <c r="T82" s="120"/>
    </row>
    <row r="83" spans="8:20" s="119" customFormat="1" ht="12.75">
      <c r="H83" s="120"/>
      <c r="N83" s="120"/>
      <c r="T83" s="120"/>
    </row>
    <row r="84" spans="8:20" s="119" customFormat="1" ht="12.75">
      <c r="H84" s="120"/>
      <c r="N84" s="120"/>
      <c r="T84" s="120"/>
    </row>
    <row r="85" spans="8:20" s="119" customFormat="1" ht="12.75">
      <c r="H85" s="120"/>
      <c r="N85" s="120"/>
      <c r="T85" s="120"/>
    </row>
    <row r="86" spans="8:20" s="119" customFormat="1" ht="12.75">
      <c r="H86" s="120"/>
      <c r="N86" s="120"/>
      <c r="T86" s="120"/>
    </row>
  </sheetData>
  <mergeCells count="15">
    <mergeCell ref="C4:H4"/>
    <mergeCell ref="I4:N4"/>
    <mergeCell ref="O4:T4"/>
    <mergeCell ref="C5:E5"/>
    <mergeCell ref="F5:F6"/>
    <mergeCell ref="G5:G6"/>
    <mergeCell ref="H5:H6"/>
    <mergeCell ref="I5:K5"/>
    <mergeCell ref="L5:L6"/>
    <mergeCell ref="M5:M6"/>
    <mergeCell ref="T5:T6"/>
    <mergeCell ref="N5:N6"/>
    <mergeCell ref="O5:Q5"/>
    <mergeCell ref="R5:R6"/>
    <mergeCell ref="S5:S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140625" defaultRowHeight="12.75"/>
  <cols>
    <col min="1" max="1" width="0.9921875" style="170" customWidth="1"/>
    <col min="2" max="2" width="21.57421875" style="170" customWidth="1"/>
    <col min="3" max="3" width="6.7109375" style="170" customWidth="1"/>
    <col min="4" max="6" width="6.00390625" style="170" customWidth="1"/>
    <col min="7" max="7" width="4.8515625" style="170" customWidth="1"/>
    <col min="8" max="8" width="6.57421875" style="170" customWidth="1"/>
    <col min="9" max="9" width="7.00390625" style="170" customWidth="1"/>
    <col min="10" max="11" width="6.00390625" style="170" customWidth="1"/>
    <col min="12" max="12" width="6.421875" style="170" customWidth="1"/>
    <col min="13" max="13" width="5.57421875" style="170" customWidth="1"/>
    <col min="14" max="14" width="6.57421875" style="170" customWidth="1"/>
    <col min="15" max="15" width="7.140625" style="170" customWidth="1"/>
    <col min="16" max="16" width="6.00390625" style="170" customWidth="1"/>
    <col min="17" max="17" width="7.140625" style="170" customWidth="1"/>
    <col min="18" max="18" width="6.00390625" style="170" customWidth="1"/>
    <col min="19" max="19" width="6.28125" style="170" customWidth="1"/>
    <col min="20" max="20" width="7.7109375" style="170" customWidth="1"/>
    <col min="21" max="16384" width="9.140625" style="170" customWidth="1"/>
  </cols>
  <sheetData>
    <row r="1" spans="1:4" ht="18" customHeight="1">
      <c r="A1" s="115" t="s">
        <v>71</v>
      </c>
      <c r="B1" s="116"/>
      <c r="C1" s="116"/>
      <c r="D1" s="116"/>
    </row>
    <row r="2" spans="1:4" ht="5.25" customHeight="1">
      <c r="A2" s="115"/>
      <c r="B2" s="116"/>
      <c r="C2" s="116"/>
      <c r="D2" s="116"/>
    </row>
    <row r="3" spans="1:2" s="119" customFormat="1" ht="14.25" customHeight="1">
      <c r="A3"/>
      <c r="B3" s="118" t="s">
        <v>4</v>
      </c>
    </row>
    <row r="4" s="119" customFormat="1" ht="6" customHeight="1">
      <c r="A4" s="62"/>
    </row>
    <row r="5" spans="1:20" s="119" customFormat="1" ht="21" customHeight="1">
      <c r="A5" s="121"/>
      <c r="B5" s="122"/>
      <c r="C5" s="284" t="s">
        <v>55</v>
      </c>
      <c r="D5" s="280"/>
      <c r="E5" s="280"/>
      <c r="F5" s="280"/>
      <c r="G5" s="280"/>
      <c r="H5" s="281"/>
      <c r="I5" s="285" t="s">
        <v>56</v>
      </c>
      <c r="J5" s="280"/>
      <c r="K5" s="280"/>
      <c r="L5" s="280"/>
      <c r="M5" s="280"/>
      <c r="N5" s="281"/>
      <c r="O5" s="280" t="s">
        <v>57</v>
      </c>
      <c r="P5" s="280"/>
      <c r="Q5" s="280"/>
      <c r="R5" s="280"/>
      <c r="S5" s="280"/>
      <c r="T5" s="281"/>
    </row>
    <row r="6" spans="1:20" s="119" customFormat="1" ht="21" customHeight="1">
      <c r="A6" s="123"/>
      <c r="B6" s="124"/>
      <c r="C6" s="285" t="s">
        <v>58</v>
      </c>
      <c r="D6" s="280"/>
      <c r="E6" s="281"/>
      <c r="F6" s="282" t="s">
        <v>59</v>
      </c>
      <c r="G6" s="282" t="s">
        <v>60</v>
      </c>
      <c r="H6" s="278" t="s">
        <v>61</v>
      </c>
      <c r="I6" s="285" t="s">
        <v>58</v>
      </c>
      <c r="J6" s="280"/>
      <c r="K6" s="281"/>
      <c r="L6" s="282" t="s">
        <v>59</v>
      </c>
      <c r="M6" s="282" t="s">
        <v>60</v>
      </c>
      <c r="N6" s="278" t="s">
        <v>61</v>
      </c>
      <c r="O6" s="280" t="s">
        <v>58</v>
      </c>
      <c r="P6" s="280"/>
      <c r="Q6" s="281"/>
      <c r="R6" s="282" t="s">
        <v>59</v>
      </c>
      <c r="S6" s="282" t="s">
        <v>60</v>
      </c>
      <c r="T6" s="278" t="s">
        <v>61</v>
      </c>
    </row>
    <row r="7" spans="1:20" s="119" customFormat="1" ht="45.75" customHeight="1">
      <c r="A7" s="125"/>
      <c r="B7" s="126" t="s">
        <v>0</v>
      </c>
      <c r="C7" s="127" t="s">
        <v>62</v>
      </c>
      <c r="D7" s="127" t="s">
        <v>63</v>
      </c>
      <c r="E7" s="127" t="s">
        <v>64</v>
      </c>
      <c r="F7" s="287"/>
      <c r="G7" s="287"/>
      <c r="H7" s="286"/>
      <c r="I7" s="127" t="s">
        <v>62</v>
      </c>
      <c r="J7" s="127" t="s">
        <v>63</v>
      </c>
      <c r="K7" s="127" t="s">
        <v>64</v>
      </c>
      <c r="L7" s="287"/>
      <c r="M7" s="287"/>
      <c r="N7" s="286"/>
      <c r="O7" s="127" t="s">
        <v>62</v>
      </c>
      <c r="P7" s="127" t="s">
        <v>63</v>
      </c>
      <c r="Q7" s="127" t="s">
        <v>64</v>
      </c>
      <c r="R7" s="287"/>
      <c r="S7" s="287"/>
      <c r="T7" s="286"/>
    </row>
    <row r="8" spans="1:20" s="119" customFormat="1" ht="32.25" customHeight="1">
      <c r="A8" s="128"/>
      <c r="B8" s="129" t="s">
        <v>21</v>
      </c>
      <c r="C8" s="130">
        <v>290</v>
      </c>
      <c r="D8" s="130">
        <v>140</v>
      </c>
      <c r="E8" s="130">
        <v>430</v>
      </c>
      <c r="F8" s="131">
        <v>0</v>
      </c>
      <c r="G8" s="131">
        <v>0</v>
      </c>
      <c r="H8" s="132">
        <v>430</v>
      </c>
      <c r="I8" s="130">
        <v>280</v>
      </c>
      <c r="J8" s="130">
        <v>144</v>
      </c>
      <c r="K8" s="130">
        <v>424</v>
      </c>
      <c r="L8" s="131">
        <v>0</v>
      </c>
      <c r="M8" s="131">
        <v>0</v>
      </c>
      <c r="N8" s="132">
        <v>424</v>
      </c>
      <c r="O8" s="133">
        <v>287</v>
      </c>
      <c r="P8" s="134">
        <v>155</v>
      </c>
      <c r="Q8" s="134">
        <v>442</v>
      </c>
      <c r="R8" s="131">
        <v>0</v>
      </c>
      <c r="S8" s="131">
        <v>0</v>
      </c>
      <c r="T8" s="135">
        <v>442</v>
      </c>
    </row>
    <row r="9" spans="1:20" s="119" customFormat="1" ht="32.25" customHeight="1">
      <c r="A9" s="128"/>
      <c r="B9" s="136" t="s">
        <v>9</v>
      </c>
      <c r="C9" s="137">
        <v>33</v>
      </c>
      <c r="D9" s="138">
        <v>0</v>
      </c>
      <c r="E9" s="137">
        <v>33</v>
      </c>
      <c r="F9" s="138">
        <v>0</v>
      </c>
      <c r="G9" s="138">
        <v>0</v>
      </c>
      <c r="H9" s="139">
        <v>33</v>
      </c>
      <c r="I9" s="137">
        <v>38</v>
      </c>
      <c r="J9" s="137"/>
      <c r="K9" s="137">
        <v>38</v>
      </c>
      <c r="L9" s="138">
        <v>0</v>
      </c>
      <c r="M9" s="138">
        <v>0</v>
      </c>
      <c r="N9" s="139">
        <v>38</v>
      </c>
      <c r="O9" s="140">
        <v>39</v>
      </c>
      <c r="P9" s="141"/>
      <c r="Q9" s="141">
        <v>39</v>
      </c>
      <c r="R9" s="138">
        <v>0</v>
      </c>
      <c r="S9" s="138">
        <v>0</v>
      </c>
      <c r="T9" s="142">
        <v>39</v>
      </c>
    </row>
    <row r="10" spans="1:20" s="119" customFormat="1" ht="32.25" customHeight="1">
      <c r="A10" s="128"/>
      <c r="B10" s="136" t="s">
        <v>11</v>
      </c>
      <c r="C10" s="137">
        <v>161</v>
      </c>
      <c r="D10" s="137">
        <v>3</v>
      </c>
      <c r="E10" s="137">
        <v>164</v>
      </c>
      <c r="F10" s="138">
        <v>0</v>
      </c>
      <c r="G10" s="138">
        <v>0</v>
      </c>
      <c r="H10" s="139">
        <v>164</v>
      </c>
      <c r="I10" s="137">
        <v>172</v>
      </c>
      <c r="J10" s="137">
        <v>8</v>
      </c>
      <c r="K10" s="137">
        <v>180</v>
      </c>
      <c r="L10" s="138">
        <v>0</v>
      </c>
      <c r="M10" s="138">
        <v>0</v>
      </c>
      <c r="N10" s="139">
        <v>180</v>
      </c>
      <c r="O10" s="140">
        <v>169</v>
      </c>
      <c r="P10" s="141">
        <v>21</v>
      </c>
      <c r="Q10" s="141">
        <v>190</v>
      </c>
      <c r="R10" s="138">
        <v>0</v>
      </c>
      <c r="S10" s="138">
        <v>0</v>
      </c>
      <c r="T10" s="142">
        <v>190</v>
      </c>
    </row>
    <row r="11" spans="1:20" s="119" customFormat="1" ht="32.25" customHeight="1">
      <c r="A11" s="128"/>
      <c r="B11" s="174" t="s">
        <v>66</v>
      </c>
      <c r="C11" s="137">
        <v>64</v>
      </c>
      <c r="D11" s="144">
        <v>0</v>
      </c>
      <c r="E11" s="137">
        <v>64</v>
      </c>
      <c r="F11" s="144">
        <v>0</v>
      </c>
      <c r="G11" s="144">
        <v>0</v>
      </c>
      <c r="H11" s="139">
        <v>64</v>
      </c>
      <c r="I11" s="137">
        <v>64</v>
      </c>
      <c r="J11" s="138">
        <v>0</v>
      </c>
      <c r="K11" s="137">
        <v>64</v>
      </c>
      <c r="L11" s="138">
        <v>0</v>
      </c>
      <c r="M11" s="138">
        <v>0</v>
      </c>
      <c r="N11" s="139">
        <v>64</v>
      </c>
      <c r="O11" s="140">
        <v>57</v>
      </c>
      <c r="P11" s="141"/>
      <c r="Q11" s="141">
        <v>57</v>
      </c>
      <c r="R11" s="138">
        <v>0</v>
      </c>
      <c r="S11" s="138">
        <v>0</v>
      </c>
      <c r="T11" s="142">
        <v>57</v>
      </c>
    </row>
    <row r="12" spans="1:20" s="119" customFormat="1" ht="32.25" customHeight="1">
      <c r="A12" s="128"/>
      <c r="B12" s="174" t="s">
        <v>30</v>
      </c>
      <c r="C12" s="137">
        <v>158</v>
      </c>
      <c r="D12" s="137">
        <v>80</v>
      </c>
      <c r="E12" s="137">
        <v>238</v>
      </c>
      <c r="F12" s="138">
        <v>0</v>
      </c>
      <c r="G12" s="138">
        <v>0</v>
      </c>
      <c r="H12" s="139">
        <v>238</v>
      </c>
      <c r="I12" s="137">
        <v>147</v>
      </c>
      <c r="J12" s="137">
        <v>41</v>
      </c>
      <c r="K12" s="137">
        <v>188</v>
      </c>
      <c r="L12" s="138">
        <v>0</v>
      </c>
      <c r="M12" s="138">
        <v>0</v>
      </c>
      <c r="N12" s="139">
        <v>188</v>
      </c>
      <c r="O12" s="140">
        <v>138</v>
      </c>
      <c r="P12" s="141">
        <v>33</v>
      </c>
      <c r="Q12" s="141">
        <v>171</v>
      </c>
      <c r="R12" s="138">
        <v>0</v>
      </c>
      <c r="S12" s="138">
        <v>0</v>
      </c>
      <c r="T12" s="142">
        <v>171</v>
      </c>
    </row>
    <row r="13" spans="1:20" s="119" customFormat="1" ht="39" customHeight="1">
      <c r="A13" s="145"/>
      <c r="B13" s="143" t="s">
        <v>67</v>
      </c>
      <c r="C13" s="137">
        <v>6367</v>
      </c>
      <c r="D13" s="137">
        <v>798</v>
      </c>
      <c r="E13" s="137">
        <v>7165</v>
      </c>
      <c r="F13" s="137">
        <v>571</v>
      </c>
      <c r="G13" s="137">
        <v>972</v>
      </c>
      <c r="H13" s="139">
        <v>8708</v>
      </c>
      <c r="I13" s="137">
        <v>6662</v>
      </c>
      <c r="J13" s="137">
        <v>870</v>
      </c>
      <c r="K13" s="137">
        <v>7532</v>
      </c>
      <c r="L13" s="137">
        <v>599</v>
      </c>
      <c r="M13" s="137">
        <v>1021</v>
      </c>
      <c r="N13" s="139">
        <v>9152</v>
      </c>
      <c r="O13" s="140">
        <v>6258</v>
      </c>
      <c r="P13" s="141">
        <v>1355</v>
      </c>
      <c r="Q13" s="141">
        <v>7613</v>
      </c>
      <c r="R13" s="141">
        <v>607</v>
      </c>
      <c r="S13" s="141">
        <v>1122</v>
      </c>
      <c r="T13" s="142">
        <v>9342</v>
      </c>
    </row>
    <row r="14" spans="1:20" s="119" customFormat="1" ht="32.25" customHeight="1">
      <c r="A14" s="145"/>
      <c r="B14" s="136" t="s">
        <v>18</v>
      </c>
      <c r="C14" s="137">
        <v>5300</v>
      </c>
      <c r="D14" s="137">
        <v>1813</v>
      </c>
      <c r="E14" s="137">
        <v>7113</v>
      </c>
      <c r="F14" s="138">
        <v>0</v>
      </c>
      <c r="G14" s="138">
        <v>0</v>
      </c>
      <c r="H14" s="146">
        <v>7113</v>
      </c>
      <c r="I14" s="137">
        <v>5514</v>
      </c>
      <c r="J14" s="137">
        <v>1863</v>
      </c>
      <c r="K14" s="137">
        <v>7377</v>
      </c>
      <c r="L14" s="138">
        <v>0</v>
      </c>
      <c r="M14" s="138">
        <v>0</v>
      </c>
      <c r="N14" s="146">
        <v>7377</v>
      </c>
      <c r="O14" s="140">
        <v>5456</v>
      </c>
      <c r="P14" s="141">
        <v>1941</v>
      </c>
      <c r="Q14" s="141">
        <v>7397</v>
      </c>
      <c r="R14" s="138">
        <v>0</v>
      </c>
      <c r="S14" s="138">
        <v>0</v>
      </c>
      <c r="T14" s="142">
        <v>7397</v>
      </c>
    </row>
    <row r="15" spans="1:20" s="119" customFormat="1" ht="32.25" customHeight="1">
      <c r="A15" s="128"/>
      <c r="B15" s="147" t="s">
        <v>19</v>
      </c>
      <c r="C15" s="137">
        <v>4438</v>
      </c>
      <c r="D15" s="137">
        <v>315</v>
      </c>
      <c r="E15" s="137">
        <v>4753</v>
      </c>
      <c r="F15" s="138">
        <v>0</v>
      </c>
      <c r="G15" s="138">
        <v>0</v>
      </c>
      <c r="H15" s="139">
        <v>4753</v>
      </c>
      <c r="I15" s="137">
        <v>4436</v>
      </c>
      <c r="J15" s="137">
        <v>327</v>
      </c>
      <c r="K15" s="175">
        <v>4763</v>
      </c>
      <c r="L15" s="138">
        <v>0</v>
      </c>
      <c r="M15" s="138">
        <v>0</v>
      </c>
      <c r="N15" s="146">
        <v>4763</v>
      </c>
      <c r="O15" s="140">
        <v>4544</v>
      </c>
      <c r="P15" s="141">
        <v>400</v>
      </c>
      <c r="Q15" s="141">
        <v>4944</v>
      </c>
      <c r="R15" s="138">
        <v>0</v>
      </c>
      <c r="S15" s="138">
        <v>0</v>
      </c>
      <c r="T15" s="142">
        <v>4944</v>
      </c>
    </row>
    <row r="16" spans="1:20" s="119" customFormat="1" ht="32.25" customHeight="1">
      <c r="A16" s="128"/>
      <c r="B16" s="174" t="s">
        <v>68</v>
      </c>
      <c r="C16" s="148">
        <v>21</v>
      </c>
      <c r="D16" s="148">
        <v>17</v>
      </c>
      <c r="E16" s="148">
        <v>38</v>
      </c>
      <c r="F16" s="138">
        <v>0</v>
      </c>
      <c r="G16" s="138">
        <v>0</v>
      </c>
      <c r="H16" s="151">
        <v>38</v>
      </c>
      <c r="I16" s="148">
        <v>21</v>
      </c>
      <c r="J16" s="148">
        <v>37</v>
      </c>
      <c r="K16" s="148">
        <v>58</v>
      </c>
      <c r="L16" s="138">
        <v>0</v>
      </c>
      <c r="M16" s="138">
        <v>0</v>
      </c>
      <c r="N16" s="151">
        <v>58</v>
      </c>
      <c r="O16" s="152">
        <v>27</v>
      </c>
      <c r="P16" s="153">
        <v>43</v>
      </c>
      <c r="Q16" s="153">
        <v>70</v>
      </c>
      <c r="R16" s="138">
        <v>0</v>
      </c>
      <c r="S16" s="138">
        <v>0</v>
      </c>
      <c r="T16" s="154">
        <v>70</v>
      </c>
    </row>
    <row r="17" spans="1:20" s="119" customFormat="1" ht="32.25" customHeight="1">
      <c r="A17" s="155"/>
      <c r="B17" s="156" t="s">
        <v>12</v>
      </c>
      <c r="C17" s="157">
        <v>16832</v>
      </c>
      <c r="D17" s="157">
        <v>3166</v>
      </c>
      <c r="E17" s="157">
        <v>19998</v>
      </c>
      <c r="F17" s="157">
        <v>571</v>
      </c>
      <c r="G17" s="157">
        <v>972</v>
      </c>
      <c r="H17" s="160">
        <v>21541</v>
      </c>
      <c r="I17" s="157">
        <v>17334</v>
      </c>
      <c r="J17" s="157">
        <v>3290</v>
      </c>
      <c r="K17" s="157">
        <v>20624</v>
      </c>
      <c r="L17" s="157">
        <v>599</v>
      </c>
      <c r="M17" s="157">
        <v>1021</v>
      </c>
      <c r="N17" s="160">
        <v>22244</v>
      </c>
      <c r="O17" s="161">
        <v>16975</v>
      </c>
      <c r="P17" s="162">
        <v>3948</v>
      </c>
      <c r="Q17" s="162">
        <v>20923</v>
      </c>
      <c r="R17" s="162">
        <v>607</v>
      </c>
      <c r="S17" s="162">
        <v>1122</v>
      </c>
      <c r="T17" s="163">
        <v>22652</v>
      </c>
    </row>
    <row r="18" spans="1:2" s="119" customFormat="1" ht="15" customHeight="1">
      <c r="A18" s="169"/>
      <c r="B18" s="119" t="s">
        <v>69</v>
      </c>
    </row>
    <row r="19" s="119" customFormat="1" ht="15" customHeight="1">
      <c r="A19" s="169"/>
    </row>
    <row r="20" s="119" customFormat="1" ht="15.75">
      <c r="A20" s="169"/>
    </row>
    <row r="21" s="119" customFormat="1" ht="12.75"/>
    <row r="22" s="119" customFormat="1" ht="12.75"/>
    <row r="23" s="119" customFormat="1" ht="12.75"/>
    <row r="24" s="119" customFormat="1" ht="12.75"/>
    <row r="25" s="119" customFormat="1" ht="12.75"/>
    <row r="26" s="119" customFormat="1" ht="12.75"/>
    <row r="27" s="119" customFormat="1" ht="12.75"/>
    <row r="28" s="119" customFormat="1" ht="12.75"/>
    <row r="29" s="119" customFormat="1" ht="12.75"/>
    <row r="30" s="119" customFormat="1" ht="12.75"/>
    <row r="31" s="119" customFormat="1" ht="12.75"/>
    <row r="32" s="119" customFormat="1" ht="12.75"/>
    <row r="33" s="119" customFormat="1" ht="12.75"/>
    <row r="34" s="119" customFormat="1" ht="12.75"/>
    <row r="35" s="119" customFormat="1" ht="12.75"/>
    <row r="36" s="119" customFormat="1" ht="12.75"/>
    <row r="37" s="119" customFormat="1" ht="12.75"/>
    <row r="38" s="119" customFormat="1" ht="12.75"/>
    <row r="39" s="119" customFormat="1" ht="12.75"/>
    <row r="40" s="119" customFormat="1" ht="12.75"/>
    <row r="41" s="119" customFormat="1" ht="12.75"/>
    <row r="42" s="119" customFormat="1" ht="12.75"/>
    <row r="43" s="119" customFormat="1" ht="12.75"/>
    <row r="44" s="119" customFormat="1" ht="12.75"/>
    <row r="45" s="119" customFormat="1" ht="12.75"/>
    <row r="46" s="119" customFormat="1" ht="12.75"/>
    <row r="47" s="119" customFormat="1" ht="12.75"/>
    <row r="48" s="119" customFormat="1" ht="12.75"/>
    <row r="49" s="119" customFormat="1" ht="12.75"/>
    <row r="50" s="119" customFormat="1" ht="12.75"/>
    <row r="51" s="119" customFormat="1" ht="12.75"/>
    <row r="52" s="119" customFormat="1" ht="12.75"/>
    <row r="53" s="119" customFormat="1" ht="12.75"/>
    <row r="54" s="119" customFormat="1" ht="12.75"/>
    <row r="55" s="119" customFormat="1" ht="12.75"/>
    <row r="56" s="119" customFormat="1" ht="12.75"/>
    <row r="57" s="119" customFormat="1" ht="12.75"/>
    <row r="58" s="119" customFormat="1" ht="12.75"/>
    <row r="59" s="119" customFormat="1" ht="12.75"/>
    <row r="60" s="119" customFormat="1" ht="12.75"/>
    <row r="61" s="119" customFormat="1" ht="12.75"/>
    <row r="62" s="119" customFormat="1" ht="12.75"/>
    <row r="63" s="119" customFormat="1" ht="12.75"/>
    <row r="64" s="119" customFormat="1" ht="12.75"/>
    <row r="65" s="119" customFormat="1" ht="12.75"/>
    <row r="66" s="119" customFormat="1" ht="12.75"/>
    <row r="67" s="119" customFormat="1" ht="12.75"/>
    <row r="68" s="119" customFormat="1" ht="12.75"/>
    <row r="69" s="119" customFormat="1" ht="12.75"/>
    <row r="70" s="119" customFormat="1" ht="12.75"/>
    <row r="71" s="119" customFormat="1" ht="12.75"/>
    <row r="72" s="119" customFormat="1" ht="12.75"/>
    <row r="73" s="119" customFormat="1" ht="12.75"/>
    <row r="74" s="119" customFormat="1" ht="12.75"/>
    <row r="75" s="119" customFormat="1" ht="12.75"/>
    <row r="76" s="119" customFormat="1" ht="12.75"/>
    <row r="77" s="119" customFormat="1" ht="12.75"/>
    <row r="78" s="119" customFormat="1" ht="12.75"/>
    <row r="79" s="119" customFormat="1" ht="12.75"/>
    <row r="80" s="119" customFormat="1" ht="12.75"/>
    <row r="81" s="119" customFormat="1" ht="12.75"/>
    <row r="82" s="119" customFormat="1" ht="12.75"/>
    <row r="83" s="119" customFormat="1" ht="12.75"/>
    <row r="84" s="119" customFormat="1" ht="12.75"/>
    <row r="85" s="119" customFormat="1" ht="12.75"/>
    <row r="86" s="119" customFormat="1" ht="12.75"/>
  </sheetData>
  <mergeCells count="15">
    <mergeCell ref="C5:H5"/>
    <mergeCell ref="I5:N5"/>
    <mergeCell ref="O5:T5"/>
    <mergeCell ref="C6:E6"/>
    <mergeCell ref="F6:F7"/>
    <mergeCell ref="G6:G7"/>
    <mergeCell ref="H6:H7"/>
    <mergeCell ref="I6:K6"/>
    <mergeCell ref="L6:L7"/>
    <mergeCell ref="M6:M7"/>
    <mergeCell ref="T6:T7"/>
    <mergeCell ref="N6:N7"/>
    <mergeCell ref="O6:Q6"/>
    <mergeCell ref="R6:R7"/>
    <mergeCell ref="S6:S7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E10" sqref="E10:J10"/>
    </sheetView>
  </sheetViews>
  <sheetFormatPr defaultColWidth="9.140625" defaultRowHeight="12.75"/>
  <cols>
    <col min="1" max="1" width="2.7109375" style="6" customWidth="1"/>
    <col min="2" max="2" width="0.71875" style="6" customWidth="1"/>
    <col min="3" max="3" width="2.8515625" style="6" customWidth="1"/>
    <col min="4" max="4" width="38.8515625" style="6" customWidth="1"/>
    <col min="5" max="5" width="7.8515625" style="6" customWidth="1"/>
    <col min="6" max="6" width="1.421875" style="6" customWidth="1"/>
    <col min="7" max="7" width="7.8515625" style="6" customWidth="1"/>
    <col min="8" max="8" width="1.421875" style="6" customWidth="1"/>
    <col min="9" max="9" width="7.8515625" style="6" customWidth="1"/>
    <col min="10" max="10" width="1.421875" style="6" customWidth="1"/>
    <col min="11" max="11" width="7.8515625" style="6" customWidth="1"/>
    <col min="12" max="12" width="1.421875" style="6" customWidth="1"/>
    <col min="13" max="13" width="7.8515625" style="6" customWidth="1"/>
    <col min="14" max="14" width="1.421875" style="6" customWidth="1"/>
    <col min="15" max="15" width="7.8515625" style="6" customWidth="1"/>
    <col min="16" max="16" width="1.421875" style="6" customWidth="1"/>
    <col min="17" max="17" width="7.8515625" style="6" customWidth="1"/>
    <col min="18" max="18" width="1.421875" style="6" customWidth="1"/>
    <col min="19" max="19" width="7.8515625" style="6" customWidth="1"/>
    <col min="20" max="20" width="1.421875" style="6" customWidth="1"/>
    <col min="21" max="21" width="7.8515625" style="6" customWidth="1"/>
    <col min="22" max="22" width="1.421875" style="6" customWidth="1"/>
    <col min="23" max="23" width="10.00390625" style="6" customWidth="1"/>
    <col min="24" max="16384" width="9.140625" style="6" customWidth="1"/>
  </cols>
  <sheetData>
    <row r="1" spans="3:17" ht="38.25" customHeight="1">
      <c r="C1" s="177" t="s">
        <v>72</v>
      </c>
      <c r="Q1" s="178"/>
    </row>
    <row r="2" spans="1:3" ht="4.5" customHeight="1">
      <c r="A2" s="179"/>
      <c r="B2" s="179"/>
      <c r="C2" s="179"/>
    </row>
    <row r="3" spans="1:4" ht="6" customHeight="1">
      <c r="A3" s="5"/>
      <c r="B3" s="5"/>
      <c r="D3" s="164" t="s">
        <v>1</v>
      </c>
    </row>
    <row r="4" spans="1:22" ht="12.75">
      <c r="A4" s="5"/>
      <c r="B4" s="39"/>
      <c r="C4" s="64"/>
      <c r="D4" s="180"/>
      <c r="E4" s="82"/>
      <c r="F4" s="180"/>
      <c r="G4" s="180"/>
      <c r="H4" s="180"/>
      <c r="I4" s="180"/>
      <c r="J4" s="181"/>
      <c r="K4" s="82"/>
      <c r="L4" s="180"/>
      <c r="M4" s="180"/>
      <c r="N4" s="180"/>
      <c r="O4" s="180"/>
      <c r="P4" s="181"/>
      <c r="Q4" s="82"/>
      <c r="R4" s="180"/>
      <c r="S4" s="180"/>
      <c r="T4" s="180"/>
      <c r="U4" s="180"/>
      <c r="V4" s="181"/>
    </row>
    <row r="5" spans="1:22" ht="15.75">
      <c r="A5" s="5"/>
      <c r="B5" s="77"/>
      <c r="C5" s="5"/>
      <c r="D5" s="182" t="s">
        <v>1</v>
      </c>
      <c r="E5" s="186" t="s">
        <v>73</v>
      </c>
      <c r="F5" s="183"/>
      <c r="G5" s="184"/>
      <c r="H5" s="185"/>
      <c r="I5" s="183"/>
      <c r="J5" s="183"/>
      <c r="K5" s="186" t="s">
        <v>74</v>
      </c>
      <c r="L5" s="183"/>
      <c r="M5" s="183"/>
      <c r="N5" s="185"/>
      <c r="O5" s="183"/>
      <c r="P5" s="183"/>
      <c r="Q5" s="186" t="s">
        <v>75</v>
      </c>
      <c r="R5" s="183"/>
      <c r="S5" s="183"/>
      <c r="T5" s="185"/>
      <c r="U5" s="183"/>
      <c r="V5" s="187"/>
    </row>
    <row r="6" spans="1:22" ht="12" customHeight="1">
      <c r="A6" s="5"/>
      <c r="B6" s="77"/>
      <c r="C6" s="5"/>
      <c r="D6" s="182" t="s">
        <v>76</v>
      </c>
      <c r="E6" s="189"/>
      <c r="F6" s="188"/>
      <c r="G6" s="188"/>
      <c r="H6" s="188"/>
      <c r="I6" s="188"/>
      <c r="J6" s="113"/>
      <c r="K6" s="189"/>
      <c r="L6" s="188"/>
      <c r="M6" s="188"/>
      <c r="N6" s="188"/>
      <c r="O6" s="188"/>
      <c r="P6" s="113"/>
      <c r="Q6" s="189"/>
      <c r="R6" s="188"/>
      <c r="S6" s="188"/>
      <c r="T6" s="188"/>
      <c r="U6" s="188"/>
      <c r="V6" s="190"/>
    </row>
    <row r="7" spans="1:22" ht="4.5" customHeight="1">
      <c r="A7" s="5"/>
      <c r="B7" s="77"/>
      <c r="C7" s="5"/>
      <c r="D7" s="182"/>
      <c r="E7" s="191"/>
      <c r="F7" s="113"/>
      <c r="G7" s="191"/>
      <c r="H7" s="113"/>
      <c r="I7" s="191"/>
      <c r="J7" s="180"/>
      <c r="K7" s="191"/>
      <c r="L7" s="113"/>
      <c r="M7" s="191"/>
      <c r="N7" s="113"/>
      <c r="O7" s="191"/>
      <c r="P7" s="180"/>
      <c r="Q7" s="191"/>
      <c r="R7" s="113"/>
      <c r="S7" s="191"/>
      <c r="T7" s="113"/>
      <c r="U7" s="191"/>
      <c r="V7" s="181"/>
    </row>
    <row r="8" spans="1:22" ht="25.5" customHeight="1">
      <c r="A8" s="5"/>
      <c r="B8" s="77"/>
      <c r="C8" s="5"/>
      <c r="D8" s="113"/>
      <c r="E8" s="192" t="s">
        <v>3</v>
      </c>
      <c r="F8" s="183"/>
      <c r="G8" s="192" t="s">
        <v>4</v>
      </c>
      <c r="H8" s="187"/>
      <c r="I8" s="193" t="s">
        <v>37</v>
      </c>
      <c r="J8" s="194"/>
      <c r="K8" s="192" t="s">
        <v>3</v>
      </c>
      <c r="L8" s="183"/>
      <c r="M8" s="192" t="s">
        <v>4</v>
      </c>
      <c r="N8" s="187"/>
      <c r="O8" s="194" t="s">
        <v>37</v>
      </c>
      <c r="P8" s="194"/>
      <c r="Q8" s="192" t="s">
        <v>3</v>
      </c>
      <c r="R8" s="183"/>
      <c r="S8" s="192" t="s">
        <v>4</v>
      </c>
      <c r="T8" s="187"/>
      <c r="U8" s="194" t="s">
        <v>37</v>
      </c>
      <c r="V8" s="195"/>
    </row>
    <row r="9" spans="1:22" ht="4.5" customHeight="1">
      <c r="A9" s="5"/>
      <c r="B9" s="41"/>
      <c r="C9" s="63"/>
      <c r="D9" s="188"/>
      <c r="E9" s="189"/>
      <c r="F9" s="196"/>
      <c r="G9" s="189"/>
      <c r="H9" s="196"/>
      <c r="I9" s="189"/>
      <c r="J9" s="188"/>
      <c r="K9" s="189"/>
      <c r="L9" s="196"/>
      <c r="M9" s="189"/>
      <c r="N9" s="196"/>
      <c r="O9" s="189"/>
      <c r="P9" s="188"/>
      <c r="Q9" s="189"/>
      <c r="R9" s="196"/>
      <c r="S9" s="189"/>
      <c r="T9" s="196"/>
      <c r="U9" s="189"/>
      <c r="V9" s="196"/>
    </row>
    <row r="10" spans="1:22" s="206" customFormat="1" ht="31.5" customHeight="1">
      <c r="A10" s="197"/>
      <c r="B10" s="198"/>
      <c r="C10" s="199" t="s">
        <v>9</v>
      </c>
      <c r="D10" s="200"/>
      <c r="E10" s="203">
        <v>23901</v>
      </c>
      <c r="F10" s="201"/>
      <c r="G10" s="202">
        <v>41258</v>
      </c>
      <c r="H10" s="201"/>
      <c r="I10" s="203">
        <v>65159</v>
      </c>
      <c r="J10" s="204"/>
      <c r="K10" s="203">
        <v>23625</v>
      </c>
      <c r="L10" s="204"/>
      <c r="M10" s="203">
        <v>40737</v>
      </c>
      <c r="N10" s="201"/>
      <c r="O10" s="203">
        <v>64362</v>
      </c>
      <c r="P10" s="204"/>
      <c r="Q10" s="203">
        <v>24681</v>
      </c>
      <c r="R10" s="204"/>
      <c r="S10" s="203">
        <v>39817</v>
      </c>
      <c r="T10" s="201"/>
      <c r="U10" s="203">
        <v>64498</v>
      </c>
      <c r="V10" s="205"/>
    </row>
    <row r="11" spans="1:22" ht="21.75" customHeight="1">
      <c r="A11" s="5"/>
      <c r="B11" s="77"/>
      <c r="C11" s="5"/>
      <c r="D11" s="113" t="s">
        <v>77</v>
      </c>
      <c r="E11" s="108">
        <v>798</v>
      </c>
      <c r="F11" s="207"/>
      <c r="G11" s="208">
        <v>1854</v>
      </c>
      <c r="H11" s="207"/>
      <c r="I11" s="208">
        <v>2652</v>
      </c>
      <c r="J11" s="209"/>
      <c r="K11" s="108">
        <v>1255</v>
      </c>
      <c r="L11" s="207"/>
      <c r="M11" s="209">
        <v>2890</v>
      </c>
      <c r="N11" s="207"/>
      <c r="O11" s="209">
        <v>4145</v>
      </c>
      <c r="P11" s="209"/>
      <c r="Q11" s="108">
        <v>1142</v>
      </c>
      <c r="R11" s="207"/>
      <c r="S11" s="209">
        <v>2767</v>
      </c>
      <c r="T11" s="207"/>
      <c r="U11" s="209">
        <v>3909</v>
      </c>
      <c r="V11" s="207"/>
    </row>
    <row r="12" spans="1:22" ht="21.75" customHeight="1">
      <c r="A12" s="5"/>
      <c r="B12" s="77"/>
      <c r="C12" s="5"/>
      <c r="D12" s="113" t="s">
        <v>78</v>
      </c>
      <c r="E12" s="108">
        <v>3408</v>
      </c>
      <c r="F12" s="207"/>
      <c r="G12" s="208">
        <v>1974</v>
      </c>
      <c r="H12" s="207"/>
      <c r="I12" s="208">
        <v>5382</v>
      </c>
      <c r="J12" s="209"/>
      <c r="K12" s="108">
        <v>3943</v>
      </c>
      <c r="L12" s="207"/>
      <c r="M12" s="209">
        <v>2091</v>
      </c>
      <c r="N12" s="207"/>
      <c r="O12" s="209">
        <v>6034</v>
      </c>
      <c r="P12" s="209"/>
      <c r="Q12" s="108">
        <v>3861</v>
      </c>
      <c r="R12" s="207"/>
      <c r="S12" s="209">
        <v>2170</v>
      </c>
      <c r="T12" s="207"/>
      <c r="U12" s="209">
        <v>6031</v>
      </c>
      <c r="V12" s="207"/>
    </row>
    <row r="13" spans="1:22" ht="21.75" customHeight="1">
      <c r="A13" s="5"/>
      <c r="B13" s="77"/>
      <c r="C13" s="5"/>
      <c r="D13" s="113" t="s">
        <v>79</v>
      </c>
      <c r="E13" s="108">
        <v>17119</v>
      </c>
      <c r="F13" s="207"/>
      <c r="G13" s="108">
        <v>33033</v>
      </c>
      <c r="H13" s="207"/>
      <c r="I13" s="208">
        <v>50152</v>
      </c>
      <c r="J13" s="209"/>
      <c r="K13" s="108">
        <v>15982</v>
      </c>
      <c r="L13" s="207"/>
      <c r="M13" s="108">
        <v>31591</v>
      </c>
      <c r="N13" s="207"/>
      <c r="O13" s="209">
        <v>47573</v>
      </c>
      <c r="P13" s="209"/>
      <c r="Q13" s="108">
        <v>17295</v>
      </c>
      <c r="R13" s="207"/>
      <c r="S13" s="108">
        <v>30874</v>
      </c>
      <c r="T13" s="207"/>
      <c r="U13" s="209">
        <v>48169</v>
      </c>
      <c r="V13" s="207"/>
    </row>
    <row r="14" spans="1:22" ht="21.75" customHeight="1">
      <c r="A14" s="5"/>
      <c r="B14" s="77"/>
      <c r="C14" s="5"/>
      <c r="D14" s="113" t="s">
        <v>80</v>
      </c>
      <c r="E14" s="108">
        <v>152</v>
      </c>
      <c r="F14" s="207"/>
      <c r="G14" s="208">
        <v>586</v>
      </c>
      <c r="H14" s="207"/>
      <c r="I14" s="208">
        <v>738</v>
      </c>
      <c r="J14" s="209"/>
      <c r="K14" s="108">
        <v>137</v>
      </c>
      <c r="L14" s="207"/>
      <c r="M14" s="209">
        <v>522</v>
      </c>
      <c r="N14" s="207"/>
      <c r="O14" s="209">
        <v>659</v>
      </c>
      <c r="P14" s="209"/>
      <c r="Q14" s="108">
        <v>97</v>
      </c>
      <c r="R14" s="207"/>
      <c r="S14" s="209">
        <v>426</v>
      </c>
      <c r="T14" s="207"/>
      <c r="U14" s="209">
        <v>523</v>
      </c>
      <c r="V14" s="207"/>
    </row>
    <row r="15" spans="1:22" ht="21.75" customHeight="1">
      <c r="A15" s="5"/>
      <c r="B15" s="77"/>
      <c r="C15" s="5"/>
      <c r="D15" s="113" t="s">
        <v>81</v>
      </c>
      <c r="E15" s="108">
        <v>265</v>
      </c>
      <c r="F15" s="207"/>
      <c r="G15" s="208">
        <v>137</v>
      </c>
      <c r="H15" s="207"/>
      <c r="I15" s="208">
        <v>402</v>
      </c>
      <c r="J15" s="209"/>
      <c r="K15" s="108">
        <v>216</v>
      </c>
      <c r="L15" s="207"/>
      <c r="M15" s="209">
        <v>138</v>
      </c>
      <c r="N15" s="207"/>
      <c r="O15" s="209">
        <v>354</v>
      </c>
      <c r="P15" s="209"/>
      <c r="Q15" s="108">
        <v>143</v>
      </c>
      <c r="R15" s="207"/>
      <c r="S15" s="209">
        <v>138</v>
      </c>
      <c r="T15" s="207"/>
      <c r="U15" s="209">
        <v>281</v>
      </c>
      <c r="V15" s="207"/>
    </row>
    <row r="16" spans="1:22" ht="21.75" customHeight="1">
      <c r="A16" s="5"/>
      <c r="B16" s="77"/>
      <c r="C16" s="5"/>
      <c r="D16" s="210" t="s">
        <v>82</v>
      </c>
      <c r="E16" s="108">
        <v>286</v>
      </c>
      <c r="F16" s="207"/>
      <c r="G16" s="208">
        <v>451</v>
      </c>
      <c r="H16" s="207"/>
      <c r="I16" s="208">
        <v>737</v>
      </c>
      <c r="J16" s="209"/>
      <c r="K16" s="108">
        <v>286</v>
      </c>
      <c r="L16" s="207"/>
      <c r="M16" s="209">
        <v>513</v>
      </c>
      <c r="N16" s="207"/>
      <c r="O16" s="209">
        <v>799</v>
      </c>
      <c r="P16" s="209"/>
      <c r="Q16" s="108">
        <v>301</v>
      </c>
      <c r="R16" s="207"/>
      <c r="S16" s="209">
        <v>559</v>
      </c>
      <c r="T16" s="207"/>
      <c r="U16" s="209">
        <v>860</v>
      </c>
      <c r="V16" s="207"/>
    </row>
    <row r="17" spans="1:22" ht="21.75" customHeight="1">
      <c r="A17" s="5"/>
      <c r="B17" s="77"/>
      <c r="C17" s="5"/>
      <c r="D17" s="113" t="s">
        <v>83</v>
      </c>
      <c r="E17" s="108">
        <v>266</v>
      </c>
      <c r="F17" s="207"/>
      <c r="G17" s="208">
        <v>461</v>
      </c>
      <c r="H17" s="207"/>
      <c r="I17" s="208">
        <v>727</v>
      </c>
      <c r="J17" s="209"/>
      <c r="K17" s="108">
        <v>286</v>
      </c>
      <c r="L17" s="207"/>
      <c r="M17" s="209">
        <v>483</v>
      </c>
      <c r="N17" s="207"/>
      <c r="O17" s="209">
        <v>769</v>
      </c>
      <c r="P17" s="209"/>
      <c r="Q17" s="108">
        <v>274</v>
      </c>
      <c r="R17" s="207"/>
      <c r="S17" s="209">
        <v>447</v>
      </c>
      <c r="T17" s="207"/>
      <c r="U17" s="209">
        <v>721</v>
      </c>
      <c r="V17" s="207"/>
    </row>
    <row r="18" spans="1:22" ht="21.75" customHeight="1">
      <c r="A18" s="5"/>
      <c r="B18" s="77"/>
      <c r="C18" s="5"/>
      <c r="D18" s="113" t="s">
        <v>84</v>
      </c>
      <c r="E18" s="108">
        <v>670</v>
      </c>
      <c r="F18" s="207"/>
      <c r="G18" s="208">
        <v>1041</v>
      </c>
      <c r="H18" s="207"/>
      <c r="I18" s="208">
        <v>1711</v>
      </c>
      <c r="J18" s="209"/>
      <c r="K18" s="108">
        <v>610</v>
      </c>
      <c r="L18" s="207"/>
      <c r="M18" s="209">
        <v>1061</v>
      </c>
      <c r="N18" s="207"/>
      <c r="O18" s="209">
        <v>1671</v>
      </c>
      <c r="P18" s="209"/>
      <c r="Q18" s="108">
        <v>713</v>
      </c>
      <c r="R18" s="207"/>
      <c r="S18" s="209">
        <v>990</v>
      </c>
      <c r="T18" s="207"/>
      <c r="U18" s="209">
        <v>1703</v>
      </c>
      <c r="V18" s="207"/>
    </row>
    <row r="19" spans="1:22" ht="21.75" customHeight="1">
      <c r="A19" s="5"/>
      <c r="B19" s="77"/>
      <c r="C19" s="5"/>
      <c r="D19" s="113" t="s">
        <v>85</v>
      </c>
      <c r="E19" s="108">
        <v>358</v>
      </c>
      <c r="F19" s="207"/>
      <c r="G19" s="208">
        <v>164</v>
      </c>
      <c r="H19" s="207"/>
      <c r="I19" s="208">
        <v>522</v>
      </c>
      <c r="J19" s="209"/>
      <c r="K19" s="108">
        <v>338</v>
      </c>
      <c r="L19" s="207"/>
      <c r="M19" s="209">
        <v>129</v>
      </c>
      <c r="N19" s="207"/>
      <c r="O19" s="209">
        <v>467</v>
      </c>
      <c r="P19" s="209"/>
      <c r="Q19" s="108">
        <v>321</v>
      </c>
      <c r="R19" s="207"/>
      <c r="S19" s="209">
        <v>152</v>
      </c>
      <c r="T19" s="207"/>
      <c r="U19" s="209">
        <v>473</v>
      </c>
      <c r="V19" s="207"/>
    </row>
    <row r="20" spans="1:22" ht="21.75" customHeight="1">
      <c r="A20" s="5"/>
      <c r="B20" s="77"/>
      <c r="C20" s="5"/>
      <c r="D20" s="113" t="s">
        <v>86</v>
      </c>
      <c r="E20" s="108">
        <v>169</v>
      </c>
      <c r="F20" s="207"/>
      <c r="G20" s="208">
        <v>168</v>
      </c>
      <c r="H20" s="207"/>
      <c r="I20" s="208">
        <v>337</v>
      </c>
      <c r="J20" s="209"/>
      <c r="K20" s="108">
        <v>177</v>
      </c>
      <c r="L20" s="207"/>
      <c r="M20" s="209">
        <v>132</v>
      </c>
      <c r="N20" s="207"/>
      <c r="O20" s="209">
        <v>309</v>
      </c>
      <c r="P20" s="209"/>
      <c r="Q20" s="108">
        <v>152</v>
      </c>
      <c r="R20" s="207"/>
      <c r="S20" s="209">
        <v>131</v>
      </c>
      <c r="T20" s="207"/>
      <c r="U20" s="209">
        <v>283</v>
      </c>
      <c r="V20" s="207"/>
    </row>
    <row r="21" spans="1:22" ht="21.75" customHeight="1">
      <c r="A21" s="5"/>
      <c r="B21" s="77"/>
      <c r="C21" s="5"/>
      <c r="D21" s="113" t="s">
        <v>87</v>
      </c>
      <c r="E21" s="108">
        <v>410</v>
      </c>
      <c r="F21" s="207"/>
      <c r="G21" s="208">
        <v>1389</v>
      </c>
      <c r="H21" s="207"/>
      <c r="I21" s="208">
        <v>1799</v>
      </c>
      <c r="J21" s="209"/>
      <c r="K21" s="108">
        <v>395</v>
      </c>
      <c r="L21" s="207"/>
      <c r="M21" s="209">
        <v>1187</v>
      </c>
      <c r="N21" s="207"/>
      <c r="O21" s="209">
        <v>1582</v>
      </c>
      <c r="P21" s="209"/>
      <c r="Q21" s="108">
        <v>382</v>
      </c>
      <c r="R21" s="207"/>
      <c r="S21" s="209">
        <v>1163</v>
      </c>
      <c r="T21" s="207"/>
      <c r="U21" s="209">
        <v>1545</v>
      </c>
      <c r="V21" s="207"/>
    </row>
    <row r="22" spans="1:22" s="206" customFormat="1" ht="21.75" customHeight="1">
      <c r="A22" s="197"/>
      <c r="B22" s="198"/>
      <c r="C22" s="199" t="s">
        <v>88</v>
      </c>
      <c r="D22" s="199"/>
      <c r="E22" s="212">
        <v>481</v>
      </c>
      <c r="F22" s="201"/>
      <c r="G22" s="211">
        <v>398</v>
      </c>
      <c r="H22" s="201"/>
      <c r="I22" s="211">
        <v>879</v>
      </c>
      <c r="J22" s="202"/>
      <c r="K22" s="212">
        <v>523</v>
      </c>
      <c r="L22" s="201"/>
      <c r="M22" s="202">
        <v>355</v>
      </c>
      <c r="N22" s="201"/>
      <c r="O22" s="202">
        <v>878</v>
      </c>
      <c r="P22" s="202"/>
      <c r="Q22" s="212">
        <v>665</v>
      </c>
      <c r="R22" s="201"/>
      <c r="S22" s="202">
        <v>384</v>
      </c>
      <c r="T22" s="201"/>
      <c r="U22" s="202">
        <v>1049</v>
      </c>
      <c r="V22" s="201"/>
    </row>
    <row r="23" spans="1:22" ht="11.25" customHeight="1">
      <c r="A23" s="5"/>
      <c r="B23" s="41"/>
      <c r="C23" s="5"/>
      <c r="D23" s="113"/>
      <c r="E23" s="108"/>
      <c r="F23" s="213"/>
      <c r="G23" s="214"/>
      <c r="H23" s="207"/>
      <c r="I23" s="90"/>
      <c r="J23" s="209"/>
      <c r="K23" s="108"/>
      <c r="L23" s="213"/>
      <c r="M23" s="214"/>
      <c r="N23" s="207"/>
      <c r="O23" s="32"/>
      <c r="P23" s="209"/>
      <c r="Q23" s="108"/>
      <c r="R23" s="213"/>
      <c r="S23" s="214"/>
      <c r="T23" s="207"/>
      <c r="U23" s="32"/>
      <c r="V23" s="207"/>
    </row>
    <row r="24" spans="1:22" ht="28.5" customHeight="1">
      <c r="A24" s="5"/>
      <c r="B24" s="77"/>
      <c r="C24" s="64"/>
      <c r="D24" s="80" t="s">
        <v>12</v>
      </c>
      <c r="E24" s="96">
        <v>24382</v>
      </c>
      <c r="F24" s="215"/>
      <c r="G24" s="96">
        <v>41656</v>
      </c>
      <c r="H24" s="215"/>
      <c r="I24" s="96">
        <v>66038</v>
      </c>
      <c r="J24" s="216"/>
      <c r="K24" s="96">
        <v>24148</v>
      </c>
      <c r="L24" s="215"/>
      <c r="M24" s="96">
        <v>41092</v>
      </c>
      <c r="N24" s="215"/>
      <c r="O24" s="216">
        <v>65240</v>
      </c>
      <c r="P24" s="216"/>
      <c r="Q24" s="96">
        <v>25346</v>
      </c>
      <c r="R24" s="215"/>
      <c r="S24" s="96">
        <v>40201</v>
      </c>
      <c r="T24" s="215"/>
      <c r="U24" s="216">
        <v>65547</v>
      </c>
      <c r="V24" s="215"/>
    </row>
    <row r="25" spans="1:22" ht="17.25" customHeight="1">
      <c r="A25" s="5"/>
      <c r="B25" s="41"/>
      <c r="C25" s="63"/>
      <c r="D25" s="63" t="s">
        <v>89</v>
      </c>
      <c r="E25" s="36">
        <v>6449</v>
      </c>
      <c r="F25" s="37"/>
      <c r="G25" s="36">
        <v>6948</v>
      </c>
      <c r="H25" s="37"/>
      <c r="I25" s="36">
        <v>13397</v>
      </c>
      <c r="J25" s="37"/>
      <c r="K25" s="68">
        <v>6091</v>
      </c>
      <c r="L25" s="37"/>
      <c r="M25" s="36">
        <v>7875</v>
      </c>
      <c r="N25" s="37"/>
      <c r="O25" s="36">
        <v>13966</v>
      </c>
      <c r="P25" s="68"/>
      <c r="Q25" s="36">
        <v>7745</v>
      </c>
      <c r="R25" s="37"/>
      <c r="S25" s="36">
        <v>8347</v>
      </c>
      <c r="T25" s="37"/>
      <c r="U25" s="36">
        <v>16092</v>
      </c>
      <c r="V25" s="37"/>
    </row>
    <row r="27" spans="3:4" ht="15.75">
      <c r="C27" s="66">
        <v>1</v>
      </c>
      <c r="D27" s="6" t="s">
        <v>90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5">
      <selection activeCell="B20" sqref="B20"/>
    </sheetView>
  </sheetViews>
  <sheetFormatPr defaultColWidth="9.140625" defaultRowHeight="12.75"/>
  <cols>
    <col min="1" max="1" width="2.140625" style="0" customWidth="1"/>
    <col min="2" max="2" width="49.8515625" style="0" customWidth="1"/>
    <col min="3" max="3" width="16.7109375" style="0" customWidth="1"/>
    <col min="4" max="4" width="6.28125" style="0" customWidth="1"/>
    <col min="5" max="6" width="25.28125" style="0" customWidth="1"/>
    <col min="7" max="7" width="3.421875" style="0" customWidth="1"/>
  </cols>
  <sheetData>
    <row r="1" spans="1:6" s="6" customFormat="1" ht="18" customHeight="1">
      <c r="A1" s="2" t="s">
        <v>91</v>
      </c>
      <c r="C1" s="5"/>
      <c r="D1" s="5"/>
      <c r="E1" s="5"/>
      <c r="F1" s="217"/>
    </row>
    <row r="2" spans="1:6" s="6" customFormat="1" ht="15.75" customHeight="1">
      <c r="A2" s="179"/>
      <c r="C2" s="5"/>
      <c r="D2" s="5"/>
      <c r="E2" s="5"/>
      <c r="F2" s="217" t="s">
        <v>92</v>
      </c>
    </row>
    <row r="3" s="6" customFormat="1" ht="2.25" customHeight="1">
      <c r="B3" s="179"/>
    </row>
    <row r="4" spans="1:6" s="6" customFormat="1" ht="7.5" customHeight="1">
      <c r="A4" s="39"/>
      <c r="B4" s="64"/>
      <c r="C4" s="39"/>
      <c r="D4" s="92"/>
      <c r="E4" s="218"/>
      <c r="F4" s="218"/>
    </row>
    <row r="5" spans="1:6" s="6" customFormat="1" ht="15.75">
      <c r="A5" s="77"/>
      <c r="B5" s="93" t="s">
        <v>0</v>
      </c>
      <c r="C5" s="291" t="s">
        <v>93</v>
      </c>
      <c r="D5" s="292"/>
      <c r="E5" s="219" t="s">
        <v>94</v>
      </c>
      <c r="F5" s="219" t="s">
        <v>95</v>
      </c>
    </row>
    <row r="6" spans="1:6" s="6" customFormat="1" ht="3.75" customHeight="1">
      <c r="A6" s="41"/>
      <c r="B6" s="74"/>
      <c r="C6" s="77"/>
      <c r="D6" s="85"/>
      <c r="E6" s="220"/>
      <c r="F6" s="220"/>
    </row>
    <row r="7" spans="1:6" s="6" customFormat="1" ht="18" customHeight="1">
      <c r="A7" s="77"/>
      <c r="B7" s="72" t="s">
        <v>21</v>
      </c>
      <c r="C7" s="221">
        <v>9825</v>
      </c>
      <c r="D7" s="222"/>
      <c r="E7" s="223">
        <v>10019</v>
      </c>
      <c r="F7" s="223">
        <v>10510</v>
      </c>
    </row>
    <row r="8" spans="1:6" s="55" customFormat="1" ht="18" customHeight="1">
      <c r="A8" s="83"/>
      <c r="B8" s="224" t="s">
        <v>96</v>
      </c>
      <c r="C8" s="225">
        <v>9054</v>
      </c>
      <c r="D8" s="226"/>
      <c r="E8" s="227">
        <v>9202</v>
      </c>
      <c r="F8" s="227">
        <v>9453</v>
      </c>
    </row>
    <row r="9" spans="1:6" s="6" customFormat="1" ht="18" customHeight="1">
      <c r="A9" s="77"/>
      <c r="B9" s="85" t="s">
        <v>8</v>
      </c>
      <c r="C9" s="228">
        <v>5588</v>
      </c>
      <c r="D9" s="229"/>
      <c r="E9" s="230">
        <v>5895</v>
      </c>
      <c r="F9" s="230">
        <v>6340</v>
      </c>
    </row>
    <row r="10" spans="1:6" s="6" customFormat="1" ht="18" customHeight="1">
      <c r="A10" s="77"/>
      <c r="B10" s="85" t="s">
        <v>9</v>
      </c>
      <c r="C10" s="228">
        <v>7798</v>
      </c>
      <c r="D10" s="229"/>
      <c r="E10" s="230">
        <v>8202</v>
      </c>
      <c r="F10" s="230">
        <v>8625</v>
      </c>
    </row>
    <row r="11" spans="1:6" s="55" customFormat="1" ht="18" customHeight="1">
      <c r="A11" s="83"/>
      <c r="B11" s="84" t="s">
        <v>97</v>
      </c>
      <c r="C11" s="225">
        <v>11284</v>
      </c>
      <c r="D11" s="226"/>
      <c r="E11" s="227">
        <v>12468</v>
      </c>
      <c r="F11" s="227">
        <v>12897</v>
      </c>
    </row>
    <row r="12" spans="1:6" s="55" customFormat="1" ht="18" customHeight="1">
      <c r="A12" s="83"/>
      <c r="B12" s="84" t="s">
        <v>98</v>
      </c>
      <c r="C12" s="225">
        <v>6656</v>
      </c>
      <c r="D12" s="226"/>
      <c r="E12" s="227">
        <v>7002</v>
      </c>
      <c r="F12" s="227">
        <v>7428</v>
      </c>
    </row>
    <row r="13" spans="1:6" s="6" customFormat="1" ht="18" customHeight="1">
      <c r="A13" s="77"/>
      <c r="B13" s="85" t="s">
        <v>14</v>
      </c>
      <c r="C13" s="228">
        <v>19457</v>
      </c>
      <c r="D13" s="229"/>
      <c r="E13" s="230">
        <v>22056</v>
      </c>
      <c r="F13" s="230">
        <v>24125</v>
      </c>
    </row>
    <row r="14" spans="1:6" s="6" customFormat="1" ht="18" customHeight="1">
      <c r="A14" s="77"/>
      <c r="B14" s="85" t="s">
        <v>11</v>
      </c>
      <c r="C14" s="228">
        <v>12042</v>
      </c>
      <c r="D14" s="229"/>
      <c r="E14" s="230">
        <v>13047</v>
      </c>
      <c r="F14" s="230">
        <v>14143</v>
      </c>
    </row>
    <row r="15" spans="1:6" s="6" customFormat="1" ht="18" customHeight="1">
      <c r="A15" s="77"/>
      <c r="B15" s="85" t="s">
        <v>26</v>
      </c>
      <c r="C15" s="228">
        <v>12772</v>
      </c>
      <c r="D15" s="229"/>
      <c r="E15" s="230">
        <v>13547</v>
      </c>
      <c r="F15" s="230">
        <v>14387</v>
      </c>
    </row>
    <row r="16" spans="1:6" s="6" customFormat="1" ht="14.25" customHeight="1">
      <c r="A16" s="77"/>
      <c r="B16" s="85" t="s">
        <v>41</v>
      </c>
      <c r="C16" s="228"/>
      <c r="D16" s="229"/>
      <c r="E16" s="230"/>
      <c r="F16" s="230"/>
    </row>
    <row r="17" spans="1:6" s="55" customFormat="1" ht="15.75" customHeight="1">
      <c r="A17" s="83"/>
      <c r="B17" s="84" t="s">
        <v>99</v>
      </c>
      <c r="C17" s="225">
        <v>12776</v>
      </c>
      <c r="D17" s="226"/>
      <c r="E17" s="227">
        <v>13500</v>
      </c>
      <c r="F17" s="227">
        <v>14270</v>
      </c>
    </row>
    <row r="18" spans="1:6" s="6" customFormat="1" ht="16.5" customHeight="1">
      <c r="A18" s="77"/>
      <c r="B18" s="85" t="s">
        <v>15</v>
      </c>
      <c r="C18" s="231">
        <v>9881</v>
      </c>
      <c r="D18" s="232"/>
      <c r="E18" s="233">
        <v>10560</v>
      </c>
      <c r="F18" s="233">
        <v>11326</v>
      </c>
    </row>
    <row r="19" spans="1:6" s="6" customFormat="1" ht="18" customHeight="1">
      <c r="A19" s="77"/>
      <c r="B19" s="85" t="s">
        <v>100</v>
      </c>
      <c r="C19" s="228">
        <v>15982</v>
      </c>
      <c r="D19" s="229"/>
      <c r="E19" s="230">
        <v>16664</v>
      </c>
      <c r="F19" s="230">
        <v>17554</v>
      </c>
    </row>
    <row r="20" spans="1:6" s="6" customFormat="1" ht="18" customHeight="1">
      <c r="A20" s="77"/>
      <c r="B20" s="85" t="s">
        <v>20</v>
      </c>
      <c r="C20" s="228">
        <v>21478</v>
      </c>
      <c r="D20" s="229"/>
      <c r="E20" s="230">
        <v>22692</v>
      </c>
      <c r="F20" s="230">
        <v>24117</v>
      </c>
    </row>
    <row r="21" spans="1:6" s="55" customFormat="1" ht="18" customHeight="1">
      <c r="A21" s="83"/>
      <c r="B21" s="84" t="s">
        <v>44</v>
      </c>
      <c r="C21" s="225">
        <v>19293</v>
      </c>
      <c r="D21" s="226"/>
      <c r="E21" s="227">
        <v>19536</v>
      </c>
      <c r="F21" s="227">
        <v>21212</v>
      </c>
    </row>
    <row r="22" spans="1:6" s="6" customFormat="1" ht="18" customHeight="1">
      <c r="A22" s="234"/>
      <c r="B22" s="147" t="s">
        <v>30</v>
      </c>
      <c r="C22" s="228">
        <v>12822</v>
      </c>
      <c r="D22" s="229"/>
      <c r="E22" s="230">
        <v>13447</v>
      </c>
      <c r="F22" s="230">
        <v>13657</v>
      </c>
    </row>
    <row r="23" spans="1:6" s="6" customFormat="1" ht="18" customHeight="1">
      <c r="A23" s="235"/>
      <c r="B23" s="85" t="s">
        <v>46</v>
      </c>
      <c r="C23" s="228">
        <v>15056</v>
      </c>
      <c r="D23" s="229"/>
      <c r="E23" s="230">
        <v>14535</v>
      </c>
      <c r="F23" s="230">
        <v>15507</v>
      </c>
    </row>
    <row r="24" spans="1:6" s="6" customFormat="1" ht="18" customHeight="1">
      <c r="A24" s="77"/>
      <c r="B24" s="85" t="s">
        <v>18</v>
      </c>
      <c r="C24" s="228">
        <v>15096</v>
      </c>
      <c r="D24" s="229"/>
      <c r="E24" s="230">
        <v>16216</v>
      </c>
      <c r="F24" s="230">
        <v>16682</v>
      </c>
    </row>
    <row r="25" spans="1:6" s="6" customFormat="1" ht="18" customHeight="1">
      <c r="A25" s="77"/>
      <c r="B25" s="85" t="s">
        <v>19</v>
      </c>
      <c r="C25" s="228">
        <v>16628</v>
      </c>
      <c r="D25" s="229"/>
      <c r="E25" s="230">
        <v>17306</v>
      </c>
      <c r="F25" s="230">
        <v>18869</v>
      </c>
    </row>
    <row r="26" spans="1:6" s="6" customFormat="1" ht="18" customHeight="1">
      <c r="A26" s="77"/>
      <c r="B26" s="85" t="s">
        <v>29</v>
      </c>
      <c r="C26" s="228">
        <v>11427</v>
      </c>
      <c r="D26" s="229"/>
      <c r="E26" s="230">
        <v>12298</v>
      </c>
      <c r="F26" s="230">
        <v>12554</v>
      </c>
    </row>
    <row r="27" spans="1:6" s="6" customFormat="1" ht="4.5" customHeight="1">
      <c r="A27" s="41"/>
      <c r="B27" s="89"/>
      <c r="C27" s="228"/>
      <c r="D27" s="229"/>
      <c r="E27" s="230"/>
      <c r="F27" s="230"/>
    </row>
    <row r="28" spans="1:6" s="6" customFormat="1" ht="3" customHeight="1">
      <c r="A28" s="39"/>
      <c r="B28" s="92"/>
      <c r="C28" s="236"/>
      <c r="D28" s="237"/>
      <c r="E28" s="238"/>
      <c r="F28" s="238"/>
    </row>
    <row r="29" spans="1:6" s="6" customFormat="1" ht="18" customHeight="1">
      <c r="A29" s="77"/>
      <c r="B29" s="93" t="s">
        <v>12</v>
      </c>
      <c r="C29" s="228">
        <v>12061</v>
      </c>
      <c r="D29" s="229"/>
      <c r="E29" s="230">
        <v>12630</v>
      </c>
      <c r="F29" s="230">
        <v>13385</v>
      </c>
    </row>
    <row r="30" spans="1:6" s="6" customFormat="1" ht="2.25" customHeight="1">
      <c r="A30" s="41"/>
      <c r="B30" s="239"/>
      <c r="C30" s="240"/>
      <c r="D30" s="111"/>
      <c r="E30" s="241">
        <v>12638</v>
      </c>
      <c r="F30" s="241">
        <v>13385</v>
      </c>
    </row>
    <row r="31" spans="5:6" s="6" customFormat="1" ht="5.25" customHeight="1">
      <c r="E31" s="242"/>
      <c r="F31" s="242"/>
    </row>
    <row r="32" spans="1:2" s="6" customFormat="1" ht="15" customHeight="1">
      <c r="A32" s="243" t="s">
        <v>101</v>
      </c>
      <c r="B32" s="119" t="s">
        <v>102</v>
      </c>
    </row>
    <row r="33" spans="1:2" s="6" customFormat="1" ht="12.75" customHeight="1">
      <c r="A33" s="244">
        <v>2</v>
      </c>
      <c r="B33" s="245" t="s">
        <v>103</v>
      </c>
    </row>
    <row r="34" spans="1:2" s="6" customFormat="1" ht="14.25" customHeight="1">
      <c r="A34" s="244">
        <v>3</v>
      </c>
      <c r="B34" s="6" t="s">
        <v>90</v>
      </c>
    </row>
    <row r="35" s="6" customFormat="1" ht="15.75">
      <c r="A35" s="66"/>
    </row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</sheetData>
  <mergeCells count="1">
    <mergeCell ref="C5:D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</cp:lastModifiedBy>
  <cp:lastPrinted>2007-09-12T05:03:50Z</cp:lastPrinted>
  <dcterms:created xsi:type="dcterms:W3CDTF">2002-07-29T17:43:12Z</dcterms:created>
  <dcterms:modified xsi:type="dcterms:W3CDTF">2007-09-18T06:29:44Z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fbcf48b2-6199-4d55-98b2-c420ef681d08</vt:lpwstr>
  </property>
  <property fmtid="{D5CDD505-2E9C-101B-9397-08002B2CF9AE}" pid="5" name="PublishingVariationRelationshipLinkField">
    <vt:lpwstr>http://statsmauritius.gov.mu/Relationships List/2743_.000, /Relationships List/2743_.000</vt:lpwstr>
  </property>
</Properties>
</file>