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45" firstSheet="2" activeTab="9"/>
  </bookViews>
  <sheets>
    <sheet name="Table 1" sheetId="1" r:id="rId1"/>
    <sheet name="Table 2" sheetId="2" r:id="rId2"/>
    <sheet name="Table 3" sheetId="3" r:id="rId3"/>
    <sheet name="Table 4" sheetId="4" r:id="rId4"/>
    <sheet name="tab 5" sheetId="5" r:id="rId5"/>
    <sheet name="Table 6 - 11" sheetId="6" r:id="rId6"/>
    <sheet name="Table 12" sheetId="7" r:id="rId7"/>
    <sheet name="Table 13" sheetId="8" r:id="rId8"/>
    <sheet name="Table 14" sheetId="9" r:id="rId9"/>
    <sheet name="Table 15&amp;16" sheetId="10" r:id="rId10"/>
  </sheets>
  <definedNames/>
  <calcPr fullCalcOnLoad="1"/>
</workbook>
</file>

<file path=xl/sharedStrings.xml><?xml version="1.0" encoding="utf-8"?>
<sst xmlns="http://schemas.openxmlformats.org/spreadsheetml/2006/main" count="357" uniqueCount="234">
  <si>
    <t>Fixed telephone lines per 100 inhabitants</t>
  </si>
  <si>
    <t>Internet subscribers per 100 inhabitants</t>
  </si>
  <si>
    <t>…</t>
  </si>
  <si>
    <t xml:space="preserve"> </t>
  </si>
  <si>
    <t>Other</t>
  </si>
  <si>
    <t>%</t>
  </si>
  <si>
    <t xml:space="preserve">Fixed telephone </t>
  </si>
  <si>
    <t xml:space="preserve">Cellular mobile telephone </t>
  </si>
  <si>
    <t>Television set</t>
  </si>
  <si>
    <t>More than one television set</t>
  </si>
  <si>
    <t>Paid TV channels</t>
  </si>
  <si>
    <t>Computer</t>
  </si>
  <si>
    <t>Internet access at home</t>
  </si>
  <si>
    <t xml:space="preserve">  </t>
  </si>
  <si>
    <t xml:space="preserve">  Highest IT qualification   </t>
  </si>
  <si>
    <t>None</t>
  </si>
  <si>
    <t>Computer literate</t>
  </si>
  <si>
    <t>Ordinary level in Computer Studies</t>
  </si>
  <si>
    <t>Advanced level in Computer Studies</t>
  </si>
  <si>
    <t>Other Certificate Course in IT</t>
  </si>
  <si>
    <t>Diploma in IT or equivalent course</t>
  </si>
  <si>
    <t>Degree in IT or equivalent course</t>
  </si>
  <si>
    <t>Not stated</t>
  </si>
  <si>
    <t xml:space="preserve">  Place of access to computer</t>
  </si>
  <si>
    <t>At home</t>
  </si>
  <si>
    <t>School/Educ institutions</t>
  </si>
  <si>
    <t>Work place</t>
  </si>
  <si>
    <t>Cybercafé</t>
  </si>
  <si>
    <t>Free public access facility</t>
  </si>
  <si>
    <t>Another person's place</t>
  </si>
  <si>
    <t xml:space="preserve">Purpose of computer use at home (other than Internet) </t>
  </si>
  <si>
    <t>Playing games</t>
  </si>
  <si>
    <t>Doing office work</t>
  </si>
  <si>
    <t>Part time job</t>
  </si>
  <si>
    <t>Education purposes</t>
  </si>
  <si>
    <t>Entertainment (music, movie)</t>
  </si>
  <si>
    <t>Keeping household records</t>
  </si>
  <si>
    <t xml:space="preserve">  Place of access to Internet</t>
  </si>
  <si>
    <t>Email/chat</t>
  </si>
  <si>
    <t>News/search information</t>
  </si>
  <si>
    <t>Distance learning</t>
  </si>
  <si>
    <t>Internet telephone</t>
  </si>
  <si>
    <t>On line transactions</t>
  </si>
  <si>
    <t>Download games, music, software etc.</t>
  </si>
  <si>
    <t>Opportunity</t>
  </si>
  <si>
    <t>Infrastructure</t>
  </si>
  <si>
    <t>Utilization</t>
  </si>
  <si>
    <t>Digital Opportunity Index</t>
  </si>
  <si>
    <t>On same network</t>
  </si>
  <si>
    <t>To a different network</t>
  </si>
  <si>
    <t>Reunion Island</t>
  </si>
  <si>
    <t>…. Nil or negligible</t>
  </si>
  <si>
    <t>Fixed telephone lines (''000)</t>
  </si>
  <si>
    <t>1.</t>
  </si>
  <si>
    <t>2.</t>
  </si>
  <si>
    <t>Mobile cellular subscribers ('000)</t>
  </si>
  <si>
    <t>Mobile cellular subscribers per 100 inhabitants</t>
  </si>
  <si>
    <t>Internet subscribers ('000)</t>
  </si>
  <si>
    <r>
      <t xml:space="preserve">   of which fixed </t>
    </r>
    <r>
      <rPr>
        <i/>
        <vertAlign val="superscript"/>
        <sz val="10"/>
        <rFont val="Arial"/>
        <family val="2"/>
      </rPr>
      <t>1</t>
    </r>
  </si>
  <si>
    <t xml:space="preserve">                mobile </t>
  </si>
  <si>
    <t>3.</t>
  </si>
  <si>
    <t>4.</t>
  </si>
  <si>
    <t>5.</t>
  </si>
  <si>
    <t>6.</t>
  </si>
  <si>
    <t>7.</t>
  </si>
  <si>
    <t>8.</t>
  </si>
  <si>
    <t xml:space="preserve">               mobile </t>
  </si>
  <si>
    <t>na</t>
  </si>
  <si>
    <t xml:space="preserve">          Outgoing</t>
  </si>
  <si>
    <t xml:space="preserve">          Incoming</t>
  </si>
  <si>
    <t>Percentage of population covered by mobile telephony (%)</t>
  </si>
  <si>
    <t xml:space="preserve">          Other</t>
  </si>
  <si>
    <t xml:space="preserve">          3G</t>
  </si>
  <si>
    <t xml:space="preserve">     Mobile </t>
  </si>
  <si>
    <t xml:space="preserve">     Fixed (including wireless) </t>
  </si>
  <si>
    <t>Rupees</t>
  </si>
  <si>
    <t>1.   Fixed telephone</t>
  </si>
  <si>
    <r>
      <t>3.   Mobile Cellular telephone -</t>
    </r>
    <r>
      <rPr>
        <sz val="10"/>
        <rFont val="Arial"/>
        <family val="2"/>
      </rPr>
      <t xml:space="preserve"> 3 minutes local call on prepaid service</t>
    </r>
  </si>
  <si>
    <t>To a fixed telephone</t>
  </si>
  <si>
    <t xml:space="preserve">4.   Internet </t>
  </si>
  <si>
    <t>Dial up Peak time (per minute)</t>
  </si>
  <si>
    <t>na: Not applicable</t>
  </si>
  <si>
    <t xml:space="preserve">          Wireless</t>
  </si>
  <si>
    <t xml:space="preserve">Percentage of primary schools having Internet access for students </t>
  </si>
  <si>
    <t>Number of students examined in ICT at Higher School Certificate level</t>
  </si>
  <si>
    <t>Percentage of secondary schools having Internet access for students for study purposes (%)</t>
  </si>
  <si>
    <t>Students examined in ICT at School Certificate level (Number)</t>
  </si>
  <si>
    <t>Percentage of students examined in ICT at School Certificate level (%)</t>
  </si>
  <si>
    <t>(i)</t>
  </si>
  <si>
    <t>(ii)</t>
  </si>
  <si>
    <t>(iii)</t>
  </si>
  <si>
    <t>(iv)</t>
  </si>
  <si>
    <t>(v)</t>
  </si>
  <si>
    <t>(vi)</t>
  </si>
  <si>
    <t>Primary education</t>
  </si>
  <si>
    <t>Secondary education</t>
  </si>
  <si>
    <t>Percentage of students examined in ICT at Higher School Certificate level (%)</t>
  </si>
  <si>
    <t>Number of students enrolled in ICT or an ICT- dominated field at tertiary level</t>
  </si>
  <si>
    <t>Percentage of students enrolled in ICT or an ICT- dominated field at tertiary level (%)</t>
  </si>
  <si>
    <r>
      <t>Tertiary education</t>
    </r>
    <r>
      <rPr>
        <b/>
        <vertAlign val="superscript"/>
        <sz val="10"/>
        <rFont val="Arial"/>
        <family val="2"/>
      </rPr>
      <t>1</t>
    </r>
  </si>
  <si>
    <t xml:space="preserve">     Male</t>
  </si>
  <si>
    <t xml:space="preserve">     Female</t>
  </si>
  <si>
    <t>Value added  in the ICT sector (Rs Million)</t>
  </si>
  <si>
    <t xml:space="preserve">Value added in the ICT sector as a % of GDP </t>
  </si>
  <si>
    <t xml:space="preserve">     goods (c.i.f)</t>
  </si>
  <si>
    <t xml:space="preserve">     services</t>
  </si>
  <si>
    <t xml:space="preserve">     goods (f.o.b)</t>
  </si>
  <si>
    <t>Imports of ICT goods and services as a % of total imports</t>
  </si>
  <si>
    <t>Exports of ICT goods and services as a % of total exports</t>
  </si>
  <si>
    <t>Imports of ICT goods and services (Rs Million)</t>
  </si>
  <si>
    <t xml:space="preserve">Employment in the ICT sector as a % of total employment </t>
  </si>
  <si>
    <t>Residential monthly line rental</t>
  </si>
  <si>
    <t>Business monthly line rental</t>
  </si>
  <si>
    <t>Mn</t>
  </si>
  <si>
    <t xml:space="preserve">  Number of calls from fixed telephone</t>
  </si>
  <si>
    <t>Website</t>
  </si>
  <si>
    <t>Internet/Email</t>
  </si>
  <si>
    <t>Intranet</t>
  </si>
  <si>
    <t>Receiving orders over the Internet</t>
  </si>
  <si>
    <t>Placing orders over the Internet</t>
  </si>
  <si>
    <t>TOTAL SUBSCRIBERS</t>
  </si>
  <si>
    <r>
      <t>Broadband</t>
    </r>
    <r>
      <rPr>
        <b/>
        <vertAlign val="superscript"/>
        <sz val="10"/>
        <rFont val="Arial"/>
        <family val="2"/>
      </rPr>
      <t>1</t>
    </r>
    <r>
      <rPr>
        <b/>
        <sz val="10"/>
        <rFont val="Arial"/>
        <family val="2"/>
      </rPr>
      <t xml:space="preserve"> Internet subscribers</t>
    </r>
  </si>
  <si>
    <t>ADSL 128 kbps</t>
  </si>
  <si>
    <t xml:space="preserve">ADSL 512 kbps </t>
  </si>
  <si>
    <t xml:space="preserve">     Residential use </t>
  </si>
  <si>
    <r>
      <t xml:space="preserve">     Business use</t>
    </r>
    <r>
      <rPr>
        <vertAlign val="superscript"/>
        <sz val="10"/>
        <rFont val="Arial"/>
        <family val="2"/>
      </rPr>
      <t>1</t>
    </r>
  </si>
  <si>
    <t>Households with:</t>
  </si>
  <si>
    <t>% of establishments</t>
  </si>
  <si>
    <t>Students per computer in secondary schools (Number)</t>
  </si>
  <si>
    <t>No. of students per computer in primary schools</t>
  </si>
  <si>
    <r>
      <t>Number of establishments</t>
    </r>
    <r>
      <rPr>
        <vertAlign val="superscript"/>
        <sz val="10"/>
        <rFont val="Arial"/>
        <family val="2"/>
      </rPr>
      <t>1</t>
    </r>
  </si>
  <si>
    <t>9.</t>
  </si>
  <si>
    <r>
      <t>Exports of ICT goods and services</t>
    </r>
    <r>
      <rPr>
        <vertAlign val="superscript"/>
        <sz val="10"/>
        <rFont val="Arial"/>
        <family val="2"/>
      </rPr>
      <t>2</t>
    </r>
    <r>
      <rPr>
        <sz val="10"/>
        <rFont val="Arial"/>
        <family val="2"/>
      </rPr>
      <t xml:space="preserve"> (Rs Million)</t>
    </r>
  </si>
  <si>
    <r>
      <t xml:space="preserve">1 </t>
    </r>
    <r>
      <rPr>
        <sz val="9"/>
        <rFont val="Arial"/>
        <family val="2"/>
      </rPr>
      <t>Large establishments, that is employing 10 or more persons</t>
    </r>
  </si>
  <si>
    <r>
      <t>2</t>
    </r>
    <r>
      <rPr>
        <sz val="9"/>
        <rFont val="Arial"/>
        <family val="2"/>
      </rPr>
      <t xml:space="preserve"> Source: Bank of Mauritius</t>
    </r>
  </si>
  <si>
    <t>International Internet bandwidth capacity (Megabits per second)</t>
  </si>
  <si>
    <t>International Internet bandwidth (bits per second) per inhabitant</t>
  </si>
  <si>
    <r>
      <t>1</t>
    </r>
    <r>
      <rPr>
        <sz val="9"/>
        <rFont val="Arial"/>
        <family val="2"/>
      </rPr>
      <t xml:space="preserve"> includes wireless as from 2005</t>
    </r>
  </si>
  <si>
    <r>
      <t>Mobile cellular tariffs for 100 minutes of use during a month</t>
    </r>
    <r>
      <rPr>
        <b/>
        <vertAlign val="superscript"/>
        <sz val="10"/>
        <rFont val="Arial"/>
        <family val="2"/>
      </rPr>
      <t>2</t>
    </r>
    <r>
      <rPr>
        <b/>
        <sz val="10"/>
        <rFont val="Arial"/>
        <family val="2"/>
      </rPr>
      <t xml:space="preserve"> as a percentage of GNI per capita (%)</t>
    </r>
  </si>
  <si>
    <r>
      <t xml:space="preserve"> Internet access tariff for 20 hours of use  per month</t>
    </r>
    <r>
      <rPr>
        <b/>
        <vertAlign val="superscript"/>
        <sz val="10"/>
        <rFont val="Arial"/>
        <family val="2"/>
      </rPr>
      <t>3</t>
    </r>
    <r>
      <rPr>
        <b/>
        <sz val="10"/>
        <rFont val="Arial"/>
        <family val="2"/>
      </rPr>
      <t xml:space="preserve"> as a percentage of GNI per capita (%)</t>
    </r>
  </si>
  <si>
    <t>Table 6 - Availability of ICT in households, 2006</t>
  </si>
  <si>
    <t>Table 14 - Establishments, employment and value added in the ICT sector, 2000 - 2006</t>
  </si>
  <si>
    <t>New York</t>
  </si>
  <si>
    <t>London/Johannesburg</t>
  </si>
  <si>
    <t>China</t>
  </si>
  <si>
    <t>Sweden</t>
  </si>
  <si>
    <t>United Kingdom</t>
  </si>
  <si>
    <t>Australia</t>
  </si>
  <si>
    <t>Singapore</t>
  </si>
  <si>
    <t>Seychelles</t>
  </si>
  <si>
    <t>South Africa</t>
  </si>
  <si>
    <t>India</t>
  </si>
  <si>
    <t>DOI</t>
  </si>
  <si>
    <t>Narrowband Internet subscribers (dial-up)</t>
  </si>
  <si>
    <t xml:space="preserve">          GPRS </t>
  </si>
  <si>
    <t xml:space="preserve">     Business use</t>
  </si>
  <si>
    <t>Local calls:</t>
  </si>
  <si>
    <t>International calls</t>
  </si>
  <si>
    <t>10.</t>
  </si>
  <si>
    <t>Source: Information and Communication Technologies Authority (ICTA) and National Computer Board (NCB)</t>
  </si>
  <si>
    <t xml:space="preserve">Source: Information and Communication Technologies Authority (ICTA) </t>
  </si>
  <si>
    <t>Mauritius</t>
  </si>
  <si>
    <t>A three-minute local call (off-peak time)</t>
  </si>
  <si>
    <t>Source: Survey of Employment and Earnings in large establishments, March 2006</t>
  </si>
  <si>
    <t xml:space="preserve">        DSL (Digital Subscriber Line)</t>
  </si>
  <si>
    <t>Dial up Off Peak time (per minute)</t>
  </si>
  <si>
    <t xml:space="preserve">  Volume of calls from fixed telephone (minutes)</t>
  </si>
  <si>
    <t>Volume of outgoing calls (minutes)</t>
  </si>
  <si>
    <t>from fixed telephone</t>
  </si>
  <si>
    <t>from mobile cellular telephone</t>
  </si>
  <si>
    <t xml:space="preserve">  Number of calls from mobile cellular telephone</t>
  </si>
  <si>
    <t xml:space="preserve">  Volume of calls from mobile cellular telephone (minutes) </t>
  </si>
  <si>
    <t>Volume of incoming calls (minutes)</t>
  </si>
  <si>
    <t>to fixed telephone</t>
  </si>
  <si>
    <t>to mobile cellular telephone</t>
  </si>
  <si>
    <r>
      <t>Table 8 - Persons aged 12 years and above using computer by place of use</t>
    </r>
    <r>
      <rPr>
        <b/>
        <vertAlign val="superscript"/>
        <sz val="9"/>
        <rFont val="Arial"/>
        <family val="2"/>
      </rPr>
      <t>1</t>
    </r>
    <r>
      <rPr>
        <b/>
        <sz val="9"/>
        <rFont val="Arial"/>
        <family val="2"/>
      </rPr>
      <t xml:space="preserve"> and sex, 2006</t>
    </r>
  </si>
  <si>
    <t>Source: Continuous Multi Purpose Household Survey (CMPHS)</t>
  </si>
  <si>
    <r>
      <t>Table 11 - Persons aged 12 years and above using Internet at home by purpose of use</t>
    </r>
    <r>
      <rPr>
        <b/>
        <vertAlign val="superscript"/>
        <sz val="10"/>
        <rFont val="Arial"/>
        <family val="2"/>
      </rPr>
      <t>1</t>
    </r>
    <r>
      <rPr>
        <b/>
        <sz val="10"/>
        <rFont val="Arial"/>
        <family val="2"/>
      </rPr>
      <t xml:space="preserve"> and sex, 2006</t>
    </r>
  </si>
  <si>
    <t>Primary sector</t>
  </si>
  <si>
    <t>Secondary sector</t>
  </si>
  <si>
    <t>Tertiary sector</t>
  </si>
  <si>
    <t>Table 16 - Digital Opportunity Index (DOI) for selected countries, 2005</t>
  </si>
  <si>
    <r>
      <t>International Direct Dialling</t>
    </r>
    <r>
      <rPr>
        <sz val="10"/>
        <rFont val="Arial"/>
        <family val="0"/>
      </rPr>
      <t xml:space="preserve"> - 3 minutes call from fixed telephone (off-peak) to:</t>
    </r>
  </si>
  <si>
    <t>Korea Republic of</t>
  </si>
  <si>
    <t>Mobile cellular service providers (number)</t>
  </si>
  <si>
    <t>Internet service providers (number)</t>
  </si>
  <si>
    <t>Internet hosts (number)</t>
  </si>
  <si>
    <t>Internet hosts per 10,000 inhabitants (number)</t>
  </si>
  <si>
    <t>ICT infrastructure</t>
  </si>
  <si>
    <t>ICT access</t>
  </si>
  <si>
    <t>Type of internet subscribers</t>
  </si>
  <si>
    <t>Telephone and internet</t>
  </si>
  <si>
    <t>Telephone calls</t>
  </si>
  <si>
    <t>Table 5 - Local and International telephone calls, 2005 &amp; 2006</t>
  </si>
  <si>
    <t>Educational level</t>
  </si>
  <si>
    <t>Use of ICT</t>
  </si>
  <si>
    <t xml:space="preserve">All </t>
  </si>
  <si>
    <r>
      <t xml:space="preserve">Employment </t>
    </r>
    <r>
      <rPr>
        <vertAlign val="superscript"/>
        <sz val="10"/>
        <rFont val="Arial"/>
        <family val="2"/>
      </rPr>
      <t xml:space="preserve">1 </t>
    </r>
    <r>
      <rPr>
        <sz val="10"/>
        <rFont val="Arial"/>
        <family val="2"/>
      </rPr>
      <t>(number)</t>
    </r>
  </si>
  <si>
    <t>Growth rate in the ICT sector (%)</t>
  </si>
  <si>
    <r>
      <t>Broadband Internet</t>
    </r>
    <r>
      <rPr>
        <vertAlign val="superscript"/>
        <sz val="10"/>
        <rFont val="Arial"/>
        <family val="2"/>
      </rPr>
      <t xml:space="preserve"> 2</t>
    </r>
    <r>
      <rPr>
        <sz val="10"/>
        <rFont val="Arial"/>
        <family val="0"/>
      </rPr>
      <t xml:space="preserve"> subscribers ('000)</t>
    </r>
  </si>
  <si>
    <r>
      <t xml:space="preserve">2 </t>
    </r>
    <r>
      <rPr>
        <sz val="9"/>
        <rFont val="Arial"/>
        <family val="2"/>
      </rPr>
      <t>Broadband Internet refers to connection to the internet at a speed equal to or greater than 128 kbps, as the sum of capacity in both directions</t>
    </r>
  </si>
  <si>
    <r>
      <t>Broadband Internet</t>
    </r>
    <r>
      <rPr>
        <vertAlign val="superscript"/>
        <sz val="10"/>
        <rFont val="Arial"/>
        <family val="2"/>
      </rPr>
      <t xml:space="preserve"> 2</t>
    </r>
    <r>
      <rPr>
        <sz val="10"/>
        <rFont val="Arial"/>
        <family val="0"/>
      </rPr>
      <t xml:space="preserve"> subscribers per 100 inhabitants</t>
    </r>
  </si>
  <si>
    <r>
      <t xml:space="preserve">1 </t>
    </r>
    <r>
      <rPr>
        <sz val="9"/>
        <rFont val="Arial"/>
        <family val="2"/>
      </rPr>
      <t>Broadband Internet refers to connection to the internet at a speed equal to or greater than 128 kbps, as the sum of capacity in both directions</t>
    </r>
  </si>
  <si>
    <r>
      <t>1</t>
    </r>
    <r>
      <rPr>
        <sz val="10"/>
        <rFont val="Arial"/>
        <family val="0"/>
      </rPr>
      <t xml:space="preserve"> Persons may report more than one answer.</t>
    </r>
  </si>
  <si>
    <r>
      <t xml:space="preserve">Table 13 - ICT usage in business </t>
    </r>
    <r>
      <rPr>
        <b/>
        <vertAlign val="superscript"/>
        <sz val="10"/>
        <rFont val="Arial"/>
        <family val="2"/>
      </rPr>
      <t>1</t>
    </r>
    <r>
      <rPr>
        <b/>
        <sz val="10"/>
        <rFont val="Arial"/>
        <family val="2"/>
      </rPr>
      <t xml:space="preserve"> by industrial sector </t>
    </r>
    <r>
      <rPr>
        <b/>
        <vertAlign val="superscript"/>
        <sz val="10"/>
        <rFont val="Arial"/>
        <family val="2"/>
      </rPr>
      <t>2</t>
    </r>
    <r>
      <rPr>
        <b/>
        <sz val="10"/>
        <rFont val="Arial"/>
        <family val="2"/>
      </rPr>
      <t>, 2006</t>
    </r>
  </si>
  <si>
    <r>
      <t>2</t>
    </r>
    <r>
      <rPr>
        <sz val="10"/>
        <rFont val="Arial"/>
        <family val="2"/>
      </rPr>
      <t xml:space="preserve"> Primary sector covers “Agriculture, hunting, forestry &amp; fishing” and “Mining &amp; quarrying”, the Secondary sector includes “Manufacturing”, “Electricity, gas &amp; water supply” and “Construction” and the tertiary sector covers “trade,hotels &amp; restaurants,transport and all the other service industries"</t>
    </r>
  </si>
  <si>
    <t xml:space="preserve">Category </t>
  </si>
  <si>
    <t>Index</t>
  </si>
  <si>
    <t>Table 7 - Percentage distribution of population aged 12 years and above by highest IT qualification and sex, 2006</t>
  </si>
  <si>
    <t>Both sexes
%</t>
  </si>
  <si>
    <t>Male
%</t>
  </si>
  <si>
    <t>Female
%</t>
  </si>
  <si>
    <t xml:space="preserve">Male
% </t>
  </si>
  <si>
    <r>
      <t>Table 9 - Persons aged 12 years and above using computer at home by purpose of use</t>
    </r>
    <r>
      <rPr>
        <b/>
        <vertAlign val="superscript"/>
        <sz val="10"/>
        <rFont val="Arial"/>
        <family val="2"/>
      </rPr>
      <t>1</t>
    </r>
    <r>
      <rPr>
        <b/>
        <sz val="10"/>
        <rFont val="Arial"/>
        <family val="2"/>
      </rPr>
      <t xml:space="preserve"> and sex, 2006</t>
    </r>
  </si>
  <si>
    <r>
      <t>Table 10 - Persons 12 years and above using internet by place of access</t>
    </r>
    <r>
      <rPr>
        <b/>
        <vertAlign val="superscript"/>
        <sz val="10"/>
        <rFont val="Arial"/>
        <family val="2"/>
      </rPr>
      <t>1</t>
    </r>
    <r>
      <rPr>
        <b/>
        <sz val="10"/>
        <rFont val="Arial"/>
        <family val="2"/>
      </rPr>
      <t xml:space="preserve"> and sex, 2006</t>
    </r>
  </si>
  <si>
    <t>Purpose of Internet use at home</t>
  </si>
  <si>
    <t>rank</t>
  </si>
  <si>
    <t>na: Not applicable                   …. Nil or negligible</t>
  </si>
  <si>
    <t>Fixed-line telephone service providers (number)</t>
  </si>
  <si>
    <t>Table 1 - ICT infrastructure as at end of year, 2000 - 2006</t>
  </si>
  <si>
    <t>Table 2 - ICT access as at end of year, 2000 - 2006</t>
  </si>
  <si>
    <t>Table 3 - Internet subscribers by type of access as at end of year, 2003 - 2006</t>
  </si>
  <si>
    <t>Table 4 - Selected telephone and internet tariffs as at end of year, 2000 - 2006</t>
  </si>
  <si>
    <t>Table 12 - ICT usage in education, 2005 - 2006</t>
  </si>
  <si>
    <t>Source: Annual Survey in Primary and Secondary Schools in March, Mauritius Examination Syndicate (MES) and Tertiary Education Commission (TEC)</t>
  </si>
  <si>
    <r>
      <t>1</t>
    </r>
    <r>
      <rPr>
        <sz val="10"/>
        <rFont val="Arial"/>
        <family val="2"/>
      </rPr>
      <t xml:space="preserve"> Includes also distance education and institutions abroad, and relates to school years 2005/2006 and 2006/2007</t>
    </r>
  </si>
  <si>
    <r>
      <t>1</t>
    </r>
    <r>
      <rPr>
        <sz val="10"/>
        <rFont val="Arial"/>
        <family val="2"/>
      </rPr>
      <t xml:space="preserve"> Covers establishments employing 10 or more persons, and excludes Government Ministries &amp; Departments, Municipalities and District Councils</t>
    </r>
  </si>
  <si>
    <t xml:space="preserve"> -- not available</t>
  </si>
  <si>
    <t>Table 15 - Digital Opportunity Index, 2003 - 2006</t>
  </si>
  <si>
    <t>Source: International Telecommunication Union (ITU)</t>
  </si>
  <si>
    <r>
      <t xml:space="preserve">1 </t>
    </r>
    <r>
      <rPr>
        <sz val="9"/>
        <rFont val="Arial"/>
        <family val="2"/>
      </rPr>
      <t xml:space="preserve">upgraded to 256 kbps in 2006,    </t>
    </r>
  </si>
  <si>
    <r>
      <t xml:space="preserve"> 2</t>
    </r>
    <r>
      <rPr>
        <sz val="10"/>
        <rFont val="Arial"/>
        <family val="0"/>
      </rPr>
      <t xml:space="preserve"> refers to 100 minutes of use (average of 100 minutes of use on same network, 100 minutes of use on a different network and 100 minutes of use to a fixed telephone) on a prepaid package                       </t>
    </r>
    <r>
      <rPr>
        <vertAlign val="superscript"/>
        <sz val="10"/>
        <rFont val="Arial"/>
        <family val="2"/>
      </rPr>
      <t>3</t>
    </r>
    <r>
      <rPr>
        <sz val="10"/>
        <rFont val="Arial"/>
        <family val="0"/>
      </rPr>
      <t xml:space="preserve"> refers to 10 hours dial up access during peak time and 10 hours dial up access off peak time.</t>
    </r>
  </si>
  <si>
    <t>Broadband internet as defined by the Information and Communication Technology Authority (ICTA) is “connectivity at a speed equal to or greater than 128 kbps, as the sum of capacity in both directions”.  However, for comparability purposes, the DOI has been computed based on broadband internet connection of speed equal to or greater than 256 kbps</t>
  </si>
  <si>
    <t>Note: Values for Mauritius have been updated with latest available data at the Central Statistics Office</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</si>
</sst>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
    <numFmt numFmtId="173" formatCode="0.0"/>
    <numFmt numFmtId="174" formatCode="#,##0.0"/>
    <numFmt numFmtId="175" formatCode="0.0000"/>
    <numFmt numFmtId="176" formatCode="0.000"/>
    <numFmt numFmtId="177" formatCode="00000000"/>
    <numFmt numFmtId="178" formatCode="0000000"/>
    <numFmt numFmtId="179" formatCode="00000000.0"/>
    <numFmt numFmtId="180" formatCode="00000"/>
    <numFmt numFmtId="181" formatCode="000000"/>
    <numFmt numFmtId="182" formatCode="#,##0\ \ "/>
    <numFmt numFmtId="183" formatCode="#,##0.0\ \ "/>
    <numFmt numFmtId="184" formatCode="0.0\ \ "/>
    <numFmt numFmtId="185" formatCode="0.00000"/>
    <numFmt numFmtId="186" formatCode="#,##0\ "/>
    <numFmt numFmtId="187" formatCode="#,##0.0\ "/>
    <numFmt numFmtId="188" formatCode="0.00\ \ "/>
    <numFmt numFmtId="189" formatCode="0.000000"/>
    <numFmt numFmtId="190" formatCode="0.0000000"/>
    <numFmt numFmtId="191" formatCode="0.00000000"/>
    <numFmt numFmtId="192" formatCode="&quot;Yes&quot;;&quot;Yes&quot;;&quot;No&quot;"/>
    <numFmt numFmtId="193" formatCode="&quot;True&quot;;&quot;True&quot;;&quot;False&quot;"/>
    <numFmt numFmtId="194" formatCode="&quot;On&quot;;&quot;On&quot;;&quot;Off&quot;"/>
    <numFmt numFmtId="195" formatCode="0\ "/>
    <numFmt numFmtId="196" formatCode="0\ \ "/>
    <numFmt numFmtId="197" formatCode="0\ \ \ \ \ "/>
    <numFmt numFmtId="198" formatCode="0.00\ \ \ "/>
    <numFmt numFmtId="199" formatCode="\(#,##0.0\ \)"/>
    <numFmt numFmtId="200" formatCode="&quot;£&quot;#,##0.00"/>
    <numFmt numFmtId="201" formatCode="0.00\ "/>
    <numFmt numFmtId="202" formatCode="\(#,##0\ \)"/>
    <numFmt numFmtId="203" formatCode="[$€-2]\ #,##0.00_);[Red]\([$€-2]\ #,##0.00\)"/>
    <numFmt numFmtId="204" formatCode="General\ \ "/>
    <numFmt numFmtId="205" formatCode="#,##0\ \ \ \ \ "/>
    <numFmt numFmtId="206" formatCode="General\ \ \ \ \ "/>
    <numFmt numFmtId="207" formatCode="#,##0.0\ \ \ \ \ \ "/>
    <numFmt numFmtId="208" formatCode="#,##0.00\ \ \ \ "/>
    <numFmt numFmtId="209" formatCode="#,##0.0\ \ \ \ "/>
    <numFmt numFmtId="210" formatCode="#,##0\ \ \ \ "/>
    <numFmt numFmtId="211" formatCode="\-\ "/>
    <numFmt numFmtId="212" formatCode="\-\-\ "/>
  </numFmts>
  <fonts count="16">
    <font>
      <sz val="10"/>
      <name val="Arial"/>
      <family val="0"/>
    </font>
    <font>
      <i/>
      <sz val="10"/>
      <name val="Arial"/>
      <family val="2"/>
    </font>
    <font>
      <u val="single"/>
      <sz val="10"/>
      <color indexed="36"/>
      <name val="Arial"/>
      <family val="0"/>
    </font>
    <font>
      <u val="single"/>
      <sz val="10"/>
      <color indexed="12"/>
      <name val="Arial"/>
      <family val="0"/>
    </font>
    <font>
      <b/>
      <sz val="10"/>
      <name val="Arial"/>
      <family val="2"/>
    </font>
    <font>
      <sz val="9"/>
      <name val="Arial"/>
      <family val="2"/>
    </font>
    <font>
      <b/>
      <sz val="9"/>
      <name val="Arial"/>
      <family val="2"/>
    </font>
    <font>
      <i/>
      <vertAlign val="superscript"/>
      <sz val="10"/>
      <name val="Arial"/>
      <family val="2"/>
    </font>
    <font>
      <sz val="10"/>
      <color indexed="10"/>
      <name val="Arial"/>
      <family val="0"/>
    </font>
    <font>
      <b/>
      <sz val="10"/>
      <color indexed="10"/>
      <name val="Arial"/>
      <family val="2"/>
    </font>
    <font>
      <b/>
      <vertAlign val="superscript"/>
      <sz val="10"/>
      <name val="Arial"/>
      <family val="2"/>
    </font>
    <font>
      <vertAlign val="superscript"/>
      <sz val="10"/>
      <name val="Arial"/>
      <family val="2"/>
    </font>
    <font>
      <vertAlign val="superscript"/>
      <sz val="9"/>
      <name val="Arial"/>
      <family val="2"/>
    </font>
    <font>
      <sz val="12"/>
      <name val="Times New Roman"/>
      <family val="1"/>
    </font>
    <font>
      <b/>
      <vertAlign val="superscript"/>
      <sz val="9"/>
      <name val="Arial"/>
      <family val="2"/>
    </font>
    <font>
      <sz val="11"/>
      <name val="Times New Roman"/>
      <family val="1"/>
    </font>
  </fonts>
  <fills count="2">
    <fill>
      <patternFill/>
    </fill>
    <fill>
      <patternFill patternType="gray125"/>
    </fill>
  </fills>
  <borders count="47">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color indexed="63"/>
      </right>
      <top style="medium"/>
      <bottom style="thin"/>
    </border>
    <border>
      <left style="medium"/>
      <right>
        <color indexed="63"/>
      </right>
      <top style="thin"/>
      <bottom>
        <color indexed="63"/>
      </bottom>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style="thin"/>
      <right style="thin"/>
      <top style="thin"/>
      <bottom style="thin"/>
    </border>
    <border>
      <left style="thin"/>
      <right style="thin"/>
      <top>
        <color indexed="63"/>
      </top>
      <bottom style="thin"/>
    </border>
    <border>
      <left style="medium"/>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thin"/>
      <bottom style="thin"/>
    </border>
    <border>
      <left>
        <color indexed="63"/>
      </left>
      <right style="thin"/>
      <top style="medium"/>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16">
    <xf numFmtId="0" fontId="0" fillId="0" borderId="0" xfId="0" applyAlignment="1">
      <alignment/>
    </xf>
    <xf numFmtId="0" fontId="4" fillId="0" borderId="0" xfId="0" applyFont="1" applyAlignment="1">
      <alignment/>
    </xf>
    <xf numFmtId="0" fontId="0" fillId="0" borderId="0" xfId="0" applyAlignment="1">
      <alignment horizontal="right"/>
    </xf>
    <xf numFmtId="0" fontId="4" fillId="0" borderId="0" xfId="0" applyFont="1" applyBorder="1" applyAlignment="1">
      <alignment horizontal="center"/>
    </xf>
    <xf numFmtId="0" fontId="0" fillId="0" borderId="0" xfId="0" applyBorder="1" applyAlignment="1">
      <alignment wrapText="1"/>
    </xf>
    <xf numFmtId="0" fontId="0" fillId="0" borderId="0" xfId="0" applyAlignment="1" quotePrefix="1">
      <alignment horizontal="right"/>
    </xf>
    <xf numFmtId="0" fontId="0" fillId="0" borderId="0" xfId="0" applyAlignment="1">
      <alignment/>
    </xf>
    <xf numFmtId="0" fontId="4" fillId="0" borderId="0" xfId="0" applyFont="1" applyAlignment="1">
      <alignment/>
    </xf>
    <xf numFmtId="173" fontId="0" fillId="0" borderId="0" xfId="0" applyNumberFormat="1" applyAlignment="1">
      <alignment horizontal="right"/>
    </xf>
    <xf numFmtId="0" fontId="0" fillId="0" borderId="1" xfId="0" applyBorder="1" applyAlignment="1" quotePrefix="1">
      <alignment/>
    </xf>
    <xf numFmtId="0" fontId="0" fillId="0" borderId="1" xfId="0" applyFill="1" applyBorder="1" applyAlignment="1" quotePrefix="1">
      <alignment/>
    </xf>
    <xf numFmtId="0" fontId="0" fillId="0" borderId="1" xfId="0" applyBorder="1" applyAlignment="1">
      <alignment/>
    </xf>
    <xf numFmtId="0" fontId="0" fillId="0" borderId="2" xfId="0" applyBorder="1" applyAlignment="1">
      <alignment/>
    </xf>
    <xf numFmtId="0" fontId="1" fillId="0" borderId="3" xfId="0" applyFont="1" applyBorder="1" applyAlignment="1">
      <alignment horizontal="left" wrapText="1"/>
    </xf>
    <xf numFmtId="173" fontId="1" fillId="0" borderId="4" xfId="0" applyNumberFormat="1" applyFont="1" applyBorder="1" applyAlignment="1">
      <alignment horizontal="right"/>
    </xf>
    <xf numFmtId="173" fontId="0" fillId="0" borderId="4" xfId="0" applyNumberFormat="1" applyBorder="1" applyAlignment="1">
      <alignment horizontal="right"/>
    </xf>
    <xf numFmtId="0" fontId="0" fillId="0" borderId="5" xfId="0" applyBorder="1" applyAlignment="1">
      <alignment wrapText="1"/>
    </xf>
    <xf numFmtId="173" fontId="0" fillId="0" borderId="6" xfId="0" applyNumberFormat="1" applyBorder="1" applyAlignment="1">
      <alignment horizontal="right"/>
    </xf>
    <xf numFmtId="173" fontId="0" fillId="0" borderId="7" xfId="0" applyNumberFormat="1" applyBorder="1" applyAlignment="1">
      <alignment horizontal="right"/>
    </xf>
    <xf numFmtId="0" fontId="0" fillId="0" borderId="3" xfId="0" applyBorder="1" applyAlignment="1">
      <alignment wrapText="1"/>
    </xf>
    <xf numFmtId="173" fontId="0" fillId="0" borderId="8" xfId="0" applyNumberFormat="1" applyBorder="1" applyAlignment="1">
      <alignment horizontal="right"/>
    </xf>
    <xf numFmtId="0" fontId="1" fillId="0" borderId="3" xfId="0" applyFont="1" applyBorder="1" applyAlignment="1">
      <alignment wrapText="1"/>
    </xf>
    <xf numFmtId="173" fontId="1" fillId="0" borderId="8" xfId="0" applyNumberFormat="1" applyFont="1" applyBorder="1" applyAlignment="1">
      <alignment horizontal="right"/>
    </xf>
    <xf numFmtId="0" fontId="4" fillId="0" borderId="0" xfId="0" applyFont="1" applyAlignment="1">
      <alignment horizontal="left"/>
    </xf>
    <xf numFmtId="0" fontId="0" fillId="0" borderId="0" xfId="0" applyAlignment="1">
      <alignment horizontal="left"/>
    </xf>
    <xf numFmtId="0" fontId="0" fillId="0" borderId="4" xfId="0" applyBorder="1" applyAlignment="1">
      <alignment/>
    </xf>
    <xf numFmtId="0" fontId="0" fillId="0" borderId="8" xfId="0" applyBorder="1" applyAlignment="1">
      <alignment/>
    </xf>
    <xf numFmtId="173" fontId="0" fillId="0" borderId="9" xfId="0" applyNumberFormat="1" applyBorder="1" applyAlignment="1">
      <alignment horizontal="right"/>
    </xf>
    <xf numFmtId="173" fontId="0" fillId="0" borderId="10" xfId="0" applyNumberFormat="1" applyBorder="1" applyAlignment="1">
      <alignment horizontal="right"/>
    </xf>
    <xf numFmtId="0" fontId="0" fillId="0" borderId="1" xfId="0" applyBorder="1" applyAlignment="1">
      <alignment horizontal="left"/>
    </xf>
    <xf numFmtId="0" fontId="0" fillId="0" borderId="2" xfId="0" applyBorder="1" applyAlignment="1">
      <alignment horizontal="left"/>
    </xf>
    <xf numFmtId="0" fontId="0" fillId="0" borderId="11" xfId="0" applyBorder="1" applyAlignment="1">
      <alignment wrapText="1"/>
    </xf>
    <xf numFmtId="3" fontId="0" fillId="0" borderId="4" xfId="0" applyNumberFormat="1" applyBorder="1" applyAlignment="1">
      <alignment horizontal="right"/>
    </xf>
    <xf numFmtId="0" fontId="1" fillId="0" borderId="11" xfId="0" applyFont="1" applyBorder="1" applyAlignment="1">
      <alignment horizontal="left" wrapText="1"/>
    </xf>
    <xf numFmtId="173" fontId="1" fillId="0" borderId="9" xfId="0" applyNumberFormat="1" applyFont="1" applyBorder="1" applyAlignment="1">
      <alignment horizontal="right"/>
    </xf>
    <xf numFmtId="0" fontId="4" fillId="0" borderId="0" xfId="0" applyFont="1" applyAlignment="1">
      <alignment horizontal="right"/>
    </xf>
    <xf numFmtId="3" fontId="1" fillId="0" borderId="4" xfId="0" applyNumberFormat="1" applyFont="1" applyBorder="1" applyAlignment="1">
      <alignment horizontal="right"/>
    </xf>
    <xf numFmtId="0" fontId="1" fillId="0" borderId="0" xfId="0" applyFont="1" applyAlignment="1">
      <alignment/>
    </xf>
    <xf numFmtId="2" fontId="0" fillId="0" borderId="4" xfId="0" applyNumberFormat="1" applyBorder="1" applyAlignment="1">
      <alignment/>
    </xf>
    <xf numFmtId="2" fontId="0" fillId="0" borderId="8" xfId="0" applyNumberFormat="1" applyBorder="1" applyAlignment="1">
      <alignment/>
    </xf>
    <xf numFmtId="0" fontId="0" fillId="0" borderId="1" xfId="0" applyFont="1" applyBorder="1" applyAlignment="1">
      <alignment/>
    </xf>
    <xf numFmtId="0" fontId="4" fillId="0" borderId="1" xfId="0" applyFont="1" applyBorder="1" applyAlignment="1">
      <alignment/>
    </xf>
    <xf numFmtId="0" fontId="0" fillId="0" borderId="3" xfId="0" applyBorder="1" applyAlignment="1">
      <alignment/>
    </xf>
    <xf numFmtId="0" fontId="8" fillId="0" borderId="1" xfId="0" applyFont="1" applyBorder="1" applyAlignment="1">
      <alignment/>
    </xf>
    <xf numFmtId="0" fontId="8" fillId="0" borderId="0" xfId="0" applyFont="1" applyAlignment="1">
      <alignment/>
    </xf>
    <xf numFmtId="0" fontId="0" fillId="0" borderId="12" xfId="0" applyBorder="1" applyAlignment="1">
      <alignment/>
    </xf>
    <xf numFmtId="0" fontId="8" fillId="0" borderId="0" xfId="0" applyFont="1" applyAlignment="1">
      <alignment/>
    </xf>
    <xf numFmtId="0" fontId="0" fillId="0" borderId="0" xfId="0" applyFont="1" applyAlignment="1">
      <alignment/>
    </xf>
    <xf numFmtId="0" fontId="0" fillId="0" borderId="3" xfId="0" applyFont="1" applyBorder="1" applyAlignment="1">
      <alignment wrapText="1"/>
    </xf>
    <xf numFmtId="3" fontId="0" fillId="0" borderId="4" xfId="0" applyNumberFormat="1" applyFont="1" applyBorder="1" applyAlignment="1">
      <alignment/>
    </xf>
    <xf numFmtId="3" fontId="0" fillId="0" borderId="8" xfId="0" applyNumberFormat="1" applyFont="1" applyBorder="1" applyAlignment="1">
      <alignment/>
    </xf>
    <xf numFmtId="0" fontId="0" fillId="0" borderId="0" xfId="0" applyFont="1" applyAlignment="1">
      <alignment/>
    </xf>
    <xf numFmtId="0" fontId="0" fillId="0" borderId="1" xfId="0" applyFont="1" applyBorder="1" applyAlignment="1">
      <alignment/>
    </xf>
    <xf numFmtId="0" fontId="0" fillId="0" borderId="3" xfId="0" applyFont="1" applyBorder="1" applyAlignment="1">
      <alignment wrapText="1"/>
    </xf>
    <xf numFmtId="0" fontId="9" fillId="0" borderId="0" xfId="0" applyFont="1" applyAlignment="1">
      <alignment/>
    </xf>
    <xf numFmtId="0" fontId="1" fillId="0" borderId="4" xfId="0" applyFont="1" applyBorder="1" applyAlignment="1">
      <alignment horizontal="right"/>
    </xf>
    <xf numFmtId="3" fontId="0" fillId="0" borderId="4" xfId="0" applyNumberFormat="1" applyFont="1" applyBorder="1" applyAlignment="1">
      <alignment horizontal="right"/>
    </xf>
    <xf numFmtId="0" fontId="0" fillId="0" borderId="3" xfId="0" applyFont="1" applyBorder="1" applyAlignment="1">
      <alignment wrapText="1"/>
    </xf>
    <xf numFmtId="173" fontId="0" fillId="0" borderId="0" xfId="0" applyNumberFormat="1" applyBorder="1" applyAlignment="1">
      <alignment/>
    </xf>
    <xf numFmtId="0" fontId="0" fillId="0" borderId="0" xfId="0" applyBorder="1" applyAlignment="1">
      <alignment/>
    </xf>
    <xf numFmtId="1" fontId="0" fillId="0" borderId="0" xfId="0" applyNumberFormat="1" applyBorder="1" applyAlignment="1">
      <alignment/>
    </xf>
    <xf numFmtId="0" fontId="0" fillId="0" borderId="0" xfId="0" applyFont="1" applyBorder="1" applyAlignment="1">
      <alignment wrapText="1"/>
    </xf>
    <xf numFmtId="0" fontId="4" fillId="0" borderId="0" xfId="0" applyFont="1" applyBorder="1" applyAlignment="1">
      <alignment/>
    </xf>
    <xf numFmtId="0" fontId="4" fillId="0" borderId="6" xfId="0" applyFont="1" applyBorder="1" applyAlignment="1">
      <alignment horizontal="right"/>
    </xf>
    <xf numFmtId="0" fontId="4" fillId="0" borderId="3" xfId="0" applyFont="1" applyBorder="1" applyAlignment="1">
      <alignment/>
    </xf>
    <xf numFmtId="0" fontId="5" fillId="0" borderId="0" xfId="0" applyFont="1" applyAlignment="1">
      <alignment/>
    </xf>
    <xf numFmtId="0" fontId="5" fillId="0" borderId="0" xfId="0" applyFont="1" applyAlignment="1">
      <alignment horizontal="right"/>
    </xf>
    <xf numFmtId="187" fontId="0" fillId="0" borderId="4" xfId="0" applyNumberFormat="1" applyBorder="1" applyAlignment="1">
      <alignment horizontal="right"/>
    </xf>
    <xf numFmtId="0" fontId="0" fillId="0" borderId="3" xfId="0" applyBorder="1" applyAlignment="1">
      <alignment horizontal="left" wrapText="1"/>
    </xf>
    <xf numFmtId="0" fontId="0" fillId="0" borderId="3" xfId="0" applyFont="1" applyBorder="1" applyAlignment="1">
      <alignment horizontal="left" wrapText="1"/>
    </xf>
    <xf numFmtId="0" fontId="0" fillId="0" borderId="13" xfId="0" applyBorder="1" applyAlignment="1" quotePrefix="1">
      <alignment horizontal="center" wrapText="1"/>
    </xf>
    <xf numFmtId="0" fontId="0" fillId="0" borderId="1" xfId="0" applyBorder="1" applyAlignment="1" quotePrefix="1">
      <alignment horizontal="center" wrapText="1"/>
    </xf>
    <xf numFmtId="0" fontId="0" fillId="0" borderId="1" xfId="0" applyBorder="1" applyAlignment="1" quotePrefix="1">
      <alignment horizontal="center"/>
    </xf>
    <xf numFmtId="0" fontId="0" fillId="0" borderId="1" xfId="0" applyBorder="1" applyAlignment="1">
      <alignment horizontal="center"/>
    </xf>
    <xf numFmtId="0" fontId="9" fillId="0" borderId="0" xfId="0" applyFont="1" applyBorder="1" applyAlignment="1">
      <alignment wrapText="1"/>
    </xf>
    <xf numFmtId="1" fontId="4" fillId="0" borderId="14" xfId="0" applyNumberFormat="1" applyFont="1" applyBorder="1" applyAlignment="1">
      <alignment horizontal="center" vertical="center"/>
    </xf>
    <xf numFmtId="1" fontId="4" fillId="0" borderId="15"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19" xfId="0" applyBorder="1" applyAlignment="1">
      <alignment/>
    </xf>
    <xf numFmtId="2" fontId="0" fillId="0" borderId="4" xfId="0" applyNumberFormat="1" applyFont="1" applyBorder="1" applyAlignment="1">
      <alignment/>
    </xf>
    <xf numFmtId="2" fontId="0" fillId="0" borderId="8" xfId="0" applyNumberFormat="1" applyFont="1" applyBorder="1" applyAlignment="1">
      <alignment/>
    </xf>
    <xf numFmtId="0" fontId="4" fillId="0" borderId="20" xfId="0" applyFont="1" applyBorder="1" applyAlignment="1">
      <alignment horizontal="center" vertical="center"/>
    </xf>
    <xf numFmtId="0" fontId="0" fillId="0" borderId="0" xfId="0" applyAlignment="1">
      <alignment horizontal="left" indent="1"/>
    </xf>
    <xf numFmtId="0" fontId="4" fillId="0" borderId="4" xfId="0" applyFont="1" applyBorder="1" applyAlignment="1">
      <alignment horizontal="center"/>
    </xf>
    <xf numFmtId="186" fontId="0" fillId="0" borderId="4" xfId="0" applyNumberFormat="1" applyFont="1" applyBorder="1" applyAlignment="1">
      <alignment horizontal="right"/>
    </xf>
    <xf numFmtId="202" fontId="1" fillId="0" borderId="4" xfId="0" applyNumberFormat="1" applyFont="1" applyBorder="1" applyAlignment="1">
      <alignment horizontal="right"/>
    </xf>
    <xf numFmtId="0" fontId="8" fillId="0" borderId="0" xfId="0" applyFont="1" applyBorder="1" applyAlignment="1">
      <alignment/>
    </xf>
    <xf numFmtId="173" fontId="8" fillId="0" borderId="0" xfId="0" applyNumberFormat="1" applyFont="1" applyBorder="1" applyAlignment="1">
      <alignment/>
    </xf>
    <xf numFmtId="0" fontId="12" fillId="0" borderId="0" xfId="0" applyFont="1" applyFill="1" applyBorder="1" applyAlignment="1">
      <alignment vertical="center"/>
    </xf>
    <xf numFmtId="0" fontId="6" fillId="0" borderId="0" xfId="0" applyFont="1" applyFill="1" applyBorder="1" applyAlignment="1">
      <alignment horizontal="left"/>
    </xf>
    <xf numFmtId="0" fontId="0" fillId="0" borderId="21" xfId="0" applyBorder="1" applyAlignment="1">
      <alignment horizontal="left"/>
    </xf>
    <xf numFmtId="184" fontId="0" fillId="0" borderId="21" xfId="0" applyNumberFormat="1" applyBorder="1" applyAlignment="1">
      <alignment/>
    </xf>
    <xf numFmtId="0" fontId="0" fillId="0" borderId="6" xfId="0" applyBorder="1" applyAlignment="1">
      <alignment horizontal="left"/>
    </xf>
    <xf numFmtId="184" fontId="0" fillId="0" borderId="6" xfId="0" applyNumberFormat="1" applyBorder="1" applyAlignment="1">
      <alignment/>
    </xf>
    <xf numFmtId="0" fontId="0" fillId="0" borderId="4" xfId="0" applyBorder="1" applyAlignment="1">
      <alignment horizontal="left"/>
    </xf>
    <xf numFmtId="184" fontId="0" fillId="0" borderId="4" xfId="0" applyNumberFormat="1" applyBorder="1" applyAlignment="1">
      <alignment/>
    </xf>
    <xf numFmtId="0" fontId="5" fillId="0" borderId="6" xfId="0" applyFont="1" applyBorder="1" applyAlignment="1">
      <alignment horizontal="left" wrapText="1"/>
    </xf>
    <xf numFmtId="0" fontId="5" fillId="0" borderId="4" xfId="0" applyFont="1" applyBorder="1" applyAlignment="1">
      <alignment horizontal="left" wrapText="1"/>
    </xf>
    <xf numFmtId="0" fontId="5" fillId="0" borderId="21" xfId="0" applyFont="1" applyBorder="1" applyAlignment="1">
      <alignment horizontal="left" wrapText="1"/>
    </xf>
    <xf numFmtId="0" fontId="0" fillId="0" borderId="5" xfId="0" applyBorder="1" applyAlignment="1">
      <alignment/>
    </xf>
    <xf numFmtId="0" fontId="0" fillId="0" borderId="3" xfId="0" applyBorder="1" applyAlignment="1">
      <alignment/>
    </xf>
    <xf numFmtId="0" fontId="12" fillId="0" borderId="0" xfId="0" applyFont="1" applyAlignment="1">
      <alignment/>
    </xf>
    <xf numFmtId="0" fontId="5" fillId="0" borderId="0" xfId="0" applyFont="1" applyAlignment="1">
      <alignment/>
    </xf>
    <xf numFmtId="3" fontId="0" fillId="0" borderId="4" xfId="0" applyNumberFormat="1" applyFont="1" applyBorder="1" applyAlignment="1">
      <alignment horizontal="right"/>
    </xf>
    <xf numFmtId="173" fontId="0" fillId="0" borderId="4" xfId="0" applyNumberFormat="1" applyBorder="1" applyAlignment="1">
      <alignment horizontal="center"/>
    </xf>
    <xf numFmtId="0" fontId="0" fillId="0" borderId="3" xfId="0" applyFont="1" applyBorder="1" applyAlignment="1">
      <alignment horizontal="left"/>
    </xf>
    <xf numFmtId="186" fontId="0" fillId="0" borderId="4" xfId="0" applyNumberFormat="1" applyFont="1" applyBorder="1" applyAlignment="1">
      <alignment horizontal="right" wrapText="1"/>
    </xf>
    <xf numFmtId="186" fontId="1" fillId="0" borderId="4" xfId="0" applyNumberFormat="1" applyFont="1" applyBorder="1" applyAlignment="1">
      <alignment horizontal="right"/>
    </xf>
    <xf numFmtId="0" fontId="12" fillId="0" borderId="0" xfId="0" applyFont="1" applyAlignment="1">
      <alignment horizontal="left"/>
    </xf>
    <xf numFmtId="0" fontId="5" fillId="0" borderId="0" xfId="0" applyFont="1" applyAlignment="1">
      <alignment horizontal="left"/>
    </xf>
    <xf numFmtId="0" fontId="12" fillId="0" borderId="0" xfId="0" applyFont="1" applyAlignment="1">
      <alignment/>
    </xf>
    <xf numFmtId="0" fontId="4" fillId="0" borderId="1" xfId="0" applyFont="1" applyBorder="1" applyAlignment="1" quotePrefix="1">
      <alignment vertical="top"/>
    </xf>
    <xf numFmtId="0" fontId="4" fillId="0" borderId="3" xfId="0" applyFont="1" applyBorder="1" applyAlignment="1">
      <alignment vertical="top" wrapText="1"/>
    </xf>
    <xf numFmtId="0" fontId="0" fillId="0" borderId="0" xfId="0" applyFont="1" applyAlignment="1">
      <alignment vertical="top"/>
    </xf>
    <xf numFmtId="0" fontId="4" fillId="0" borderId="2" xfId="0" applyFont="1" applyBorder="1" applyAlignment="1" quotePrefix="1">
      <alignment vertical="top"/>
    </xf>
    <xf numFmtId="0" fontId="4" fillId="0" borderId="11" xfId="0" applyFont="1" applyBorder="1" applyAlignment="1">
      <alignment vertical="top" wrapText="1"/>
    </xf>
    <xf numFmtId="0" fontId="0" fillId="0" borderId="9" xfId="0" applyFont="1" applyBorder="1" applyAlignment="1">
      <alignment vertical="top"/>
    </xf>
    <xf numFmtId="173" fontId="0" fillId="0" borderId="9" xfId="0" applyNumberFormat="1" applyFont="1" applyBorder="1" applyAlignment="1">
      <alignment vertical="top"/>
    </xf>
    <xf numFmtId="187" fontId="0" fillId="0" borderId="4" xfId="0" applyNumberFormat="1" applyFont="1" applyBorder="1" applyAlignment="1">
      <alignment horizontal="right"/>
    </xf>
    <xf numFmtId="174" fontId="0" fillId="0" borderId="4" xfId="0" applyNumberFormat="1" applyBorder="1" applyAlignment="1">
      <alignment horizontal="right"/>
    </xf>
    <xf numFmtId="0" fontId="11" fillId="0" borderId="0" xfId="0" applyFont="1" applyAlignment="1">
      <alignment/>
    </xf>
    <xf numFmtId="0" fontId="0" fillId="0" borderId="0" xfId="0" applyFont="1" applyAlignment="1">
      <alignment/>
    </xf>
    <xf numFmtId="204" fontId="0" fillId="0" borderId="4" xfId="0" applyNumberFormat="1" applyBorder="1" applyAlignment="1">
      <alignment horizontal="right"/>
    </xf>
    <xf numFmtId="204" fontId="0" fillId="0" borderId="8" xfId="0" applyNumberFormat="1" applyBorder="1" applyAlignment="1">
      <alignment horizontal="right"/>
    </xf>
    <xf numFmtId="204" fontId="0" fillId="0" borderId="4" xfId="0" applyNumberFormat="1" applyBorder="1" applyAlignment="1">
      <alignment/>
    </xf>
    <xf numFmtId="204" fontId="0" fillId="0" borderId="8" xfId="0" applyNumberFormat="1" applyBorder="1" applyAlignment="1">
      <alignment/>
    </xf>
    <xf numFmtId="182" fontId="0" fillId="0" borderId="4" xfId="0" applyNumberFormat="1" applyBorder="1" applyAlignment="1">
      <alignment horizontal="right"/>
    </xf>
    <xf numFmtId="182" fontId="0" fillId="0" borderId="8" xfId="0" applyNumberFormat="1" applyBorder="1" applyAlignment="1">
      <alignment horizontal="right"/>
    </xf>
    <xf numFmtId="184" fontId="0" fillId="0" borderId="8" xfId="0" applyNumberFormat="1" applyBorder="1" applyAlignment="1">
      <alignment/>
    </xf>
    <xf numFmtId="184" fontId="0" fillId="0" borderId="4" xfId="0" applyNumberFormat="1" applyBorder="1" applyAlignment="1">
      <alignment horizontal="right"/>
    </xf>
    <xf numFmtId="184" fontId="0" fillId="0" borderId="8" xfId="0" applyNumberFormat="1" applyBorder="1" applyAlignment="1">
      <alignment horizontal="right"/>
    </xf>
    <xf numFmtId="0" fontId="1" fillId="0" borderId="22" xfId="0" applyFont="1" applyBorder="1" applyAlignment="1">
      <alignment horizontal="left" wrapText="1" indent="1"/>
    </xf>
    <xf numFmtId="205" fontId="4" fillId="0" borderId="6" xfId="0" applyNumberFormat="1" applyFont="1" applyBorder="1" applyAlignment="1">
      <alignment horizontal="right"/>
    </xf>
    <xf numFmtId="205" fontId="4" fillId="0" borderId="7" xfId="0" applyNumberFormat="1" applyFont="1" applyBorder="1" applyAlignment="1">
      <alignment horizontal="right"/>
    </xf>
    <xf numFmtId="205" fontId="4" fillId="0" borderId="4" xfId="0" applyNumberFormat="1" applyFont="1" applyBorder="1" applyAlignment="1">
      <alignment horizontal="right"/>
    </xf>
    <xf numFmtId="205" fontId="4" fillId="0" borderId="8" xfId="0" applyNumberFormat="1" applyFont="1" applyBorder="1" applyAlignment="1">
      <alignment horizontal="right"/>
    </xf>
    <xf numFmtId="205" fontId="0" fillId="0" borderId="4" xfId="0" applyNumberFormat="1" applyBorder="1" applyAlignment="1">
      <alignment horizontal="right"/>
    </xf>
    <xf numFmtId="205" fontId="0" fillId="0" borderId="8" xfId="0" applyNumberFormat="1" applyBorder="1" applyAlignment="1">
      <alignment horizontal="right"/>
    </xf>
    <xf numFmtId="205" fontId="1" fillId="0" borderId="4" xfId="0" applyNumberFormat="1" applyFont="1" applyBorder="1" applyAlignment="1">
      <alignment horizontal="right"/>
    </xf>
    <xf numFmtId="205" fontId="1" fillId="0" borderId="8" xfId="0" applyNumberFormat="1" applyFont="1" applyBorder="1" applyAlignment="1">
      <alignment horizontal="right"/>
    </xf>
    <xf numFmtId="205" fontId="1" fillId="0" borderId="9" xfId="0" applyNumberFormat="1" applyFont="1" applyBorder="1" applyAlignment="1">
      <alignment horizontal="right"/>
    </xf>
    <xf numFmtId="205" fontId="1" fillId="0" borderId="10" xfId="0" applyNumberFormat="1" applyFont="1" applyBorder="1" applyAlignment="1">
      <alignment horizontal="right"/>
    </xf>
    <xf numFmtId="206" fontId="1" fillId="0" borderId="4" xfId="0" applyNumberFormat="1" applyFont="1" applyBorder="1" applyAlignment="1">
      <alignment horizontal="left" indent="5"/>
    </xf>
    <xf numFmtId="205" fontId="1" fillId="0" borderId="4" xfId="0" applyNumberFormat="1" applyFont="1" applyBorder="1" applyAlignment="1">
      <alignment horizontal="left" indent="5"/>
    </xf>
    <xf numFmtId="205" fontId="1" fillId="0" borderId="9" xfId="0" applyNumberFormat="1" applyFont="1" applyBorder="1" applyAlignment="1">
      <alignment horizontal="left" indent="5"/>
    </xf>
    <xf numFmtId="205" fontId="0" fillId="0" borderId="4" xfId="0" applyNumberFormat="1" applyBorder="1" applyAlignment="1">
      <alignment horizontal="left" indent="5"/>
    </xf>
    <xf numFmtId="0" fontId="4" fillId="0" borderId="23" xfId="0" applyFont="1" applyBorder="1" applyAlignment="1">
      <alignment horizontal="left" indent="1"/>
    </xf>
    <xf numFmtId="0" fontId="4" fillId="0" borderId="22" xfId="0" applyFont="1" applyBorder="1" applyAlignment="1">
      <alignment horizontal="left" wrapText="1" indent="1"/>
    </xf>
    <xf numFmtId="0" fontId="0" fillId="0" borderId="22" xfId="0" applyFont="1" applyBorder="1" applyAlignment="1">
      <alignment horizontal="left" wrapText="1" indent="1"/>
    </xf>
    <xf numFmtId="0" fontId="1" fillId="0" borderId="22" xfId="0" applyFont="1" applyBorder="1" applyAlignment="1">
      <alignment horizontal="left" wrapText="1" indent="2"/>
    </xf>
    <xf numFmtId="0" fontId="1" fillId="0" borderId="24" xfId="0" applyFont="1" applyBorder="1" applyAlignment="1">
      <alignment horizontal="left" wrapText="1" indent="1"/>
    </xf>
    <xf numFmtId="0" fontId="0" fillId="0" borderId="25" xfId="0" applyFont="1" applyBorder="1" applyAlignment="1">
      <alignment/>
    </xf>
    <xf numFmtId="0" fontId="0" fillId="0" borderId="26" xfId="0" applyFont="1" applyBorder="1" applyAlignment="1">
      <alignment wrapText="1"/>
    </xf>
    <xf numFmtId="0" fontId="1" fillId="0" borderId="21" xfId="0" applyFont="1" applyBorder="1" applyAlignment="1">
      <alignment horizontal="right"/>
    </xf>
    <xf numFmtId="207" fontId="0" fillId="0" borderId="4" xfId="0" applyNumberFormat="1" applyFont="1" applyBorder="1" applyAlignment="1">
      <alignment/>
    </xf>
    <xf numFmtId="207" fontId="4" fillId="0" borderId="4" xfId="0" applyNumberFormat="1" applyFont="1" applyBorder="1" applyAlignment="1">
      <alignment/>
    </xf>
    <xf numFmtId="207" fontId="1" fillId="0" borderId="4" xfId="0" applyNumberFormat="1" applyFont="1" applyBorder="1" applyAlignment="1">
      <alignment/>
    </xf>
    <xf numFmtId="0" fontId="5" fillId="0" borderId="0" xfId="0" applyFont="1" applyFill="1" applyBorder="1" applyAlignment="1">
      <alignment/>
    </xf>
    <xf numFmtId="3" fontId="0" fillId="0" borderId="21" xfId="0" applyNumberFormat="1" applyFont="1" applyBorder="1" applyAlignment="1">
      <alignment/>
    </xf>
    <xf numFmtId="3" fontId="0" fillId="0" borderId="27" xfId="0" applyNumberFormat="1" applyFont="1" applyBorder="1" applyAlignment="1">
      <alignment/>
    </xf>
    <xf numFmtId="0" fontId="0" fillId="0" borderId="0" xfId="0" applyBorder="1" applyAlignment="1">
      <alignment horizontal="left"/>
    </xf>
    <xf numFmtId="184" fontId="0" fillId="0" borderId="0" xfId="0" applyNumberFormat="1" applyBorder="1" applyAlignment="1">
      <alignment/>
    </xf>
    <xf numFmtId="0" fontId="0" fillId="0" borderId="0" xfId="0" applyFill="1" applyBorder="1" applyAlignment="1">
      <alignment/>
    </xf>
    <xf numFmtId="204" fontId="0" fillId="0" borderId="4" xfId="0" applyNumberFormat="1" applyFont="1" applyBorder="1" applyAlignment="1">
      <alignment horizontal="right"/>
    </xf>
    <xf numFmtId="184" fontId="0" fillId="0" borderId="4" xfId="0" applyNumberFormat="1" applyFont="1" applyBorder="1" applyAlignment="1">
      <alignment horizontal="right"/>
    </xf>
    <xf numFmtId="204" fontId="0" fillId="0" borderId="8" xfId="0" applyNumberFormat="1" applyFont="1" applyBorder="1" applyAlignment="1">
      <alignment horizontal="right"/>
    </xf>
    <xf numFmtId="204" fontId="0" fillId="0" borderId="9" xfId="0" applyNumberFormat="1" applyFont="1" applyBorder="1" applyAlignment="1">
      <alignment horizontal="right"/>
    </xf>
    <xf numFmtId="184" fontId="0" fillId="0" borderId="9" xfId="0" applyNumberFormat="1" applyFont="1" applyBorder="1" applyAlignment="1">
      <alignment horizontal="right"/>
    </xf>
    <xf numFmtId="204" fontId="0" fillId="0" borderId="10" xfId="0" applyNumberFormat="1" applyFont="1" applyBorder="1" applyAlignment="1">
      <alignment horizontal="right"/>
    </xf>
    <xf numFmtId="173" fontId="0" fillId="0" borderId="4" xfId="0" applyNumberFormat="1" applyFont="1" applyBorder="1" applyAlignment="1">
      <alignment horizontal="right"/>
    </xf>
    <xf numFmtId="0" fontId="0" fillId="0" borderId="3" xfId="0" applyFont="1" applyBorder="1" applyAlignment="1">
      <alignment/>
    </xf>
    <xf numFmtId="0" fontId="0" fillId="0" borderId="8" xfId="0" applyFont="1" applyBorder="1" applyAlignment="1">
      <alignment/>
    </xf>
    <xf numFmtId="0" fontId="0" fillId="0" borderId="4" xfId="0" applyFont="1" applyBorder="1" applyAlignment="1">
      <alignment vertical="top"/>
    </xf>
    <xf numFmtId="173" fontId="0" fillId="0" borderId="4" xfId="0" applyNumberFormat="1" applyFont="1" applyBorder="1" applyAlignment="1">
      <alignment vertical="top"/>
    </xf>
    <xf numFmtId="0" fontId="0" fillId="0" borderId="8" xfId="0" applyFont="1" applyBorder="1" applyAlignment="1">
      <alignment vertical="top"/>
    </xf>
    <xf numFmtId="173" fontId="0" fillId="0" borderId="10" xfId="0" applyNumberFormat="1" applyFont="1" applyBorder="1" applyAlignment="1">
      <alignment vertical="top"/>
    </xf>
    <xf numFmtId="0" fontId="4" fillId="0" borderId="3" xfId="0" applyFont="1" applyBorder="1" applyAlignment="1">
      <alignment horizontal="left" indent="1"/>
    </xf>
    <xf numFmtId="0" fontId="0" fillId="0" borderId="3" xfId="0" applyFont="1" applyBorder="1" applyAlignment="1">
      <alignment horizontal="left" indent="2"/>
    </xf>
    <xf numFmtId="0" fontId="1" fillId="0" borderId="3" xfId="0" applyFont="1" applyBorder="1" applyAlignment="1">
      <alignment horizontal="left" indent="5"/>
    </xf>
    <xf numFmtId="188" fontId="0" fillId="0" borderId="6" xfId="0" applyNumberFormat="1" applyFont="1" applyBorder="1" applyAlignment="1">
      <alignment vertical="center"/>
    </xf>
    <xf numFmtId="188" fontId="0" fillId="0" borderId="4" xfId="0" applyNumberFormat="1" applyFont="1" applyBorder="1" applyAlignment="1">
      <alignment vertical="center"/>
    </xf>
    <xf numFmtId="188" fontId="0" fillId="0" borderId="21" xfId="0" applyNumberFormat="1" applyFont="1" applyBorder="1" applyAlignment="1">
      <alignment vertical="center"/>
    </xf>
    <xf numFmtId="188" fontId="0" fillId="0" borderId="4" xfId="0" applyNumberFormat="1" applyFont="1" applyBorder="1" applyAlignment="1">
      <alignment/>
    </xf>
    <xf numFmtId="188" fontId="4" fillId="0" borderId="4" xfId="0" applyNumberFormat="1" applyFont="1" applyBorder="1" applyAlignment="1">
      <alignment/>
    </xf>
    <xf numFmtId="173" fontId="0" fillId="0" borderId="9" xfId="0" applyNumberFormat="1" applyFont="1" applyBorder="1" applyAlignment="1">
      <alignment horizontal="right"/>
    </xf>
    <xf numFmtId="0" fontId="4" fillId="0" borderId="1" xfId="0" applyFont="1" applyBorder="1" applyAlignment="1" quotePrefix="1">
      <alignment horizontal="left" vertical="top"/>
    </xf>
    <xf numFmtId="0" fontId="4" fillId="0" borderId="3" xfId="0" applyFont="1" applyBorder="1" applyAlignment="1">
      <alignment wrapText="1"/>
    </xf>
    <xf numFmtId="0" fontId="4" fillId="0" borderId="28" xfId="0" applyFont="1" applyBorder="1" applyAlignment="1">
      <alignment horizontal="center" vertical="center" wrapText="1"/>
    </xf>
    <xf numFmtId="0" fontId="0" fillId="0" borderId="13" xfId="0" applyBorder="1" applyAlignment="1" quotePrefix="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0" fillId="0" borderId="2" xfId="0" applyBorder="1" applyAlignment="1" quotePrefix="1">
      <alignment horizontal="center"/>
    </xf>
    <xf numFmtId="0" fontId="0" fillId="0" borderId="11" xfId="0" applyBorder="1" applyAlignment="1">
      <alignment/>
    </xf>
    <xf numFmtId="173" fontId="0" fillId="0" borderId="9" xfId="0" applyNumberFormat="1" applyBorder="1" applyAlignment="1">
      <alignment horizontal="center"/>
    </xf>
    <xf numFmtId="0" fontId="13" fillId="0" borderId="10" xfId="0" applyFont="1" applyBorder="1" applyAlignment="1">
      <alignment horizontal="center"/>
    </xf>
    <xf numFmtId="0" fontId="4" fillId="0" borderId="20" xfId="0" applyFont="1" applyBorder="1" applyAlignment="1">
      <alignment horizontal="left" vertical="center"/>
    </xf>
    <xf numFmtId="0" fontId="4" fillId="0" borderId="29"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vertical="center" wrapText="1"/>
    </xf>
    <xf numFmtId="0" fontId="4" fillId="0" borderId="20" xfId="0" applyFont="1" applyBorder="1" applyAlignment="1">
      <alignment vertical="center"/>
    </xf>
    <xf numFmtId="0" fontId="0" fillId="0" borderId="1" xfId="0" applyBorder="1" applyAlignment="1" quotePrefix="1">
      <alignment vertical="top"/>
    </xf>
    <xf numFmtId="0" fontId="11" fillId="0" borderId="0" xfId="0" applyFont="1" applyBorder="1" applyAlignment="1">
      <alignment horizontal="left"/>
    </xf>
    <xf numFmtId="0" fontId="0" fillId="0" borderId="23" xfId="0" applyFont="1" applyBorder="1" applyAlignment="1">
      <alignment horizontal="left" vertical="center" indent="1"/>
    </xf>
    <xf numFmtId="0" fontId="0" fillId="0" borderId="22" xfId="0" applyFont="1" applyBorder="1" applyAlignment="1">
      <alignment horizontal="left" vertical="center" indent="1"/>
    </xf>
    <xf numFmtId="0" fontId="0" fillId="0" borderId="30" xfId="0" applyFont="1" applyBorder="1" applyAlignment="1">
      <alignment horizontal="left" vertical="center" indent="1"/>
    </xf>
    <xf numFmtId="0" fontId="4" fillId="0" borderId="31" xfId="0" applyFont="1" applyBorder="1" applyAlignment="1">
      <alignment horizontal="left" vertical="center" indent="1"/>
    </xf>
    <xf numFmtId="188" fontId="4" fillId="0" borderId="32" xfId="0" applyNumberFormat="1" applyFont="1" applyBorder="1" applyAlignment="1">
      <alignment vertical="center"/>
    </xf>
    <xf numFmtId="0" fontId="0" fillId="0" borderId="22" xfId="0" applyFont="1" applyBorder="1" applyAlignment="1">
      <alignment horizontal="left" indent="1"/>
    </xf>
    <xf numFmtId="0" fontId="4" fillId="0" borderId="22" xfId="0" applyFont="1" applyBorder="1" applyAlignment="1">
      <alignment horizontal="left" indent="1"/>
    </xf>
    <xf numFmtId="0" fontId="0" fillId="0" borderId="24" xfId="0" applyFont="1" applyBorder="1" applyAlignment="1">
      <alignment horizontal="left" indent="1"/>
    </xf>
    <xf numFmtId="188" fontId="0" fillId="0" borderId="9" xfId="0" applyNumberFormat="1" applyFont="1" applyBorder="1" applyAlignment="1">
      <alignment/>
    </xf>
    <xf numFmtId="0" fontId="12" fillId="0" borderId="0" xfId="0" applyFont="1" applyFill="1" applyBorder="1" applyAlignment="1">
      <alignment/>
    </xf>
    <xf numFmtId="0" fontId="4" fillId="0" borderId="33" xfId="0" applyFont="1" applyBorder="1" applyAlignment="1">
      <alignment/>
    </xf>
    <xf numFmtId="0" fontId="4" fillId="0" borderId="34" xfId="0" applyFont="1" applyBorder="1" applyAlignment="1">
      <alignment horizontal="left"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 xfId="0" applyFont="1" applyBorder="1" applyAlignment="1" quotePrefix="1">
      <alignment/>
    </xf>
    <xf numFmtId="186" fontId="0" fillId="0" borderId="8" xfId="0" applyNumberFormat="1" applyFont="1" applyBorder="1" applyAlignment="1">
      <alignment horizontal="right"/>
    </xf>
    <xf numFmtId="0" fontId="1" fillId="0" borderId="1" xfId="0" applyFont="1" applyBorder="1" applyAlignment="1">
      <alignment/>
    </xf>
    <xf numFmtId="202" fontId="1" fillId="0" borderId="8" xfId="0" applyNumberFormat="1" applyFont="1" applyBorder="1" applyAlignment="1">
      <alignment horizontal="right"/>
    </xf>
    <xf numFmtId="187" fontId="0" fillId="0" borderId="8" xfId="0" applyNumberFormat="1" applyBorder="1" applyAlignment="1">
      <alignment horizontal="right"/>
    </xf>
    <xf numFmtId="3" fontId="0" fillId="0" borderId="8" xfId="0" applyNumberFormat="1" applyBorder="1" applyAlignment="1">
      <alignment horizontal="right"/>
    </xf>
    <xf numFmtId="186" fontId="0" fillId="0" borderId="8" xfId="0" applyNumberFormat="1" applyFont="1" applyBorder="1" applyAlignment="1">
      <alignment horizontal="right" wrapText="1"/>
    </xf>
    <xf numFmtId="3" fontId="1" fillId="0" borderId="8" xfId="0" applyNumberFormat="1" applyFont="1" applyBorder="1" applyAlignment="1">
      <alignment horizontal="right"/>
    </xf>
    <xf numFmtId="0" fontId="0" fillId="0" borderId="1" xfId="0" applyFont="1" applyBorder="1" applyAlignment="1" quotePrefix="1">
      <alignment horizontal="left"/>
    </xf>
    <xf numFmtId="3" fontId="0" fillId="0" borderId="8" xfId="0" applyNumberFormat="1" applyFont="1" applyBorder="1" applyAlignment="1">
      <alignment horizontal="right"/>
    </xf>
    <xf numFmtId="0" fontId="1" fillId="0" borderId="1" xfId="0" applyFont="1" applyBorder="1" applyAlignment="1">
      <alignment horizontal="left"/>
    </xf>
    <xf numFmtId="187" fontId="0" fillId="0" borderId="8" xfId="0" applyNumberFormat="1" applyFont="1" applyBorder="1" applyAlignment="1">
      <alignment horizontal="right"/>
    </xf>
    <xf numFmtId="0" fontId="0" fillId="0" borderId="2" xfId="0" applyFont="1" applyBorder="1" applyAlignment="1" quotePrefix="1">
      <alignment horizontal="left"/>
    </xf>
    <xf numFmtId="0" fontId="0" fillId="0" borderId="11" xfId="0" applyFont="1" applyBorder="1" applyAlignment="1">
      <alignment horizontal="left"/>
    </xf>
    <xf numFmtId="187" fontId="0" fillId="0" borderId="9" xfId="0" applyNumberFormat="1" applyFont="1" applyBorder="1" applyAlignment="1">
      <alignment horizontal="right"/>
    </xf>
    <xf numFmtId="187" fontId="0" fillId="0" borderId="10" xfId="0" applyNumberFormat="1" applyFont="1" applyBorder="1" applyAlignment="1">
      <alignment horizontal="right"/>
    </xf>
    <xf numFmtId="0" fontId="4" fillId="0" borderId="29" xfId="0" applyFont="1" applyBorder="1" applyAlignment="1">
      <alignment vertical="center"/>
    </xf>
    <xf numFmtId="0" fontId="4" fillId="0" borderId="1" xfId="0" applyFont="1" applyBorder="1" applyAlignment="1" quotePrefix="1">
      <alignment/>
    </xf>
    <xf numFmtId="0" fontId="4" fillId="0" borderId="7" xfId="0" applyFont="1" applyBorder="1" applyAlignment="1">
      <alignment horizontal="right"/>
    </xf>
    <xf numFmtId="174" fontId="0" fillId="0" borderId="8" xfId="0" applyNumberFormat="1" applyBorder="1" applyAlignment="1">
      <alignment horizontal="right"/>
    </xf>
    <xf numFmtId="0" fontId="0" fillId="0" borderId="1" xfId="0" applyFill="1" applyBorder="1" applyAlignment="1">
      <alignment/>
    </xf>
    <xf numFmtId="0" fontId="4" fillId="0" borderId="1" xfId="0" applyFont="1" applyFill="1" applyBorder="1" applyAlignment="1" quotePrefix="1">
      <alignment/>
    </xf>
    <xf numFmtId="0" fontId="0" fillId="0" borderId="2" xfId="0" applyFill="1" applyBorder="1" applyAlignment="1">
      <alignment/>
    </xf>
    <xf numFmtId="0" fontId="0" fillId="0" borderId="11" xfId="0" applyFont="1" applyBorder="1" applyAlignment="1">
      <alignment wrapText="1"/>
    </xf>
    <xf numFmtId="174" fontId="0" fillId="0" borderId="9" xfId="0" applyNumberFormat="1" applyBorder="1" applyAlignment="1">
      <alignment horizontal="right"/>
    </xf>
    <xf numFmtId="174" fontId="0" fillId="0" borderId="10" xfId="0" applyNumberFormat="1" applyBorder="1" applyAlignment="1">
      <alignment horizontal="right"/>
    </xf>
    <xf numFmtId="0" fontId="0" fillId="0" borderId="12" xfId="0" applyBorder="1" applyAlignment="1">
      <alignment/>
    </xf>
    <xf numFmtId="0" fontId="4" fillId="0" borderId="29" xfId="0" applyFont="1" applyBorder="1" applyAlignment="1">
      <alignment horizontal="center" vertical="center"/>
    </xf>
    <xf numFmtId="0" fontId="0" fillId="0" borderId="13" xfId="0" applyBorder="1" applyAlignment="1">
      <alignment horizontal="center"/>
    </xf>
    <xf numFmtId="0" fontId="4" fillId="0" borderId="8" xfId="0" applyFont="1" applyBorder="1" applyAlignment="1">
      <alignment horizontal="center"/>
    </xf>
    <xf numFmtId="0" fontId="0" fillId="0" borderId="1" xfId="0" applyBorder="1" applyAlignment="1">
      <alignment/>
    </xf>
    <xf numFmtId="207" fontId="0" fillId="0" borderId="8" xfId="0" applyNumberFormat="1" applyFont="1" applyBorder="1" applyAlignment="1">
      <alignment/>
    </xf>
    <xf numFmtId="207" fontId="4" fillId="0" borderId="8" xfId="0" applyNumberFormat="1" applyFont="1" applyBorder="1" applyAlignment="1">
      <alignment/>
    </xf>
    <xf numFmtId="207" fontId="1" fillId="0" borderId="8" xfId="0" applyNumberFormat="1" applyFont="1" applyBorder="1" applyAlignment="1">
      <alignment/>
    </xf>
    <xf numFmtId="0" fontId="0" fillId="0" borderId="2" xfId="0" applyBorder="1" applyAlignment="1">
      <alignment/>
    </xf>
    <xf numFmtId="0" fontId="1" fillId="0" borderId="11" xfId="0" applyFont="1" applyBorder="1" applyAlignment="1">
      <alignment horizontal="left" indent="5"/>
    </xf>
    <xf numFmtId="207" fontId="1" fillId="0" borderId="9" xfId="0" applyNumberFormat="1" applyFont="1" applyBorder="1" applyAlignment="1">
      <alignment/>
    </xf>
    <xf numFmtId="207" fontId="1" fillId="0" borderId="10" xfId="0" applyNumberFormat="1" applyFont="1" applyBorder="1" applyAlignment="1">
      <alignment/>
    </xf>
    <xf numFmtId="0" fontId="4" fillId="0" borderId="20" xfId="0" applyFont="1" applyBorder="1" applyAlignment="1">
      <alignment horizontal="center" vertical="center" wrapText="1"/>
    </xf>
    <xf numFmtId="0" fontId="4" fillId="0" borderId="35" xfId="0" applyFont="1" applyBorder="1" applyAlignment="1">
      <alignment horizontal="center" vertical="center"/>
    </xf>
    <xf numFmtId="188" fontId="0" fillId="0" borderId="36" xfId="0" applyNumberFormat="1" applyFont="1" applyBorder="1" applyAlignment="1">
      <alignment/>
    </xf>
    <xf numFmtId="188" fontId="4" fillId="0" borderId="36" xfId="0" applyNumberFormat="1" applyFont="1" applyBorder="1" applyAlignment="1">
      <alignment/>
    </xf>
    <xf numFmtId="188" fontId="0" fillId="0" borderId="37" xfId="0" applyNumberFormat="1" applyFont="1" applyBorder="1" applyAlignment="1">
      <alignment/>
    </xf>
    <xf numFmtId="196" fontId="0" fillId="0" borderId="8" xfId="0" applyNumberFormat="1" applyFont="1" applyFill="1" applyBorder="1" applyAlignment="1">
      <alignment/>
    </xf>
    <xf numFmtId="196" fontId="0" fillId="0" borderId="8" xfId="0" applyNumberFormat="1" applyFont="1" applyBorder="1" applyAlignment="1">
      <alignment/>
    </xf>
    <xf numFmtId="196" fontId="0" fillId="0" borderId="10" xfId="0" applyNumberFormat="1" applyFont="1" applyBorder="1" applyAlignment="1">
      <alignment/>
    </xf>
    <xf numFmtId="0" fontId="4" fillId="0" borderId="21" xfId="0" applyFont="1" applyBorder="1" applyAlignment="1">
      <alignment horizontal="center" vertical="center"/>
    </xf>
    <xf numFmtId="0" fontId="0" fillId="0" borderId="38" xfId="0" applyFont="1" applyBorder="1" applyAlignment="1">
      <alignment/>
    </xf>
    <xf numFmtId="0" fontId="11" fillId="0" borderId="0" xfId="0" applyFont="1" applyFill="1" applyBorder="1" applyAlignment="1">
      <alignment/>
    </xf>
    <xf numFmtId="186" fontId="0" fillId="0" borderId="4" xfId="0" applyNumberFormat="1" applyBorder="1" applyAlignment="1">
      <alignment horizontal="right"/>
    </xf>
    <xf numFmtId="186" fontId="0" fillId="0" borderId="8" xfId="0" applyNumberFormat="1" applyBorder="1" applyAlignment="1">
      <alignment horizontal="right"/>
    </xf>
    <xf numFmtId="186" fontId="1" fillId="0" borderId="8" xfId="0" applyNumberFormat="1" applyFont="1" applyBorder="1" applyAlignment="1">
      <alignment horizontal="right"/>
    </xf>
    <xf numFmtId="212" fontId="0" fillId="0" borderId="4" xfId="0" applyNumberFormat="1" applyFont="1" applyBorder="1" applyAlignment="1">
      <alignment/>
    </xf>
    <xf numFmtId="212" fontId="0" fillId="0" borderId="9" xfId="0" applyNumberFormat="1" applyFont="1" applyBorder="1" applyAlignment="1">
      <alignment/>
    </xf>
    <xf numFmtId="196" fontId="4" fillId="0" borderId="8" xfId="0" applyNumberFormat="1" applyFont="1" applyBorder="1" applyAlignment="1">
      <alignment/>
    </xf>
    <xf numFmtId="188" fontId="0" fillId="0" borderId="0" xfId="0" applyNumberFormat="1" applyFont="1" applyBorder="1" applyAlignment="1">
      <alignment/>
    </xf>
    <xf numFmtId="196"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wrapText="1"/>
    </xf>
    <xf numFmtId="0" fontId="0" fillId="0" borderId="0" xfId="0" applyFont="1" applyFill="1" applyBorder="1" applyAlignment="1">
      <alignment wrapText="1"/>
    </xf>
    <xf numFmtId="3" fontId="0" fillId="0" borderId="4" xfId="0" applyNumberFormat="1" applyFont="1" applyBorder="1" applyAlignment="1">
      <alignment horizontal="right"/>
    </xf>
    <xf numFmtId="3" fontId="0" fillId="0" borderId="8" xfId="0" applyNumberFormat="1" applyFont="1" applyBorder="1" applyAlignment="1">
      <alignment horizontal="right"/>
    </xf>
    <xf numFmtId="174" fontId="0" fillId="0" borderId="4" xfId="0" applyNumberFormat="1" applyFont="1" applyBorder="1" applyAlignment="1">
      <alignment horizontal="right"/>
    </xf>
    <xf numFmtId="174" fontId="0" fillId="0" borderId="8" xfId="0" applyNumberFormat="1" applyFont="1" applyBorder="1" applyAlignment="1">
      <alignment horizontal="right"/>
    </xf>
    <xf numFmtId="0" fontId="4" fillId="0" borderId="12" xfId="0" applyFont="1" applyBorder="1" applyAlignment="1">
      <alignment horizontal="center" vertical="center" wrapText="1"/>
    </xf>
    <xf numFmtId="0" fontId="4" fillId="0" borderId="29" xfId="0" applyFont="1" applyBorder="1" applyAlignment="1">
      <alignment vertical="center" wrapText="1"/>
    </xf>
    <xf numFmtId="0" fontId="12" fillId="0" borderId="0" xfId="0" applyFont="1" applyAlignment="1">
      <alignment wrapText="1"/>
    </xf>
    <xf numFmtId="0" fontId="5" fillId="0" borderId="0" xfId="0" applyFont="1" applyAlignment="1">
      <alignment wrapText="1"/>
    </xf>
    <xf numFmtId="0" fontId="0" fillId="0" borderId="0" xfId="0" applyAlignment="1">
      <alignment/>
    </xf>
    <xf numFmtId="0" fontId="4" fillId="0" borderId="1" xfId="0" applyFont="1" applyBorder="1" applyAlignment="1">
      <alignment wrapText="1"/>
    </xf>
    <xf numFmtId="0" fontId="0" fillId="0" borderId="3" xfId="0" applyBorder="1" applyAlignment="1">
      <alignment wrapText="1"/>
    </xf>
    <xf numFmtId="0" fontId="4" fillId="0" borderId="0" xfId="0" applyFont="1" applyFill="1" applyBorder="1" applyAlignment="1">
      <alignment wrapText="1"/>
    </xf>
    <xf numFmtId="0" fontId="0" fillId="0" borderId="0" xfId="0" applyAlignment="1">
      <alignment wrapText="1"/>
    </xf>
    <xf numFmtId="0" fontId="4" fillId="0" borderId="0" xfId="0" applyFont="1" applyFill="1" applyBorder="1" applyAlignment="1">
      <alignment horizontal="left"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9" xfId="0" applyFont="1" applyBorder="1" applyAlignment="1">
      <alignment horizontal="center" vertical="center" wrapText="1"/>
    </xf>
    <xf numFmtId="0" fontId="4" fillId="0" borderId="19" xfId="0" applyFont="1" applyBorder="1" applyAlignment="1">
      <alignment wrapText="1"/>
    </xf>
    <xf numFmtId="0" fontId="0" fillId="0" borderId="40" xfId="0" applyBorder="1" applyAlignment="1">
      <alignment wrapText="1"/>
    </xf>
    <xf numFmtId="0" fontId="11" fillId="0" borderId="0" xfId="0" applyFont="1" applyAlignment="1">
      <alignment wrapText="1"/>
    </xf>
    <xf numFmtId="0" fontId="0" fillId="0" borderId="0" xfId="0" applyFont="1" applyBorder="1" applyAlignment="1">
      <alignment wrapText="1"/>
    </xf>
    <xf numFmtId="0" fontId="4" fillId="0" borderId="0" xfId="0" applyFont="1" applyAlignment="1">
      <alignment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6" xfId="0" applyFont="1" applyBorder="1" applyAlignment="1">
      <alignment horizontal="center" vertical="center"/>
    </xf>
    <xf numFmtId="0" fontId="0" fillId="0" borderId="30" xfId="0" applyBorder="1" applyAlignment="1">
      <alignment horizontal="center" vertical="center"/>
    </xf>
    <xf numFmtId="0" fontId="4" fillId="0" borderId="1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5" xfId="0" applyFont="1" applyBorder="1" applyAlignment="1">
      <alignment horizontal="center" vertical="center"/>
    </xf>
    <xf numFmtId="0" fontId="0" fillId="0" borderId="43" xfId="0" applyBorder="1" applyAlignment="1">
      <alignment/>
    </xf>
    <xf numFmtId="188" fontId="0" fillId="0" borderId="36" xfId="0" applyNumberFormat="1" applyFont="1" applyBorder="1" applyAlignment="1">
      <alignment vertical="center"/>
    </xf>
    <xf numFmtId="0" fontId="0" fillId="0" borderId="44" xfId="0" applyBorder="1" applyAlignment="1">
      <alignment/>
    </xf>
    <xf numFmtId="188" fontId="4" fillId="0" borderId="45" xfId="0" applyNumberFormat="1" applyFont="1" applyBorder="1" applyAlignment="1">
      <alignment vertical="center"/>
    </xf>
    <xf numFmtId="0" fontId="0" fillId="0" borderId="46" xfId="0" applyBorder="1" applyAlignment="1">
      <alignment/>
    </xf>
    <xf numFmtId="0" fontId="13"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0</xdr:row>
      <xdr:rowOff>257175</xdr:rowOff>
    </xdr:from>
    <xdr:to>
      <xdr:col>9</xdr:col>
      <xdr:colOff>552450</xdr:colOff>
      <xdr:row>15</xdr:row>
      <xdr:rowOff>238125</xdr:rowOff>
    </xdr:to>
    <xdr:sp>
      <xdr:nvSpPr>
        <xdr:cNvPr id="1" name="TextBox 3"/>
        <xdr:cNvSpPr txBox="1">
          <a:spLocks noChangeArrowheads="1"/>
        </xdr:cNvSpPr>
      </xdr:nvSpPr>
      <xdr:spPr>
        <a:xfrm>
          <a:off x="8715375" y="257175"/>
          <a:ext cx="447675" cy="5467350"/>
        </a:xfrm>
        <a:prstGeom prst="rect">
          <a:avLst/>
        </a:prstGeom>
        <a:solidFill>
          <a:srgbClr val="FFFFFF"/>
        </a:solidFill>
        <a:ln w="9525" cmpd="sng">
          <a:noFill/>
        </a:ln>
      </xdr:spPr>
      <xdr:txBody>
        <a:bodyPr vertOverflow="clip" wrap="square" anchor="ctr" vert="vert"/>
        <a:p>
          <a:pPr algn="ctr">
            <a:defRPr/>
          </a:pPr>
          <a:r>
            <a:rPr lang="en-US" cap="none" sz="1100" b="0" i="0" u="none" baseline="0"/>
            <a:t>7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2</xdr:row>
      <xdr:rowOff>123825</xdr:rowOff>
    </xdr:from>
    <xdr:to>
      <xdr:col>9</xdr:col>
      <xdr:colOff>504825</xdr:colOff>
      <xdr:row>22</xdr:row>
      <xdr:rowOff>133350</xdr:rowOff>
    </xdr:to>
    <xdr:sp>
      <xdr:nvSpPr>
        <xdr:cNvPr id="1" name="TextBox 1"/>
        <xdr:cNvSpPr txBox="1">
          <a:spLocks noChangeArrowheads="1"/>
        </xdr:cNvSpPr>
      </xdr:nvSpPr>
      <xdr:spPr>
        <a:xfrm>
          <a:off x="8639175" y="466725"/>
          <a:ext cx="447675" cy="5915025"/>
        </a:xfrm>
        <a:prstGeom prst="rect">
          <a:avLst/>
        </a:prstGeom>
        <a:solidFill>
          <a:srgbClr val="FFFFFF"/>
        </a:solidFill>
        <a:ln w="9525" cmpd="sng">
          <a:noFill/>
        </a:ln>
      </xdr:spPr>
      <xdr:txBody>
        <a:bodyPr vertOverflow="clip" wrap="square" anchor="ctr" vert="vert"/>
        <a:p>
          <a:pPr algn="r">
            <a:defRPr/>
          </a:pPr>
          <a:r>
            <a:rPr lang="en-US" cap="none" sz="1100" b="0" i="0" u="none" baseline="0"/>
            <a:t>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0</xdr:row>
      <xdr:rowOff>209550</xdr:rowOff>
    </xdr:from>
    <xdr:to>
      <xdr:col>5</xdr:col>
      <xdr:colOff>685800</xdr:colOff>
      <xdr:row>15</xdr:row>
      <xdr:rowOff>57150</xdr:rowOff>
    </xdr:to>
    <xdr:sp>
      <xdr:nvSpPr>
        <xdr:cNvPr id="1" name="TextBox 1"/>
        <xdr:cNvSpPr txBox="1">
          <a:spLocks noChangeArrowheads="1"/>
        </xdr:cNvSpPr>
      </xdr:nvSpPr>
      <xdr:spPr>
        <a:xfrm>
          <a:off x="8610600" y="209550"/>
          <a:ext cx="428625" cy="4781550"/>
        </a:xfrm>
        <a:prstGeom prst="rect">
          <a:avLst/>
        </a:prstGeom>
        <a:solidFill>
          <a:srgbClr val="FFFFFF"/>
        </a:solidFill>
        <a:ln w="9525" cmpd="sng">
          <a:noFill/>
        </a:ln>
      </xdr:spPr>
      <xdr:txBody>
        <a:bodyPr vertOverflow="clip" wrap="square" anchor="ctr" vert="vert"/>
        <a:p>
          <a:pPr algn="ctr">
            <a:defRPr/>
          </a:pPr>
          <a:r>
            <a:rPr lang="en-US" cap="none" sz="1100" b="0" i="0" u="none" baseline="0"/>
            <a:t>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xdr:row>
      <xdr:rowOff>76200</xdr:rowOff>
    </xdr:from>
    <xdr:to>
      <xdr:col>9</xdr:col>
      <xdr:colOff>466725</xdr:colOff>
      <xdr:row>27</xdr:row>
      <xdr:rowOff>85725</xdr:rowOff>
    </xdr:to>
    <xdr:sp>
      <xdr:nvSpPr>
        <xdr:cNvPr id="1" name="TextBox 1"/>
        <xdr:cNvSpPr txBox="1">
          <a:spLocks noChangeArrowheads="1"/>
        </xdr:cNvSpPr>
      </xdr:nvSpPr>
      <xdr:spPr>
        <a:xfrm>
          <a:off x="8801100" y="400050"/>
          <a:ext cx="361950" cy="5686425"/>
        </a:xfrm>
        <a:prstGeom prst="rect">
          <a:avLst/>
        </a:prstGeom>
        <a:solidFill>
          <a:srgbClr val="FFFFFF"/>
        </a:solidFill>
        <a:ln w="9525" cmpd="sng">
          <a:noFill/>
        </a:ln>
      </xdr:spPr>
      <xdr:txBody>
        <a:bodyPr vertOverflow="clip" wrap="square" anchor="ctr" vert="vert"/>
        <a:p>
          <a:pPr algn="ctr">
            <a:defRPr/>
          </a:pPr>
          <a:r>
            <a:rPr lang="en-US" cap="none" sz="1100" b="0" i="0" u="none" baseline="0"/>
            <a:t>10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xdr:row>
      <xdr:rowOff>47625</xdr:rowOff>
    </xdr:from>
    <xdr:to>
      <xdr:col>4</xdr:col>
      <xdr:colOff>600075</xdr:colOff>
      <xdr:row>16</xdr:row>
      <xdr:rowOff>104775</xdr:rowOff>
    </xdr:to>
    <xdr:sp>
      <xdr:nvSpPr>
        <xdr:cNvPr id="1" name="TextBox 1"/>
        <xdr:cNvSpPr txBox="1">
          <a:spLocks noChangeArrowheads="1"/>
        </xdr:cNvSpPr>
      </xdr:nvSpPr>
      <xdr:spPr>
        <a:xfrm>
          <a:off x="8105775" y="352425"/>
          <a:ext cx="390525" cy="5429250"/>
        </a:xfrm>
        <a:prstGeom prst="rect">
          <a:avLst/>
        </a:prstGeom>
        <a:solidFill>
          <a:srgbClr val="FFFFFF"/>
        </a:solidFill>
        <a:ln w="9525" cmpd="sng">
          <a:noFill/>
        </a:ln>
      </xdr:spPr>
      <xdr:txBody>
        <a:bodyPr vertOverflow="clip" wrap="square" anchor="ctr" vert="vert"/>
        <a:p>
          <a:pPr algn="ctr">
            <a:defRPr/>
          </a:pPr>
          <a:r>
            <a:rPr lang="en-US" cap="none" sz="1100" b="0" i="0" u="none" baseline="0"/>
            <a:t>11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2</xdr:row>
      <xdr:rowOff>19050</xdr:rowOff>
    </xdr:from>
    <xdr:to>
      <xdr:col>4</xdr:col>
      <xdr:colOff>581025</xdr:colOff>
      <xdr:row>17</xdr:row>
      <xdr:rowOff>323850</xdr:rowOff>
    </xdr:to>
    <xdr:sp>
      <xdr:nvSpPr>
        <xdr:cNvPr id="1" name="TextBox 1"/>
        <xdr:cNvSpPr txBox="1">
          <a:spLocks noChangeArrowheads="1"/>
        </xdr:cNvSpPr>
      </xdr:nvSpPr>
      <xdr:spPr>
        <a:xfrm>
          <a:off x="8515350" y="466725"/>
          <a:ext cx="419100" cy="5305425"/>
        </a:xfrm>
        <a:prstGeom prst="rect">
          <a:avLst/>
        </a:prstGeom>
        <a:solidFill>
          <a:srgbClr val="FFFFFF"/>
        </a:solidFill>
        <a:ln w="9525" cmpd="sng">
          <a:noFill/>
        </a:ln>
      </xdr:spPr>
      <xdr:txBody>
        <a:bodyPr vertOverflow="clip" wrap="square" anchor="ctr" vert="vert"/>
        <a:p>
          <a:pPr algn="ctr">
            <a:defRPr/>
          </a:pPr>
          <a:r>
            <a:rPr lang="en-US" cap="none" sz="1100" b="0" i="0" u="none" baseline="0"/>
            <a:t>14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1</xdr:row>
      <xdr:rowOff>47625</xdr:rowOff>
    </xdr:from>
    <xdr:to>
      <xdr:col>6</xdr:col>
      <xdr:colOff>514350</xdr:colOff>
      <xdr:row>13</xdr:row>
      <xdr:rowOff>0</xdr:rowOff>
    </xdr:to>
    <xdr:sp>
      <xdr:nvSpPr>
        <xdr:cNvPr id="1" name="TextBox 1"/>
        <xdr:cNvSpPr txBox="1">
          <a:spLocks noChangeArrowheads="1"/>
        </xdr:cNvSpPr>
      </xdr:nvSpPr>
      <xdr:spPr>
        <a:xfrm>
          <a:off x="8667750" y="371475"/>
          <a:ext cx="409575" cy="5086350"/>
        </a:xfrm>
        <a:prstGeom prst="rect">
          <a:avLst/>
        </a:prstGeom>
        <a:solidFill>
          <a:srgbClr val="FFFFFF"/>
        </a:solidFill>
        <a:ln w="9525" cmpd="sng">
          <a:noFill/>
        </a:ln>
      </xdr:spPr>
      <xdr:txBody>
        <a:bodyPr vertOverflow="clip" wrap="square" anchor="ctr" vert="vert"/>
        <a:p>
          <a:pPr algn="ctr">
            <a:defRPr/>
          </a:pPr>
          <a:r>
            <a:rPr lang="en-US" cap="none" sz="1100" b="0" i="0" u="none" baseline="0"/>
            <a:t>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1</xdr:row>
      <xdr:rowOff>28575</xdr:rowOff>
    </xdr:from>
    <xdr:to>
      <xdr:col>9</xdr:col>
      <xdr:colOff>533400</xdr:colOff>
      <xdr:row>20</xdr:row>
      <xdr:rowOff>219075</xdr:rowOff>
    </xdr:to>
    <xdr:sp>
      <xdr:nvSpPr>
        <xdr:cNvPr id="1" name="TextBox 1"/>
        <xdr:cNvSpPr txBox="1">
          <a:spLocks noChangeArrowheads="1"/>
        </xdr:cNvSpPr>
      </xdr:nvSpPr>
      <xdr:spPr>
        <a:xfrm>
          <a:off x="8934450" y="361950"/>
          <a:ext cx="314325" cy="6076950"/>
        </a:xfrm>
        <a:prstGeom prst="rect">
          <a:avLst/>
        </a:prstGeom>
        <a:solidFill>
          <a:srgbClr val="FFFFFF"/>
        </a:solidFill>
        <a:ln w="9525" cmpd="sng">
          <a:noFill/>
        </a:ln>
      </xdr:spPr>
      <xdr:txBody>
        <a:bodyPr vertOverflow="clip" wrap="square" anchor="ctr" vert="vert"/>
        <a:p>
          <a:pPr algn="ctr">
            <a:defRPr/>
          </a:pPr>
          <a:r>
            <a:rPr lang="en-US" cap="none" sz="1100" b="0" i="0" u="none" baseline="0"/>
            <a:t>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6"/>
  <sheetViews>
    <sheetView workbookViewId="0" topLeftCell="A1">
      <selection activeCell="B5" sqref="B5"/>
    </sheetView>
  </sheetViews>
  <sheetFormatPr defaultColWidth="9.140625" defaultRowHeight="26.25" customHeight="1"/>
  <cols>
    <col min="1" max="1" width="3.8515625" style="24" customWidth="1"/>
    <col min="2" max="2" width="53.28125" style="0" customWidth="1"/>
    <col min="3" max="9" width="10.28125" style="0" customWidth="1"/>
  </cols>
  <sheetData>
    <row r="1" spans="1:9" s="6" customFormat="1" ht="26.25" customHeight="1">
      <c r="A1" s="23" t="s">
        <v>219</v>
      </c>
      <c r="C1" s="8"/>
      <c r="D1" s="8"/>
      <c r="E1" s="8"/>
      <c r="F1" s="8"/>
      <c r="G1" s="8"/>
      <c r="H1" s="8"/>
      <c r="I1" s="8"/>
    </row>
    <row r="2" spans="1:9" s="6" customFormat="1" ht="15.75" customHeight="1" thickBot="1">
      <c r="A2" s="24"/>
      <c r="C2" s="8"/>
      <c r="D2" s="8"/>
      <c r="E2" s="8"/>
      <c r="F2" s="8"/>
      <c r="G2" s="8"/>
      <c r="H2" s="8"/>
      <c r="I2" s="8"/>
    </row>
    <row r="3" spans="1:9" s="6" customFormat="1" ht="30" customHeight="1">
      <c r="A3" s="283" t="s">
        <v>188</v>
      </c>
      <c r="B3" s="284"/>
      <c r="C3" s="75">
        <v>2000</v>
      </c>
      <c r="D3" s="75">
        <v>2001</v>
      </c>
      <c r="E3" s="75">
        <v>2002</v>
      </c>
      <c r="F3" s="75">
        <v>2003</v>
      </c>
      <c r="G3" s="75">
        <v>2004</v>
      </c>
      <c r="H3" s="75">
        <v>2005</v>
      </c>
      <c r="I3" s="76">
        <v>2006</v>
      </c>
    </row>
    <row r="4" spans="1:9" s="6" customFormat="1" ht="30" customHeight="1">
      <c r="A4" s="70" t="s">
        <v>53</v>
      </c>
      <c r="B4" s="16" t="s">
        <v>218</v>
      </c>
      <c r="C4" s="124">
        <v>1</v>
      </c>
      <c r="D4" s="124">
        <v>1</v>
      </c>
      <c r="E4" s="124">
        <v>1</v>
      </c>
      <c r="F4" s="124">
        <v>1</v>
      </c>
      <c r="G4" s="124">
        <v>1</v>
      </c>
      <c r="H4" s="124">
        <v>1</v>
      </c>
      <c r="I4" s="125">
        <v>2</v>
      </c>
    </row>
    <row r="5" spans="1:9" s="6" customFormat="1" ht="30" customHeight="1">
      <c r="A5" s="71" t="s">
        <v>54</v>
      </c>
      <c r="B5" s="19" t="s">
        <v>184</v>
      </c>
      <c r="C5" s="124">
        <v>2</v>
      </c>
      <c r="D5" s="124">
        <v>2</v>
      </c>
      <c r="E5" s="124">
        <v>2</v>
      </c>
      <c r="F5" s="124">
        <v>2</v>
      </c>
      <c r="G5" s="124">
        <v>2</v>
      </c>
      <c r="H5" s="124">
        <v>2</v>
      </c>
      <c r="I5" s="125">
        <v>3</v>
      </c>
    </row>
    <row r="6" spans="1:9" s="6" customFormat="1" ht="30" customHeight="1">
      <c r="A6" s="72" t="s">
        <v>60</v>
      </c>
      <c r="B6" s="19" t="s">
        <v>185</v>
      </c>
      <c r="C6" s="124">
        <v>1</v>
      </c>
      <c r="D6" s="124">
        <v>2</v>
      </c>
      <c r="E6" s="124">
        <v>2</v>
      </c>
      <c r="F6" s="124">
        <v>2</v>
      </c>
      <c r="G6" s="124">
        <v>3</v>
      </c>
      <c r="H6" s="124">
        <v>6</v>
      </c>
      <c r="I6" s="125">
        <v>7</v>
      </c>
    </row>
    <row r="7" spans="1:9" s="6" customFormat="1" ht="30" customHeight="1">
      <c r="A7" s="72" t="s">
        <v>61</v>
      </c>
      <c r="B7" s="19" t="s">
        <v>70</v>
      </c>
      <c r="C7" s="97">
        <v>92</v>
      </c>
      <c r="D7" s="97">
        <v>93</v>
      </c>
      <c r="E7" s="97">
        <v>94</v>
      </c>
      <c r="F7" s="97">
        <v>95</v>
      </c>
      <c r="G7" s="97">
        <v>96</v>
      </c>
      <c r="H7" s="97">
        <v>97</v>
      </c>
      <c r="I7" s="130">
        <v>98</v>
      </c>
    </row>
    <row r="8" spans="1:9" s="6" customFormat="1" ht="30" customHeight="1">
      <c r="A8" s="72" t="s">
        <v>62</v>
      </c>
      <c r="B8" s="19" t="s">
        <v>186</v>
      </c>
      <c r="C8" s="128">
        <v>3275</v>
      </c>
      <c r="D8" s="128">
        <v>3126</v>
      </c>
      <c r="E8" s="128">
        <v>3462</v>
      </c>
      <c r="F8" s="128">
        <v>3985</v>
      </c>
      <c r="G8" s="128">
        <v>4819</v>
      </c>
      <c r="H8" s="128">
        <v>4974</v>
      </c>
      <c r="I8" s="129">
        <v>9654</v>
      </c>
    </row>
    <row r="9" spans="1:9" s="6" customFormat="1" ht="30" customHeight="1">
      <c r="A9" s="72" t="s">
        <v>63</v>
      </c>
      <c r="B9" s="19" t="s">
        <v>187</v>
      </c>
      <c r="C9" s="124">
        <v>27.4</v>
      </c>
      <c r="D9" s="124">
        <v>25.9</v>
      </c>
      <c r="E9" s="124">
        <v>28.5</v>
      </c>
      <c r="F9" s="124">
        <v>32.5</v>
      </c>
      <c r="G9" s="124">
        <v>38.9</v>
      </c>
      <c r="H9" s="124">
        <v>39.8</v>
      </c>
      <c r="I9" s="125">
        <v>76.8</v>
      </c>
    </row>
    <row r="10" spans="1:9" s="6" customFormat="1" ht="30" customHeight="1">
      <c r="A10" s="72" t="s">
        <v>64</v>
      </c>
      <c r="B10" s="19" t="s">
        <v>135</v>
      </c>
      <c r="C10" s="126"/>
      <c r="D10" s="126"/>
      <c r="E10" s="126"/>
      <c r="F10" s="126"/>
      <c r="G10" s="126"/>
      <c r="H10" s="126"/>
      <c r="I10" s="127"/>
    </row>
    <row r="11" spans="1:9" s="6" customFormat="1" ht="30" customHeight="1">
      <c r="A11" s="73"/>
      <c r="B11" s="19" t="s">
        <v>69</v>
      </c>
      <c r="C11" s="131">
        <v>10</v>
      </c>
      <c r="D11" s="131">
        <v>12</v>
      </c>
      <c r="E11" s="131">
        <v>36</v>
      </c>
      <c r="F11" s="131">
        <v>63</v>
      </c>
      <c r="G11" s="131">
        <v>71</v>
      </c>
      <c r="H11" s="131">
        <v>153</v>
      </c>
      <c r="I11" s="132">
        <v>192</v>
      </c>
    </row>
    <row r="12" spans="1:9" s="6" customFormat="1" ht="30" customHeight="1">
      <c r="A12" s="73"/>
      <c r="B12" s="19" t="s">
        <v>68</v>
      </c>
      <c r="C12" s="131">
        <v>10</v>
      </c>
      <c r="D12" s="131">
        <v>12</v>
      </c>
      <c r="E12" s="131">
        <v>36</v>
      </c>
      <c r="F12" s="131">
        <v>63</v>
      </c>
      <c r="G12" s="131">
        <v>71</v>
      </c>
      <c r="H12" s="131">
        <v>116</v>
      </c>
      <c r="I12" s="132">
        <v>153</v>
      </c>
    </row>
    <row r="13" spans="1:9" s="6" customFormat="1" ht="30" customHeight="1">
      <c r="A13" s="72" t="s">
        <v>65</v>
      </c>
      <c r="B13" s="19" t="s">
        <v>136</v>
      </c>
      <c r="C13" s="126"/>
      <c r="D13" s="126"/>
      <c r="E13" s="126"/>
      <c r="F13" s="126"/>
      <c r="G13" s="126"/>
      <c r="H13" s="126"/>
      <c r="I13" s="127"/>
    </row>
    <row r="14" spans="1:9" s="6" customFormat="1" ht="30" customHeight="1">
      <c r="A14" s="29"/>
      <c r="B14" s="19" t="s">
        <v>69</v>
      </c>
      <c r="C14" s="165">
        <v>8.4</v>
      </c>
      <c r="D14" s="166">
        <v>10</v>
      </c>
      <c r="E14" s="165">
        <v>29.6</v>
      </c>
      <c r="F14" s="165">
        <v>51.3</v>
      </c>
      <c r="G14" s="165">
        <v>57.4</v>
      </c>
      <c r="H14" s="165">
        <v>122.5</v>
      </c>
      <c r="I14" s="167">
        <v>152.8</v>
      </c>
    </row>
    <row r="15" spans="1:9" s="6" customFormat="1" ht="30" customHeight="1" thickBot="1">
      <c r="A15" s="30"/>
      <c r="B15" s="31" t="s">
        <v>68</v>
      </c>
      <c r="C15" s="168">
        <v>8.4</v>
      </c>
      <c r="D15" s="169">
        <v>10</v>
      </c>
      <c r="E15" s="168">
        <v>29.6</v>
      </c>
      <c r="F15" s="168">
        <v>51.3</v>
      </c>
      <c r="G15" s="168">
        <v>57.4</v>
      </c>
      <c r="H15" s="168">
        <v>92.9</v>
      </c>
      <c r="I15" s="170">
        <v>121.8</v>
      </c>
    </row>
    <row r="16" spans="1:2" s="6" customFormat="1" ht="26.25" customHeight="1">
      <c r="A16" s="24" t="s">
        <v>159</v>
      </c>
      <c r="B16" s="80"/>
    </row>
  </sheetData>
  <mergeCells count="1">
    <mergeCell ref="A3:B3"/>
  </mergeCells>
  <printOptions/>
  <pageMargins left="0.75" right="0" top="0.75" bottom="0.75" header="0.5" footer="0.5"/>
  <pageSetup horizontalDpi="300" verticalDpi="300" orientation="landscape" paperSize="9" r:id="rId2"/>
  <ignoredErrors>
    <ignoredError sqref="A4 A5:A13" numberStoredAsText="1"/>
  </ignoredErrors>
  <drawing r:id="rId1"/>
</worksheet>
</file>

<file path=xl/worksheets/sheet10.xml><?xml version="1.0" encoding="utf-8"?>
<worksheet xmlns="http://schemas.openxmlformats.org/spreadsheetml/2006/main" xmlns:r="http://schemas.openxmlformats.org/officeDocument/2006/relationships">
  <dimension ref="A1:F25"/>
  <sheetViews>
    <sheetView tabSelected="1" workbookViewId="0" topLeftCell="A1">
      <selection activeCell="H10" sqref="H10"/>
    </sheetView>
  </sheetViews>
  <sheetFormatPr defaultColWidth="9.140625" defaultRowHeight="26.25" customHeight="1"/>
  <cols>
    <col min="1" max="1" width="29.7109375" style="123" customWidth="1"/>
    <col min="2" max="4" width="12.7109375" style="123" customWidth="1"/>
    <col min="5" max="6" width="6.7109375" style="123" customWidth="1"/>
    <col min="7" max="16384" width="9.140625" style="123" customWidth="1"/>
  </cols>
  <sheetData>
    <row r="1" ht="26.25" customHeight="1">
      <c r="A1" s="1" t="s">
        <v>228</v>
      </c>
    </row>
    <row r="2" ht="12" customHeight="1" thickBot="1"/>
    <row r="3" spans="1:6" ht="19.5" customHeight="1">
      <c r="A3" s="305" t="s">
        <v>206</v>
      </c>
      <c r="B3" s="303" t="s">
        <v>207</v>
      </c>
      <c r="C3" s="304"/>
      <c r="D3" s="304"/>
      <c r="E3" s="304"/>
      <c r="F3" s="266"/>
    </row>
    <row r="4" spans="1:6" s="1" customFormat="1" ht="26.25" customHeight="1">
      <c r="A4" s="306"/>
      <c r="B4" s="265">
        <v>2003</v>
      </c>
      <c r="C4" s="265">
        <v>2004</v>
      </c>
      <c r="D4" s="265">
        <v>2005</v>
      </c>
      <c r="E4" s="309">
        <v>2006</v>
      </c>
      <c r="F4" s="310"/>
    </row>
    <row r="5" spans="1:6" ht="30" customHeight="1">
      <c r="A5" s="205" t="s">
        <v>44</v>
      </c>
      <c r="B5" s="181">
        <v>0.95</v>
      </c>
      <c r="C5" s="181">
        <v>0.96</v>
      </c>
      <c r="D5" s="181">
        <v>0.97</v>
      </c>
      <c r="E5" s="311">
        <v>0.97</v>
      </c>
      <c r="F5" s="312"/>
    </row>
    <row r="6" spans="1:6" ht="30" customHeight="1">
      <c r="A6" s="206" t="s">
        <v>45</v>
      </c>
      <c r="B6" s="182">
        <v>0.33</v>
      </c>
      <c r="C6" s="182">
        <v>0.34</v>
      </c>
      <c r="D6" s="182">
        <v>0.38</v>
      </c>
      <c r="E6" s="311">
        <v>0.38</v>
      </c>
      <c r="F6" s="312"/>
    </row>
    <row r="7" spans="1:6" ht="30" customHeight="1">
      <c r="A7" s="207" t="s">
        <v>46</v>
      </c>
      <c r="B7" s="183">
        <v>0.06</v>
      </c>
      <c r="C7" s="183">
        <v>0.06</v>
      </c>
      <c r="D7" s="183">
        <v>0.08</v>
      </c>
      <c r="E7" s="311">
        <v>0.16</v>
      </c>
      <c r="F7" s="312"/>
    </row>
    <row r="8" spans="1:6" ht="30" customHeight="1" thickBot="1">
      <c r="A8" s="208" t="s">
        <v>47</v>
      </c>
      <c r="B8" s="209">
        <v>0.45</v>
      </c>
      <c r="C8" s="209">
        <v>0.46</v>
      </c>
      <c r="D8" s="209">
        <v>0.48</v>
      </c>
      <c r="E8" s="313">
        <v>0.5</v>
      </c>
      <c r="F8" s="314"/>
    </row>
    <row r="9" ht="15.75" customHeight="1"/>
    <row r="10" spans="1:5" s="1" customFormat="1" ht="27.75" customHeight="1">
      <c r="A10" s="302" t="s">
        <v>181</v>
      </c>
      <c r="B10" s="302"/>
      <c r="C10" s="302"/>
      <c r="D10" s="302"/>
      <c r="E10" s="302"/>
    </row>
    <row r="11" ht="8.25" customHeight="1" thickBot="1"/>
    <row r="12" spans="1:6" ht="24" customHeight="1">
      <c r="A12" s="305" t="s">
        <v>206</v>
      </c>
      <c r="B12" s="303" t="s">
        <v>207</v>
      </c>
      <c r="C12" s="304"/>
      <c r="D12" s="304"/>
      <c r="E12" s="304"/>
      <c r="F12" s="307" t="s">
        <v>216</v>
      </c>
    </row>
    <row r="13" spans="1:6" s="1" customFormat="1" ht="26.25" customHeight="1">
      <c r="A13" s="306"/>
      <c r="B13" s="83" t="s">
        <v>44</v>
      </c>
      <c r="C13" s="83" t="s">
        <v>45</v>
      </c>
      <c r="D13" s="83" t="s">
        <v>46</v>
      </c>
      <c r="E13" s="258" t="s">
        <v>152</v>
      </c>
      <c r="F13" s="308"/>
    </row>
    <row r="14" spans="1:6" s="1" customFormat="1" ht="30" customHeight="1">
      <c r="A14" s="210" t="s">
        <v>183</v>
      </c>
      <c r="B14" s="184">
        <v>0.99</v>
      </c>
      <c r="C14" s="184">
        <v>0.74</v>
      </c>
      <c r="D14" s="184">
        <v>0.64</v>
      </c>
      <c r="E14" s="259">
        <v>0.79</v>
      </c>
      <c r="F14" s="262">
        <v>1</v>
      </c>
    </row>
    <row r="15" spans="1:6" ht="30" customHeight="1">
      <c r="A15" s="210" t="s">
        <v>145</v>
      </c>
      <c r="B15" s="184">
        <v>0.99</v>
      </c>
      <c r="C15" s="184">
        <v>0.74</v>
      </c>
      <c r="D15" s="184">
        <v>0.35</v>
      </c>
      <c r="E15" s="259">
        <v>0.69</v>
      </c>
      <c r="F15" s="262">
        <v>6</v>
      </c>
    </row>
    <row r="16" spans="1:6" ht="30" customHeight="1">
      <c r="A16" s="210" t="s">
        <v>146</v>
      </c>
      <c r="B16" s="184">
        <v>0.99</v>
      </c>
      <c r="C16" s="184">
        <v>0.68</v>
      </c>
      <c r="D16" s="184">
        <v>0.33</v>
      </c>
      <c r="E16" s="259">
        <v>0.67</v>
      </c>
      <c r="F16" s="263">
        <v>7</v>
      </c>
    </row>
    <row r="17" spans="1:6" ht="30" customHeight="1">
      <c r="A17" s="210" t="s">
        <v>147</v>
      </c>
      <c r="B17" s="184">
        <v>0.98</v>
      </c>
      <c r="C17" s="184">
        <v>0.63</v>
      </c>
      <c r="D17" s="184">
        <v>0.35</v>
      </c>
      <c r="E17" s="259">
        <v>0.65</v>
      </c>
      <c r="F17" s="263">
        <v>12</v>
      </c>
    </row>
    <row r="18" spans="1:6" ht="30" customHeight="1">
      <c r="A18" s="210" t="s">
        <v>148</v>
      </c>
      <c r="B18" s="184">
        <v>1</v>
      </c>
      <c r="C18" s="184">
        <v>0.68</v>
      </c>
      <c r="D18" s="184">
        <v>0.27</v>
      </c>
      <c r="E18" s="259">
        <v>0.64</v>
      </c>
      <c r="F18" s="263">
        <v>16</v>
      </c>
    </row>
    <row r="19" spans="1:6" ht="30" customHeight="1">
      <c r="A19" s="211" t="s">
        <v>161</v>
      </c>
      <c r="B19" s="185">
        <v>0.97</v>
      </c>
      <c r="C19" s="185">
        <v>0.38</v>
      </c>
      <c r="D19" s="185">
        <v>0.08</v>
      </c>
      <c r="E19" s="260">
        <v>0.48</v>
      </c>
      <c r="F19" s="273">
        <v>50</v>
      </c>
    </row>
    <row r="20" spans="1:6" ht="30" customHeight="1">
      <c r="A20" s="210" t="s">
        <v>149</v>
      </c>
      <c r="B20" s="184">
        <v>0.97</v>
      </c>
      <c r="C20" s="184">
        <v>0.32</v>
      </c>
      <c r="D20" s="184">
        <v>0.1</v>
      </c>
      <c r="E20" s="259">
        <v>0.46</v>
      </c>
      <c r="F20" s="263">
        <v>54</v>
      </c>
    </row>
    <row r="21" spans="1:6" ht="30" customHeight="1">
      <c r="A21" s="210" t="s">
        <v>150</v>
      </c>
      <c r="B21" s="184">
        <v>0.9</v>
      </c>
      <c r="C21" s="184">
        <v>0.18</v>
      </c>
      <c r="D21" s="184">
        <v>0.05</v>
      </c>
      <c r="E21" s="259">
        <v>0.38</v>
      </c>
      <c r="F21" s="263">
        <v>91</v>
      </c>
    </row>
    <row r="22" spans="1:6" ht="30" customHeight="1" thickBot="1">
      <c r="A22" s="212" t="s">
        <v>151</v>
      </c>
      <c r="B22" s="213">
        <v>0.8</v>
      </c>
      <c r="C22" s="213">
        <v>0.04</v>
      </c>
      <c r="D22" s="213">
        <v>0.04</v>
      </c>
      <c r="E22" s="261">
        <v>0.29</v>
      </c>
      <c r="F22" s="264">
        <v>119</v>
      </c>
    </row>
    <row r="23" spans="1:6" ht="18.75" customHeight="1">
      <c r="A23" s="276" t="s">
        <v>229</v>
      </c>
      <c r="B23" s="274"/>
      <c r="C23" s="274"/>
      <c r="D23" s="274"/>
      <c r="E23" s="274"/>
      <c r="F23" s="275"/>
    </row>
    <row r="24" spans="1:6" ht="66.75" customHeight="1">
      <c r="A24" s="315" t="s">
        <v>232</v>
      </c>
      <c r="B24" s="291"/>
      <c r="C24" s="291"/>
      <c r="D24" s="291"/>
      <c r="E24" s="291"/>
      <c r="F24" s="291"/>
    </row>
    <row r="25" spans="1:5" ht="30.75" customHeight="1">
      <c r="A25" s="278" t="s">
        <v>233</v>
      </c>
      <c r="B25" s="301"/>
      <c r="C25" s="301"/>
      <c r="D25" s="301"/>
      <c r="E25" s="301"/>
    </row>
  </sheetData>
  <mergeCells count="13">
    <mergeCell ref="F12:F13"/>
    <mergeCell ref="E4:F4"/>
    <mergeCell ref="E5:F5"/>
    <mergeCell ref="E6:F6"/>
    <mergeCell ref="E7:F7"/>
    <mergeCell ref="E8:F8"/>
    <mergeCell ref="A25:E25"/>
    <mergeCell ref="A10:E10"/>
    <mergeCell ref="B3:E3"/>
    <mergeCell ref="A3:A4"/>
    <mergeCell ref="B12:E12"/>
    <mergeCell ref="A12:A13"/>
    <mergeCell ref="A24:F24"/>
  </mergeCells>
  <printOptions/>
  <pageMargins left="0.75" right="0.75" top="0.75" bottom="0.75" header="0.5" footer="0.5"/>
  <pageSetup horizontalDpi="600" verticalDpi="600" orientation="portrait" r:id="rId1"/>
  <headerFooter alignWithMargins="0">
    <oddHeader>&amp;C&amp;"Times New Roman,Regular"&amp;11 17</oddHeader>
  </headerFooter>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B8" sqref="B8"/>
    </sheetView>
  </sheetViews>
  <sheetFormatPr defaultColWidth="9.140625" defaultRowHeight="26.25" customHeight="1"/>
  <cols>
    <col min="1" max="1" width="3.8515625" style="6" customWidth="1"/>
    <col min="2" max="2" width="42.8515625" style="6" customWidth="1"/>
    <col min="3" max="9" width="11.7109375" style="8" customWidth="1"/>
    <col min="10" max="16384" width="9.140625" style="6" customWidth="1"/>
  </cols>
  <sheetData>
    <row r="1" spans="1:11" ht="19.5" customHeight="1">
      <c r="A1" s="7" t="s">
        <v>220</v>
      </c>
      <c r="K1" s="2"/>
    </row>
    <row r="2" ht="7.5" customHeight="1" thickBot="1"/>
    <row r="3" spans="1:9" s="7" customFormat="1" ht="24" customHeight="1">
      <c r="A3" s="283" t="s">
        <v>189</v>
      </c>
      <c r="B3" s="284"/>
      <c r="C3" s="75">
        <v>2000</v>
      </c>
      <c r="D3" s="75">
        <v>2001</v>
      </c>
      <c r="E3" s="75">
        <v>2002</v>
      </c>
      <c r="F3" s="75">
        <v>2003</v>
      </c>
      <c r="G3" s="75">
        <v>2004</v>
      </c>
      <c r="H3" s="75">
        <v>2005</v>
      </c>
      <c r="I3" s="76">
        <v>2006</v>
      </c>
    </row>
    <row r="4" spans="1:9" ht="24" customHeight="1">
      <c r="A4" s="9" t="s">
        <v>53</v>
      </c>
      <c r="B4" s="16" t="s">
        <v>52</v>
      </c>
      <c r="C4" s="17">
        <v>262</v>
      </c>
      <c r="D4" s="17">
        <v>306.8</v>
      </c>
      <c r="E4" s="17">
        <v>327.2</v>
      </c>
      <c r="F4" s="17">
        <v>348.2</v>
      </c>
      <c r="G4" s="17">
        <v>353.8</v>
      </c>
      <c r="H4" s="17">
        <v>357.5</v>
      </c>
      <c r="I4" s="18">
        <v>357.3</v>
      </c>
    </row>
    <row r="5" spans="1:9" ht="24" customHeight="1">
      <c r="A5" s="9" t="s">
        <v>54</v>
      </c>
      <c r="B5" s="19" t="s">
        <v>0</v>
      </c>
      <c r="C5" s="15">
        <v>22</v>
      </c>
      <c r="D5" s="15">
        <v>25.5</v>
      </c>
      <c r="E5" s="15">
        <v>26.9</v>
      </c>
      <c r="F5" s="15">
        <v>28.4</v>
      </c>
      <c r="G5" s="15">
        <v>28.6</v>
      </c>
      <c r="H5" s="171">
        <v>28.6</v>
      </c>
      <c r="I5" s="20">
        <v>28.4</v>
      </c>
    </row>
    <row r="6" spans="1:9" ht="24" customHeight="1">
      <c r="A6" s="9" t="s">
        <v>60</v>
      </c>
      <c r="B6" s="19" t="s">
        <v>55</v>
      </c>
      <c r="C6" s="15">
        <v>174.5</v>
      </c>
      <c r="D6" s="15">
        <v>278.7</v>
      </c>
      <c r="E6" s="15">
        <v>347.5</v>
      </c>
      <c r="F6" s="15">
        <v>466.3</v>
      </c>
      <c r="G6" s="15">
        <v>547.8</v>
      </c>
      <c r="H6" s="15">
        <v>656.8</v>
      </c>
      <c r="I6" s="20">
        <v>772.4</v>
      </c>
    </row>
    <row r="7" spans="1:9" ht="24" customHeight="1">
      <c r="A7" s="10" t="s">
        <v>61</v>
      </c>
      <c r="B7" s="19" t="s">
        <v>56</v>
      </c>
      <c r="C7" s="15">
        <v>14.6</v>
      </c>
      <c r="D7" s="15">
        <v>23.1</v>
      </c>
      <c r="E7" s="15">
        <v>28.6</v>
      </c>
      <c r="F7" s="15">
        <v>38</v>
      </c>
      <c r="G7" s="15">
        <v>44.3</v>
      </c>
      <c r="H7" s="15">
        <v>52.6</v>
      </c>
      <c r="I7" s="20">
        <v>61.5</v>
      </c>
    </row>
    <row r="8" spans="1:9" ht="24" customHeight="1">
      <c r="A8" s="10" t="s">
        <v>62</v>
      </c>
      <c r="B8" s="19" t="s">
        <v>57</v>
      </c>
      <c r="C8" s="15">
        <v>35</v>
      </c>
      <c r="D8" s="15">
        <v>43</v>
      </c>
      <c r="E8" s="15">
        <v>50</v>
      </c>
      <c r="F8" s="15">
        <v>61.3</v>
      </c>
      <c r="G8" s="15">
        <v>78</v>
      </c>
      <c r="H8" s="15">
        <v>128.6</v>
      </c>
      <c r="I8" s="20">
        <v>137.5</v>
      </c>
    </row>
    <row r="9" spans="1:9" ht="24" customHeight="1">
      <c r="A9" s="11"/>
      <c r="B9" s="21" t="s">
        <v>58</v>
      </c>
      <c r="C9" s="14">
        <v>35</v>
      </c>
      <c r="D9" s="14">
        <v>43</v>
      </c>
      <c r="E9" s="14">
        <v>50</v>
      </c>
      <c r="F9" s="14">
        <v>61.3</v>
      </c>
      <c r="G9" s="14">
        <v>78</v>
      </c>
      <c r="H9" s="14">
        <v>85.5</v>
      </c>
      <c r="I9" s="22">
        <v>76.4</v>
      </c>
    </row>
    <row r="10" spans="1:9" ht="24" customHeight="1">
      <c r="A10" s="11"/>
      <c r="B10" s="13" t="s">
        <v>59</v>
      </c>
      <c r="C10" s="14" t="s">
        <v>67</v>
      </c>
      <c r="D10" s="14" t="s">
        <v>67</v>
      </c>
      <c r="E10" s="14" t="s">
        <v>67</v>
      </c>
      <c r="F10" s="14" t="s">
        <v>67</v>
      </c>
      <c r="G10" s="14" t="s">
        <v>2</v>
      </c>
      <c r="H10" s="14">
        <v>43.1</v>
      </c>
      <c r="I10" s="22">
        <v>61.1</v>
      </c>
    </row>
    <row r="11" spans="1:9" ht="24" customHeight="1">
      <c r="A11" s="10" t="s">
        <v>63</v>
      </c>
      <c r="B11" s="19" t="s">
        <v>1</v>
      </c>
      <c r="C11" s="15">
        <v>2.9</v>
      </c>
      <c r="D11" s="15">
        <v>3.6</v>
      </c>
      <c r="E11" s="15">
        <v>4.1</v>
      </c>
      <c r="F11" s="15">
        <v>5</v>
      </c>
      <c r="G11" s="15">
        <v>6.3</v>
      </c>
      <c r="H11" s="15">
        <v>10.3</v>
      </c>
      <c r="I11" s="20">
        <v>10.9</v>
      </c>
    </row>
    <row r="12" spans="1:9" ht="24" customHeight="1">
      <c r="A12" s="11"/>
      <c r="B12" s="21" t="s">
        <v>58</v>
      </c>
      <c r="C12" s="14">
        <v>2.9</v>
      </c>
      <c r="D12" s="14">
        <v>3.6</v>
      </c>
      <c r="E12" s="14">
        <v>4.1</v>
      </c>
      <c r="F12" s="14">
        <v>5</v>
      </c>
      <c r="G12" s="14">
        <v>6.3</v>
      </c>
      <c r="H12" s="14">
        <v>6.8</v>
      </c>
      <c r="I12" s="22">
        <v>6.1</v>
      </c>
    </row>
    <row r="13" spans="1:9" ht="24" customHeight="1">
      <c r="A13" s="11"/>
      <c r="B13" s="13" t="s">
        <v>59</v>
      </c>
      <c r="C13" s="14" t="s">
        <v>67</v>
      </c>
      <c r="D13" s="14" t="s">
        <v>67</v>
      </c>
      <c r="E13" s="14" t="s">
        <v>67</v>
      </c>
      <c r="F13" s="14" t="s">
        <v>67</v>
      </c>
      <c r="G13" s="14" t="s">
        <v>2</v>
      </c>
      <c r="H13" s="15">
        <v>3.5</v>
      </c>
      <c r="I13" s="20">
        <v>4.9</v>
      </c>
    </row>
    <row r="14" spans="1:9" ht="24" customHeight="1">
      <c r="A14" s="9" t="s">
        <v>64</v>
      </c>
      <c r="B14" s="19" t="s">
        <v>199</v>
      </c>
      <c r="C14" s="14" t="s">
        <v>67</v>
      </c>
      <c r="D14" s="14" t="s">
        <v>67</v>
      </c>
      <c r="E14" s="14" t="s">
        <v>2</v>
      </c>
      <c r="F14" s="171">
        <v>1.2</v>
      </c>
      <c r="G14" s="171">
        <v>2.8</v>
      </c>
      <c r="H14" s="171">
        <v>51.4</v>
      </c>
      <c r="I14" s="20">
        <v>81.1</v>
      </c>
    </row>
    <row r="15" spans="1:9" ht="24" customHeight="1">
      <c r="A15" s="11"/>
      <c r="B15" s="21" t="s">
        <v>58</v>
      </c>
      <c r="C15" s="14" t="s">
        <v>67</v>
      </c>
      <c r="D15" s="14" t="s">
        <v>67</v>
      </c>
      <c r="E15" s="14" t="s">
        <v>2</v>
      </c>
      <c r="F15" s="171">
        <v>1.2</v>
      </c>
      <c r="G15" s="171">
        <v>2.8</v>
      </c>
      <c r="H15" s="171">
        <v>8.3</v>
      </c>
      <c r="I15" s="20">
        <v>20</v>
      </c>
    </row>
    <row r="16" spans="1:9" ht="24" customHeight="1">
      <c r="A16" s="11"/>
      <c r="B16" s="13" t="s">
        <v>66</v>
      </c>
      <c r="C16" s="14" t="s">
        <v>67</v>
      </c>
      <c r="D16" s="14" t="s">
        <v>67</v>
      </c>
      <c r="E16" s="14" t="s">
        <v>67</v>
      </c>
      <c r="F16" s="14" t="s">
        <v>67</v>
      </c>
      <c r="G16" s="15" t="s">
        <v>2</v>
      </c>
      <c r="H16" s="15">
        <v>43.1</v>
      </c>
      <c r="I16" s="20">
        <v>61.1</v>
      </c>
    </row>
    <row r="17" spans="1:9" ht="27" customHeight="1">
      <c r="A17" s="203" t="s">
        <v>65</v>
      </c>
      <c r="B17" s="19" t="s">
        <v>201</v>
      </c>
      <c r="C17" s="14" t="s">
        <v>67</v>
      </c>
      <c r="D17" s="14" t="s">
        <v>67</v>
      </c>
      <c r="E17" s="14" t="s">
        <v>67</v>
      </c>
      <c r="F17" s="15">
        <f aca="true" t="shared" si="0" ref="F17:I18">F14/1256.5*100</f>
        <v>0.0955033824114604</v>
      </c>
      <c r="G17" s="15">
        <f t="shared" si="0"/>
        <v>0.2228412256267409</v>
      </c>
      <c r="H17" s="15">
        <f t="shared" si="0"/>
        <v>4.0907282132908875</v>
      </c>
      <c r="I17" s="20">
        <f t="shared" si="0"/>
        <v>6.454436927974531</v>
      </c>
    </row>
    <row r="18" spans="1:9" ht="24" customHeight="1">
      <c r="A18" s="11"/>
      <c r="B18" s="21" t="s">
        <v>58</v>
      </c>
      <c r="C18" s="14" t="s">
        <v>67</v>
      </c>
      <c r="D18" s="14" t="s">
        <v>67</v>
      </c>
      <c r="E18" s="14" t="s">
        <v>2</v>
      </c>
      <c r="F18" s="15">
        <f t="shared" si="0"/>
        <v>0.0955033824114604</v>
      </c>
      <c r="G18" s="15">
        <f t="shared" si="0"/>
        <v>0.2228412256267409</v>
      </c>
      <c r="H18" s="15">
        <f t="shared" si="0"/>
        <v>0.6605650616792679</v>
      </c>
      <c r="I18" s="20">
        <f t="shared" si="0"/>
        <v>1.591723040191007</v>
      </c>
    </row>
    <row r="19" spans="1:9" ht="24" customHeight="1" thickBot="1">
      <c r="A19" s="12"/>
      <c r="B19" s="33" t="s">
        <v>66</v>
      </c>
      <c r="C19" s="34" t="s">
        <v>67</v>
      </c>
      <c r="D19" s="34" t="s">
        <v>67</v>
      </c>
      <c r="E19" s="34" t="s">
        <v>67</v>
      </c>
      <c r="F19" s="34" t="s">
        <v>67</v>
      </c>
      <c r="G19" s="27" t="s">
        <v>2</v>
      </c>
      <c r="H19" s="186">
        <v>3.5</v>
      </c>
      <c r="I19" s="28">
        <f>I16/1256.5*100</f>
        <v>4.862713887783525</v>
      </c>
    </row>
    <row r="20" spans="2:5" ht="18" customHeight="1">
      <c r="B20" s="112" t="s">
        <v>137</v>
      </c>
      <c r="C20" s="65" t="s">
        <v>81</v>
      </c>
      <c r="E20" s="159" t="s">
        <v>51</v>
      </c>
    </row>
    <row r="21" spans="2:9" ht="18" customHeight="1">
      <c r="B21" s="285" t="s">
        <v>200</v>
      </c>
      <c r="C21" s="286"/>
      <c r="D21" s="286"/>
      <c r="E21" s="286"/>
      <c r="F21" s="286"/>
      <c r="G21" s="287"/>
      <c r="H21" s="287"/>
      <c r="I21" s="287"/>
    </row>
    <row r="22" ht="18" customHeight="1">
      <c r="B22" s="6" t="s">
        <v>160</v>
      </c>
    </row>
    <row r="23" ht="18" customHeight="1"/>
  </sheetData>
  <mergeCells count="2">
    <mergeCell ref="A3:B3"/>
    <mergeCell ref="B21:I21"/>
  </mergeCells>
  <printOptions/>
  <pageMargins left="0.75" right="0" top="0.75" bottom="0.75" header="0.5" footer="0.5"/>
  <pageSetup horizontalDpi="600" verticalDpi="600" orientation="landscape" paperSize="9" r:id="rId2"/>
  <ignoredErrors>
    <ignoredError sqref="A4:A17" numberStoredAsText="1"/>
  </ignoredErrors>
  <drawing r:id="rId1"/>
</worksheet>
</file>

<file path=xl/worksheets/sheet3.xml><?xml version="1.0" encoding="utf-8"?>
<worksheet xmlns="http://schemas.openxmlformats.org/spreadsheetml/2006/main" xmlns:r="http://schemas.openxmlformats.org/officeDocument/2006/relationships">
  <dimension ref="A1:E16"/>
  <sheetViews>
    <sheetView workbookViewId="0" topLeftCell="A1">
      <selection activeCell="B16" sqref="B16"/>
    </sheetView>
  </sheetViews>
  <sheetFormatPr defaultColWidth="9.140625" defaultRowHeight="26.25" customHeight="1"/>
  <cols>
    <col min="1" max="1" width="62.421875" style="6" customWidth="1"/>
    <col min="2" max="5" width="15.7109375" style="2" customWidth="1"/>
    <col min="6" max="6" width="11.28125" style="6" customWidth="1"/>
    <col min="7" max="16384" width="9.140625" style="6" customWidth="1"/>
  </cols>
  <sheetData>
    <row r="1" spans="1:3" ht="26.25" customHeight="1">
      <c r="A1" s="7" t="s">
        <v>221</v>
      </c>
      <c r="B1" s="35"/>
      <c r="C1" s="35"/>
    </row>
    <row r="2" ht="16.5" customHeight="1" thickBot="1"/>
    <row r="3" spans="1:5" ht="26.25" customHeight="1">
      <c r="A3" s="77" t="s">
        <v>190</v>
      </c>
      <c r="B3" s="78">
        <v>2003</v>
      </c>
      <c r="C3" s="78">
        <v>2004</v>
      </c>
      <c r="D3" s="78">
        <v>2005</v>
      </c>
      <c r="E3" s="79">
        <v>2006</v>
      </c>
    </row>
    <row r="4" spans="1:5" ht="27.75" customHeight="1">
      <c r="A4" s="148" t="s">
        <v>120</v>
      </c>
      <c r="B4" s="134">
        <f>B5+B6</f>
        <v>61252</v>
      </c>
      <c r="C4" s="134">
        <f>C5+C6</f>
        <v>78023</v>
      </c>
      <c r="D4" s="134">
        <f>D5+D6</f>
        <v>128555</v>
      </c>
      <c r="E4" s="135">
        <f>E5+E6</f>
        <v>137479</v>
      </c>
    </row>
    <row r="5" spans="1:5" ht="27.75" customHeight="1">
      <c r="A5" s="149" t="s">
        <v>153</v>
      </c>
      <c r="B5" s="136">
        <v>60052</v>
      </c>
      <c r="C5" s="136">
        <f>75036+201</f>
        <v>75237</v>
      </c>
      <c r="D5" s="136">
        <f>77114+46</f>
        <v>77160</v>
      </c>
      <c r="E5" s="137">
        <f>56326+84</f>
        <v>56410</v>
      </c>
    </row>
    <row r="6" spans="1:5" s="7" customFormat="1" ht="27.75" customHeight="1">
      <c r="A6" s="149" t="s">
        <v>121</v>
      </c>
      <c r="B6" s="136">
        <v>1200</v>
      </c>
      <c r="C6" s="136">
        <v>2786</v>
      </c>
      <c r="D6" s="136">
        <f>D7+D11</f>
        <v>51395</v>
      </c>
      <c r="E6" s="137">
        <f>E7+E11</f>
        <v>81069</v>
      </c>
    </row>
    <row r="7" spans="1:5" ht="27.75" customHeight="1">
      <c r="A7" s="150" t="s">
        <v>74</v>
      </c>
      <c r="B7" s="138">
        <v>1200</v>
      </c>
      <c r="C7" s="138">
        <v>2786</v>
      </c>
      <c r="D7" s="138">
        <v>8339</v>
      </c>
      <c r="E7" s="139">
        <v>19948</v>
      </c>
    </row>
    <row r="8" spans="1:5" s="37" customFormat="1" ht="27.75" customHeight="1">
      <c r="A8" s="151" t="s">
        <v>164</v>
      </c>
      <c r="B8" s="140">
        <v>1200</v>
      </c>
      <c r="C8" s="140">
        <v>2786</v>
      </c>
      <c r="D8" s="140">
        <v>8114</v>
      </c>
      <c r="E8" s="141">
        <v>10582</v>
      </c>
    </row>
    <row r="9" spans="1:5" s="37" customFormat="1" ht="26.25" customHeight="1">
      <c r="A9" s="133" t="s">
        <v>82</v>
      </c>
      <c r="B9" s="144" t="s">
        <v>67</v>
      </c>
      <c r="C9" s="144" t="s">
        <v>67</v>
      </c>
      <c r="D9" s="144" t="s">
        <v>2</v>
      </c>
      <c r="E9" s="141">
        <v>9125</v>
      </c>
    </row>
    <row r="10" spans="1:5" s="37" customFormat="1" ht="26.25" customHeight="1">
      <c r="A10" s="133" t="s">
        <v>71</v>
      </c>
      <c r="B10" s="145" t="s">
        <v>67</v>
      </c>
      <c r="C10" s="145" t="s">
        <v>67</v>
      </c>
      <c r="D10" s="140">
        <v>229</v>
      </c>
      <c r="E10" s="141">
        <v>241</v>
      </c>
    </row>
    <row r="11" spans="1:5" ht="26.25" customHeight="1">
      <c r="A11" s="150" t="s">
        <v>73</v>
      </c>
      <c r="B11" s="145" t="s">
        <v>67</v>
      </c>
      <c r="C11" s="147" t="s">
        <v>2</v>
      </c>
      <c r="D11" s="138">
        <v>43056</v>
      </c>
      <c r="E11" s="139">
        <v>61121</v>
      </c>
    </row>
    <row r="12" spans="1:5" s="37" customFormat="1" ht="26.25" customHeight="1">
      <c r="A12" s="133" t="s">
        <v>154</v>
      </c>
      <c r="B12" s="145" t="s">
        <v>67</v>
      </c>
      <c r="C12" s="145" t="s">
        <v>2</v>
      </c>
      <c r="D12" s="140">
        <v>40804</v>
      </c>
      <c r="E12" s="141">
        <v>44471</v>
      </c>
    </row>
    <row r="13" spans="1:5" s="37" customFormat="1" ht="26.25" customHeight="1" thickBot="1">
      <c r="A13" s="152" t="s">
        <v>72</v>
      </c>
      <c r="B13" s="146" t="s">
        <v>67</v>
      </c>
      <c r="C13" s="146" t="s">
        <v>2</v>
      </c>
      <c r="D13" s="142">
        <v>2252</v>
      </c>
      <c r="E13" s="143">
        <v>16650</v>
      </c>
    </row>
    <row r="14" spans="1:5" s="47" customFormat="1" ht="27" customHeight="1">
      <c r="A14" s="285" t="s">
        <v>202</v>
      </c>
      <c r="B14" s="286"/>
      <c r="C14" s="286"/>
      <c r="D14" s="286"/>
      <c r="E14" s="286"/>
    </row>
    <row r="15" spans="1:5" ht="22.5" customHeight="1">
      <c r="A15" s="65" t="s">
        <v>217</v>
      </c>
      <c r="B15" s="66"/>
      <c r="C15" s="66"/>
      <c r="D15" s="66"/>
      <c r="E15" s="66"/>
    </row>
    <row r="16" spans="1:5" ht="21.75" customHeight="1">
      <c r="A16" s="6" t="s">
        <v>160</v>
      </c>
      <c r="B16" s="66"/>
      <c r="C16" s="66"/>
      <c r="D16" s="66"/>
      <c r="E16" s="6"/>
    </row>
  </sheetData>
  <mergeCells count="1">
    <mergeCell ref="A14:E14"/>
  </mergeCells>
  <printOptions/>
  <pageMargins left="0.75" right="0"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I30"/>
  <sheetViews>
    <sheetView workbookViewId="0" topLeftCell="A1">
      <selection activeCell="B33" sqref="B33"/>
    </sheetView>
  </sheetViews>
  <sheetFormatPr defaultColWidth="9.140625" defaultRowHeight="26.25" customHeight="1"/>
  <cols>
    <col min="1" max="1" width="4.7109375" style="6" customWidth="1"/>
    <col min="2" max="2" width="60.7109375" style="6" customWidth="1"/>
    <col min="3" max="9" width="9.28125" style="6" customWidth="1"/>
    <col min="10" max="10" width="8.421875" style="6" customWidth="1"/>
    <col min="11" max="16384" width="9.140625" style="6" customWidth="1"/>
  </cols>
  <sheetData>
    <row r="1" spans="1:9" ht="19.5" customHeight="1">
      <c r="A1" s="7" t="s">
        <v>222</v>
      </c>
      <c r="I1" s="6" t="s">
        <v>75</v>
      </c>
    </row>
    <row r="2" ht="6" customHeight="1" thickBot="1">
      <c r="I2" s="6" t="s">
        <v>3</v>
      </c>
    </row>
    <row r="3" spans="1:9" ht="18.75" customHeight="1">
      <c r="A3" s="45"/>
      <c r="B3" s="198" t="s">
        <v>191</v>
      </c>
      <c r="C3" s="199">
        <v>2000</v>
      </c>
      <c r="D3" s="199">
        <v>2001</v>
      </c>
      <c r="E3" s="199">
        <v>2002</v>
      </c>
      <c r="F3" s="199">
        <v>2003</v>
      </c>
      <c r="G3" s="199">
        <v>2004</v>
      </c>
      <c r="H3" s="199">
        <v>2005</v>
      </c>
      <c r="I3" s="200">
        <v>2006</v>
      </c>
    </row>
    <row r="4" spans="1:9" ht="13.5" customHeight="1">
      <c r="A4" s="41" t="s">
        <v>76</v>
      </c>
      <c r="B4" s="42"/>
      <c r="C4" s="25"/>
      <c r="D4" s="25"/>
      <c r="E4" s="25"/>
      <c r="F4" s="25"/>
      <c r="G4" s="25"/>
      <c r="H4" s="25"/>
      <c r="I4" s="26"/>
    </row>
    <row r="5" spans="1:9" ht="16.5" customHeight="1">
      <c r="A5" s="11"/>
      <c r="B5" s="57" t="s">
        <v>162</v>
      </c>
      <c r="C5" s="38">
        <v>1</v>
      </c>
      <c r="D5" s="38">
        <v>1</v>
      </c>
      <c r="E5" s="38">
        <v>1.3</v>
      </c>
      <c r="F5" s="25">
        <v>2.05</v>
      </c>
      <c r="G5" s="25">
        <v>2.05</v>
      </c>
      <c r="H5" s="25">
        <v>2.05</v>
      </c>
      <c r="I5" s="82">
        <v>1.8</v>
      </c>
    </row>
    <row r="6" spans="1:9" s="44" customFormat="1" ht="16.5" customHeight="1">
      <c r="A6" s="43"/>
      <c r="B6" s="172" t="s">
        <v>111</v>
      </c>
      <c r="C6" s="81">
        <v>60</v>
      </c>
      <c r="D6" s="81">
        <v>60</v>
      </c>
      <c r="E6" s="81">
        <v>75</v>
      </c>
      <c r="F6" s="81">
        <v>90</v>
      </c>
      <c r="G6" s="81">
        <v>90</v>
      </c>
      <c r="H6" s="81">
        <v>90</v>
      </c>
      <c r="I6" s="82">
        <v>90</v>
      </c>
    </row>
    <row r="7" spans="1:9" s="44" customFormat="1" ht="16.5" customHeight="1">
      <c r="A7" s="43"/>
      <c r="B7" s="172" t="s">
        <v>112</v>
      </c>
      <c r="C7" s="81">
        <v>100</v>
      </c>
      <c r="D7" s="81">
        <v>100</v>
      </c>
      <c r="E7" s="81">
        <v>210</v>
      </c>
      <c r="F7" s="81">
        <v>225</v>
      </c>
      <c r="G7" s="81">
        <v>225</v>
      </c>
      <c r="H7" s="81">
        <v>225</v>
      </c>
      <c r="I7" s="82">
        <v>225</v>
      </c>
    </row>
    <row r="8" spans="1:9" ht="26.25" customHeight="1">
      <c r="A8" s="187" t="s">
        <v>54</v>
      </c>
      <c r="B8" s="188" t="s">
        <v>182</v>
      </c>
      <c r="C8" s="25"/>
      <c r="D8" s="25"/>
      <c r="E8" s="25"/>
      <c r="F8" s="25"/>
      <c r="G8" s="25"/>
      <c r="H8" s="25"/>
      <c r="I8" s="26"/>
    </row>
    <row r="9" spans="1:9" ht="16.5" customHeight="1">
      <c r="A9" s="11"/>
      <c r="B9" s="19" t="s">
        <v>50</v>
      </c>
      <c r="C9" s="38">
        <v>45</v>
      </c>
      <c r="D9" s="38">
        <v>45</v>
      </c>
      <c r="E9" s="38">
        <v>30</v>
      </c>
      <c r="F9" s="38">
        <v>21.6</v>
      </c>
      <c r="G9" s="38">
        <v>21.6</v>
      </c>
      <c r="H9" s="38">
        <v>21.6</v>
      </c>
      <c r="I9" s="39">
        <v>21.6</v>
      </c>
    </row>
    <row r="10" spans="1:9" ht="16.5" customHeight="1">
      <c r="A10" s="11"/>
      <c r="B10" s="19" t="s">
        <v>143</v>
      </c>
      <c r="C10" s="38">
        <v>75</v>
      </c>
      <c r="D10" s="38">
        <v>75</v>
      </c>
      <c r="E10" s="38">
        <v>54</v>
      </c>
      <c r="F10" s="38">
        <v>36</v>
      </c>
      <c r="G10" s="38">
        <v>36</v>
      </c>
      <c r="H10" s="38">
        <v>36</v>
      </c>
      <c r="I10" s="39">
        <v>28.8</v>
      </c>
    </row>
    <row r="11" spans="1:9" ht="16.5" customHeight="1">
      <c r="A11" s="11"/>
      <c r="B11" s="57" t="s">
        <v>142</v>
      </c>
      <c r="C11" s="38">
        <v>90</v>
      </c>
      <c r="D11" s="38">
        <v>90</v>
      </c>
      <c r="E11" s="38">
        <v>54</v>
      </c>
      <c r="F11" s="38">
        <v>36</v>
      </c>
      <c r="G11" s="38">
        <v>36</v>
      </c>
      <c r="H11" s="38">
        <v>36</v>
      </c>
      <c r="I11" s="39">
        <v>28.8</v>
      </c>
    </row>
    <row r="12" spans="1:9" ht="16.5" customHeight="1">
      <c r="A12" s="11"/>
      <c r="B12" s="19" t="s">
        <v>144</v>
      </c>
      <c r="C12" s="38">
        <v>105</v>
      </c>
      <c r="D12" s="38">
        <v>105</v>
      </c>
      <c r="E12" s="38">
        <v>54</v>
      </c>
      <c r="F12" s="38">
        <v>36</v>
      </c>
      <c r="G12" s="38">
        <v>36</v>
      </c>
      <c r="H12" s="38">
        <v>36</v>
      </c>
      <c r="I12" s="39">
        <v>28.8</v>
      </c>
    </row>
    <row r="13" spans="1:9" ht="15" customHeight="1">
      <c r="A13" s="288" t="s">
        <v>77</v>
      </c>
      <c r="B13" s="289"/>
      <c r="C13" s="25"/>
      <c r="D13" s="25"/>
      <c r="E13" s="25"/>
      <c r="F13" s="25"/>
      <c r="G13" s="25"/>
      <c r="H13" s="25"/>
      <c r="I13" s="26"/>
    </row>
    <row r="14" spans="1:9" ht="16.5" customHeight="1">
      <c r="A14" s="11"/>
      <c r="B14" s="19" t="s">
        <v>48</v>
      </c>
      <c r="C14" s="38">
        <v>3.6</v>
      </c>
      <c r="D14" s="38">
        <v>3.6</v>
      </c>
      <c r="E14" s="38">
        <v>3.6</v>
      </c>
      <c r="F14" s="38">
        <v>3.6</v>
      </c>
      <c r="G14" s="38">
        <v>3.6</v>
      </c>
      <c r="H14" s="38">
        <v>3.6</v>
      </c>
      <c r="I14" s="39">
        <v>3.6</v>
      </c>
    </row>
    <row r="15" spans="1:9" ht="16.5" customHeight="1">
      <c r="A15" s="11"/>
      <c r="B15" s="19" t="s">
        <v>49</v>
      </c>
      <c r="C15" s="38">
        <v>14.4</v>
      </c>
      <c r="D15" s="38">
        <v>14.4</v>
      </c>
      <c r="E15" s="38">
        <v>14.4</v>
      </c>
      <c r="F15" s="38">
        <v>9</v>
      </c>
      <c r="G15" s="38">
        <v>11.7</v>
      </c>
      <c r="H15" s="38">
        <v>11.7</v>
      </c>
      <c r="I15" s="39">
        <v>11.7</v>
      </c>
    </row>
    <row r="16" spans="1:9" ht="16.5" customHeight="1">
      <c r="A16" s="11"/>
      <c r="B16" s="19" t="s">
        <v>78</v>
      </c>
      <c r="C16" s="38">
        <v>14.4</v>
      </c>
      <c r="D16" s="38">
        <v>14.4</v>
      </c>
      <c r="E16" s="38">
        <v>14.4</v>
      </c>
      <c r="F16" s="25">
        <v>12.75</v>
      </c>
      <c r="G16" s="25">
        <v>12.75</v>
      </c>
      <c r="H16" s="25">
        <v>12.75</v>
      </c>
      <c r="I16" s="173">
        <v>13.05</v>
      </c>
    </row>
    <row r="17" spans="1:9" ht="13.5" customHeight="1">
      <c r="A17" s="288" t="s">
        <v>79</v>
      </c>
      <c r="B17" s="289"/>
      <c r="C17" s="25"/>
      <c r="D17" s="25"/>
      <c r="E17" s="25"/>
      <c r="F17" s="25"/>
      <c r="G17" s="25"/>
      <c r="H17" s="25"/>
      <c r="I17" s="26"/>
    </row>
    <row r="18" spans="1:9" ht="16.5" customHeight="1">
      <c r="A18" s="11"/>
      <c r="B18" s="19" t="s">
        <v>80</v>
      </c>
      <c r="C18" s="38">
        <v>0.8</v>
      </c>
      <c r="D18" s="38">
        <v>0.8</v>
      </c>
      <c r="E18" s="38">
        <v>0.8</v>
      </c>
      <c r="F18" s="25">
        <v>0.57</v>
      </c>
      <c r="G18" s="25">
        <v>0.57</v>
      </c>
      <c r="H18" s="25">
        <v>0.57</v>
      </c>
      <c r="I18" s="26">
        <v>0.57</v>
      </c>
    </row>
    <row r="19" spans="1:9" ht="16.5" customHeight="1">
      <c r="A19" s="11"/>
      <c r="B19" s="19" t="s">
        <v>165</v>
      </c>
      <c r="C19" s="38">
        <v>0.5</v>
      </c>
      <c r="D19" s="38">
        <v>0.5</v>
      </c>
      <c r="E19" s="38">
        <v>0.5</v>
      </c>
      <c r="F19" s="25">
        <v>0.27</v>
      </c>
      <c r="G19" s="25">
        <v>0.27</v>
      </c>
      <c r="H19" s="25">
        <v>0.27</v>
      </c>
      <c r="I19" s="26">
        <v>0.27</v>
      </c>
    </row>
    <row r="20" spans="1:9" s="51" customFormat="1" ht="18" customHeight="1">
      <c r="A20" s="40"/>
      <c r="B20" s="48" t="s">
        <v>122</v>
      </c>
      <c r="C20" s="55"/>
      <c r="D20" s="55"/>
      <c r="E20" s="55"/>
      <c r="F20" s="49"/>
      <c r="G20" s="49"/>
      <c r="H20" s="49"/>
      <c r="I20" s="50"/>
    </row>
    <row r="21" spans="1:9" s="51" customFormat="1" ht="16.5" customHeight="1">
      <c r="A21" s="40"/>
      <c r="B21" s="48" t="s">
        <v>124</v>
      </c>
      <c r="C21" s="55" t="s">
        <v>67</v>
      </c>
      <c r="D21" s="55" t="s">
        <v>67</v>
      </c>
      <c r="E21" s="55" t="s">
        <v>67</v>
      </c>
      <c r="F21" s="49">
        <v>1499</v>
      </c>
      <c r="G21" s="49">
        <v>1316</v>
      </c>
      <c r="H21" s="49">
        <v>990</v>
      </c>
      <c r="I21" s="50">
        <v>750</v>
      </c>
    </row>
    <row r="22" spans="1:9" s="51" customFormat="1" ht="16.5" customHeight="1">
      <c r="A22" s="52"/>
      <c r="B22" s="48" t="s">
        <v>125</v>
      </c>
      <c r="C22" s="55" t="s">
        <v>67</v>
      </c>
      <c r="D22" s="55" t="s">
        <v>67</v>
      </c>
      <c r="E22" s="55" t="s">
        <v>67</v>
      </c>
      <c r="F22" s="49">
        <v>2500</v>
      </c>
      <c r="G22" s="49">
        <v>2500</v>
      </c>
      <c r="H22" s="49">
        <v>1900</v>
      </c>
      <c r="I22" s="50">
        <v>1860</v>
      </c>
    </row>
    <row r="23" spans="1:9" s="51" customFormat="1" ht="16.5" customHeight="1">
      <c r="A23" s="52"/>
      <c r="B23" s="53" t="s">
        <v>123</v>
      </c>
      <c r="C23" s="55"/>
      <c r="D23" s="55"/>
      <c r="E23" s="56"/>
      <c r="F23" s="49"/>
      <c r="G23" s="49"/>
      <c r="H23" s="49"/>
      <c r="I23" s="50"/>
    </row>
    <row r="24" spans="1:9" s="51" customFormat="1" ht="18" customHeight="1">
      <c r="A24" s="52"/>
      <c r="B24" s="48" t="s">
        <v>124</v>
      </c>
      <c r="C24" s="55" t="s">
        <v>67</v>
      </c>
      <c r="D24" s="55" t="s">
        <v>67</v>
      </c>
      <c r="E24" s="56">
        <v>2490</v>
      </c>
      <c r="F24" s="49">
        <v>2500</v>
      </c>
      <c r="G24" s="49">
        <v>2178</v>
      </c>
      <c r="H24" s="49">
        <v>1590</v>
      </c>
      <c r="I24" s="50">
        <v>1360</v>
      </c>
    </row>
    <row r="25" spans="1:9" s="51" customFormat="1" ht="18" customHeight="1">
      <c r="A25" s="153"/>
      <c r="B25" s="154" t="s">
        <v>155</v>
      </c>
      <c r="C25" s="155" t="s">
        <v>67</v>
      </c>
      <c r="D25" s="155" t="s">
        <v>67</v>
      </c>
      <c r="E25" s="155" t="s">
        <v>67</v>
      </c>
      <c r="F25" s="160">
        <v>5500</v>
      </c>
      <c r="G25" s="160">
        <v>5500</v>
      </c>
      <c r="H25" s="160">
        <v>3600</v>
      </c>
      <c r="I25" s="161">
        <v>3190</v>
      </c>
    </row>
    <row r="26" spans="1:9" s="115" customFormat="1" ht="30.75" customHeight="1">
      <c r="A26" s="113" t="s">
        <v>62</v>
      </c>
      <c r="B26" s="114" t="s">
        <v>138</v>
      </c>
      <c r="C26" s="174">
        <v>4.9</v>
      </c>
      <c r="D26" s="174">
        <v>4.4</v>
      </c>
      <c r="E26" s="174">
        <v>4.2</v>
      </c>
      <c r="F26" s="175">
        <v>3</v>
      </c>
      <c r="G26" s="175">
        <v>3</v>
      </c>
      <c r="H26" s="174">
        <v>2.9</v>
      </c>
      <c r="I26" s="176">
        <v>2.6</v>
      </c>
    </row>
    <row r="27" spans="1:9" s="115" customFormat="1" ht="27.75" customHeight="1" thickBot="1">
      <c r="A27" s="116" t="s">
        <v>63</v>
      </c>
      <c r="B27" s="117" t="s">
        <v>139</v>
      </c>
      <c r="C27" s="118">
        <v>10.6</v>
      </c>
      <c r="D27" s="118">
        <v>9.5</v>
      </c>
      <c r="E27" s="119">
        <v>9</v>
      </c>
      <c r="F27" s="118">
        <v>5.4</v>
      </c>
      <c r="G27" s="118">
        <v>4.9</v>
      </c>
      <c r="H27" s="118">
        <v>4.6</v>
      </c>
      <c r="I27" s="177">
        <v>4.1</v>
      </c>
    </row>
    <row r="28" spans="1:9" s="46" customFormat="1" ht="18.75" customHeight="1">
      <c r="A28" s="90" t="s">
        <v>230</v>
      </c>
      <c r="B28" s="74"/>
      <c r="C28" s="88"/>
      <c r="D28" s="88"/>
      <c r="E28" s="89"/>
      <c r="F28" s="88"/>
      <c r="G28" s="88"/>
      <c r="H28" s="88"/>
      <c r="I28" s="89"/>
    </row>
    <row r="29" spans="1:9" ht="27.75" customHeight="1">
      <c r="A29" s="300" t="s">
        <v>231</v>
      </c>
      <c r="B29" s="291"/>
      <c r="C29" s="291"/>
      <c r="D29" s="291"/>
      <c r="E29" s="291"/>
      <c r="F29" s="291"/>
      <c r="G29" s="291"/>
      <c r="H29" s="291"/>
      <c r="I29" s="291"/>
    </row>
    <row r="30" spans="1:2" ht="16.5" customHeight="1">
      <c r="A30" s="90"/>
      <c r="B30" s="54"/>
    </row>
  </sheetData>
  <mergeCells count="3">
    <mergeCell ref="A17:B17"/>
    <mergeCell ref="A13:B13"/>
    <mergeCell ref="A29:I29"/>
  </mergeCells>
  <printOptions/>
  <pageMargins left="0.75" right="0" top="0.5" bottom="0.5" header="0.5" footer="0.5"/>
  <pageSetup horizontalDpi="300" verticalDpi="300" orientation="landscape" paperSize="9" r:id="rId2"/>
  <ignoredErrors>
    <ignoredError sqref="A26:A27 A8" numberStoredAsText="1"/>
  </ignoredErrors>
  <drawing r:id="rId1"/>
</worksheet>
</file>

<file path=xl/worksheets/sheet5.xml><?xml version="1.0" encoding="utf-8"?>
<worksheet xmlns="http://schemas.openxmlformats.org/spreadsheetml/2006/main" xmlns:r="http://schemas.openxmlformats.org/officeDocument/2006/relationships">
  <dimension ref="A1:G17"/>
  <sheetViews>
    <sheetView workbookViewId="0" topLeftCell="A1">
      <selection activeCell="B23" sqref="B23"/>
    </sheetView>
  </sheetViews>
  <sheetFormatPr defaultColWidth="9.140625" defaultRowHeight="12.75"/>
  <cols>
    <col min="1" max="1" width="3.7109375" style="0" customWidth="1"/>
    <col min="2" max="2" width="81.28125" style="0" customWidth="1"/>
    <col min="3" max="4" width="16.7109375" style="0" customWidth="1"/>
    <col min="5" max="5" width="11.421875" style="0" customWidth="1"/>
  </cols>
  <sheetData>
    <row r="1" ht="24" customHeight="1">
      <c r="A1" s="1" t="s">
        <v>193</v>
      </c>
    </row>
    <row r="2" ht="19.5" customHeight="1" thickBot="1">
      <c r="D2" s="2" t="s">
        <v>113</v>
      </c>
    </row>
    <row r="3" spans="1:4" ht="19.5" customHeight="1">
      <c r="A3" s="245"/>
      <c r="B3" s="246" t="s">
        <v>192</v>
      </c>
      <c r="C3" s="199">
        <v>2005</v>
      </c>
      <c r="D3" s="200">
        <v>2006</v>
      </c>
    </row>
    <row r="4" spans="1:4" ht="34.5" customHeight="1">
      <c r="A4" s="247">
        <v>1</v>
      </c>
      <c r="B4" s="178" t="s">
        <v>156</v>
      </c>
      <c r="C4" s="85"/>
      <c r="D4" s="248"/>
    </row>
    <row r="5" spans="1:7" ht="30" customHeight="1">
      <c r="A5" s="249"/>
      <c r="B5" s="179" t="s">
        <v>114</v>
      </c>
      <c r="C5" s="156">
        <v>545.962</v>
      </c>
      <c r="D5" s="250">
        <v>539.936</v>
      </c>
      <c r="G5" s="84"/>
    </row>
    <row r="6" spans="1:4" ht="30" customHeight="1">
      <c r="A6" s="249"/>
      <c r="B6" s="179" t="s">
        <v>166</v>
      </c>
      <c r="C6" s="156">
        <v>1440.129</v>
      </c>
      <c r="D6" s="250">
        <v>1391.213</v>
      </c>
    </row>
    <row r="7" spans="1:4" ht="36.75" customHeight="1">
      <c r="A7" s="249"/>
      <c r="B7" s="179" t="s">
        <v>170</v>
      </c>
      <c r="C7" s="156">
        <v>304.432</v>
      </c>
      <c r="D7" s="250">
        <v>335.124</v>
      </c>
    </row>
    <row r="8" spans="1:4" ht="30" customHeight="1">
      <c r="A8" s="249"/>
      <c r="B8" s="179" t="s">
        <v>171</v>
      </c>
      <c r="C8" s="156">
        <v>702.895</v>
      </c>
      <c r="D8" s="250">
        <v>853.256</v>
      </c>
    </row>
    <row r="9" spans="1:4" ht="34.5" customHeight="1">
      <c r="A9" s="73">
        <v>2</v>
      </c>
      <c r="B9" s="178" t="s">
        <v>157</v>
      </c>
      <c r="C9" s="157"/>
      <c r="D9" s="251"/>
    </row>
    <row r="10" spans="1:4" ht="30" customHeight="1">
      <c r="A10" s="249"/>
      <c r="B10" s="179" t="s">
        <v>167</v>
      </c>
      <c r="C10" s="157">
        <v>58.5</v>
      </c>
      <c r="D10" s="251">
        <v>59.7</v>
      </c>
    </row>
    <row r="11" spans="1:4" ht="30" customHeight="1">
      <c r="A11" s="249"/>
      <c r="B11" s="180" t="s">
        <v>168</v>
      </c>
      <c r="C11" s="158">
        <v>42.4</v>
      </c>
      <c r="D11" s="252">
        <v>40.8</v>
      </c>
    </row>
    <row r="12" spans="1:4" ht="30" customHeight="1">
      <c r="A12" s="249"/>
      <c r="B12" s="180" t="s">
        <v>169</v>
      </c>
      <c r="C12" s="158">
        <v>16</v>
      </c>
      <c r="D12" s="252">
        <v>18.9</v>
      </c>
    </row>
    <row r="13" spans="1:4" ht="30" customHeight="1">
      <c r="A13" s="249"/>
      <c r="B13" s="179" t="s">
        <v>172</v>
      </c>
      <c r="C13" s="157">
        <f>SUM(C14:C15)</f>
        <v>117.80000000000001</v>
      </c>
      <c r="D13" s="251">
        <f>SUM(D14:D15)</f>
        <v>142.3</v>
      </c>
    </row>
    <row r="14" spans="1:4" ht="30" customHeight="1">
      <c r="A14" s="249"/>
      <c r="B14" s="180" t="s">
        <v>173</v>
      </c>
      <c r="C14" s="158">
        <v>95.4</v>
      </c>
      <c r="D14" s="252">
        <v>94.1</v>
      </c>
    </row>
    <row r="15" spans="1:4" ht="30" customHeight="1" thickBot="1">
      <c r="A15" s="253"/>
      <c r="B15" s="254" t="s">
        <v>174</v>
      </c>
      <c r="C15" s="255">
        <v>22.4</v>
      </c>
      <c r="D15" s="256">
        <v>48.2</v>
      </c>
    </row>
    <row r="16" ht="8.25" customHeight="1"/>
    <row r="17" ht="17.25" customHeight="1">
      <c r="A17" s="6" t="s">
        <v>160</v>
      </c>
    </row>
  </sheetData>
  <printOptions/>
  <pageMargins left="0.75" right="0"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D69"/>
  <sheetViews>
    <sheetView workbookViewId="0" topLeftCell="A1">
      <selection activeCell="A61" sqref="A61"/>
    </sheetView>
  </sheetViews>
  <sheetFormatPr defaultColWidth="9.140625" defaultRowHeight="21" customHeight="1"/>
  <cols>
    <col min="1" max="1" width="52.421875" style="6" customWidth="1"/>
    <col min="2" max="4" width="10.7109375" style="6" customWidth="1"/>
    <col min="5" max="16384" width="9.140625" style="6" customWidth="1"/>
  </cols>
  <sheetData>
    <row r="1" ht="21" customHeight="1">
      <c r="A1" s="7" t="s">
        <v>140</v>
      </c>
    </row>
    <row r="2" ht="9.75" customHeight="1"/>
    <row r="3" spans="1:2" s="7" customFormat="1" ht="21" customHeight="1">
      <c r="A3" s="197" t="s">
        <v>126</v>
      </c>
      <c r="B3" s="83" t="s">
        <v>5</v>
      </c>
    </row>
    <row r="4" spans="1:2" ht="24" customHeight="1">
      <c r="A4" s="94" t="s">
        <v>6</v>
      </c>
      <c r="B4" s="95">
        <v>77.4</v>
      </c>
    </row>
    <row r="5" spans="1:2" ht="24" customHeight="1">
      <c r="A5" s="96" t="s">
        <v>7</v>
      </c>
      <c r="B5" s="97">
        <v>68.7</v>
      </c>
    </row>
    <row r="6" spans="1:2" ht="24" customHeight="1">
      <c r="A6" s="96" t="s">
        <v>8</v>
      </c>
      <c r="B6" s="97">
        <v>95.7</v>
      </c>
    </row>
    <row r="7" spans="1:2" ht="24" customHeight="1">
      <c r="A7" s="96" t="s">
        <v>9</v>
      </c>
      <c r="B7" s="97">
        <v>8.3</v>
      </c>
    </row>
    <row r="8" spans="1:2" ht="24" customHeight="1">
      <c r="A8" s="96" t="s">
        <v>10</v>
      </c>
      <c r="B8" s="97">
        <v>11.1</v>
      </c>
    </row>
    <row r="9" spans="1:2" ht="24" customHeight="1">
      <c r="A9" s="96" t="s">
        <v>11</v>
      </c>
      <c r="B9" s="97">
        <v>24.2</v>
      </c>
    </row>
    <row r="10" spans="1:2" ht="24" customHeight="1">
      <c r="A10" s="92" t="s">
        <v>12</v>
      </c>
      <c r="B10" s="93">
        <v>16.6</v>
      </c>
    </row>
    <row r="11" spans="1:2" ht="19.5" customHeight="1">
      <c r="A11" s="162"/>
      <c r="B11" s="163"/>
    </row>
    <row r="12" spans="1:4" ht="26.25" customHeight="1">
      <c r="A12" s="292" t="s">
        <v>208</v>
      </c>
      <c r="B12" s="291"/>
      <c r="C12" s="291"/>
      <c r="D12" s="291"/>
    </row>
    <row r="13" ht="9.75" customHeight="1">
      <c r="B13" s="6" t="s">
        <v>13</v>
      </c>
    </row>
    <row r="14" spans="1:4" s="7" customFormat="1" ht="27.75" customHeight="1">
      <c r="A14" s="201" t="s">
        <v>14</v>
      </c>
      <c r="B14" s="257" t="s">
        <v>209</v>
      </c>
      <c r="C14" s="257" t="s">
        <v>210</v>
      </c>
      <c r="D14" s="257" t="s">
        <v>211</v>
      </c>
    </row>
    <row r="15" spans="1:4" ht="24" customHeight="1">
      <c r="A15" s="98" t="s">
        <v>15</v>
      </c>
      <c r="B15" s="95">
        <v>62.9</v>
      </c>
      <c r="C15" s="95">
        <v>60.4</v>
      </c>
      <c r="D15" s="95">
        <v>65.3</v>
      </c>
    </row>
    <row r="16" spans="1:4" ht="24" customHeight="1">
      <c r="A16" s="99" t="s">
        <v>16</v>
      </c>
      <c r="B16" s="97">
        <v>30.8</v>
      </c>
      <c r="C16" s="97">
        <v>33.5</v>
      </c>
      <c r="D16" s="97">
        <v>28.2</v>
      </c>
    </row>
    <row r="17" spans="1:4" ht="24" customHeight="1">
      <c r="A17" s="99" t="s">
        <v>17</v>
      </c>
      <c r="B17" s="97">
        <v>2.2</v>
      </c>
      <c r="C17" s="97">
        <v>2.0254750469826686</v>
      </c>
      <c r="D17" s="97">
        <v>2.3</v>
      </c>
    </row>
    <row r="18" spans="1:4" ht="24" customHeight="1">
      <c r="A18" s="99" t="s">
        <v>18</v>
      </c>
      <c r="B18" s="97">
        <v>0.4363673699881924</v>
      </c>
      <c r="C18" s="97">
        <v>0.49070787220714135</v>
      </c>
      <c r="D18" s="97">
        <v>0.38379961620038383</v>
      </c>
    </row>
    <row r="19" spans="1:4" ht="24" customHeight="1">
      <c r="A19" s="99" t="s">
        <v>19</v>
      </c>
      <c r="B19" s="97">
        <v>2.8</v>
      </c>
      <c r="C19" s="97">
        <v>2.6</v>
      </c>
      <c r="D19" s="97">
        <v>3</v>
      </c>
    </row>
    <row r="20" spans="1:4" ht="24" customHeight="1">
      <c r="A20" s="99" t="s">
        <v>20</v>
      </c>
      <c r="B20" s="97">
        <v>0.6519841881000051</v>
      </c>
      <c r="C20" s="97">
        <v>0.7</v>
      </c>
      <c r="D20" s="97">
        <v>0.6665993334006667</v>
      </c>
    </row>
    <row r="21" spans="1:4" ht="24" customHeight="1">
      <c r="A21" s="99" t="s">
        <v>21</v>
      </c>
      <c r="B21" s="97">
        <v>0.4004312336362236</v>
      </c>
      <c r="C21" s="97">
        <v>0.5533514303612445</v>
      </c>
      <c r="D21" s="97">
        <v>0.2524997475002525</v>
      </c>
    </row>
    <row r="22" spans="1:4" ht="24" customHeight="1">
      <c r="A22" s="100" t="s">
        <v>22</v>
      </c>
      <c r="B22" s="93">
        <v>0.7</v>
      </c>
      <c r="C22" s="93">
        <v>0.9292127792858633</v>
      </c>
      <c r="D22" s="93">
        <v>0.5857994142005858</v>
      </c>
    </row>
    <row r="23" spans="1:4" ht="16.5" customHeight="1">
      <c r="A23" s="162"/>
      <c r="B23" s="163"/>
      <c r="C23" s="163"/>
      <c r="D23" s="163"/>
    </row>
    <row r="24" ht="21" customHeight="1">
      <c r="A24" s="91" t="s">
        <v>175</v>
      </c>
    </row>
    <row r="25" ht="9.75" customHeight="1"/>
    <row r="26" spans="1:4" s="7" customFormat="1" ht="27" customHeight="1">
      <c r="A26" s="202" t="s">
        <v>23</v>
      </c>
      <c r="B26" s="257" t="s">
        <v>209</v>
      </c>
      <c r="C26" s="257" t="s">
        <v>212</v>
      </c>
      <c r="D26" s="257" t="s">
        <v>211</v>
      </c>
    </row>
    <row r="27" spans="1:4" ht="24" customHeight="1">
      <c r="A27" s="94" t="s">
        <v>24</v>
      </c>
      <c r="B27" s="95">
        <v>63.5</v>
      </c>
      <c r="C27" s="95">
        <v>63.6</v>
      </c>
      <c r="D27" s="95">
        <v>63.3</v>
      </c>
    </row>
    <row r="28" spans="1:4" ht="24" customHeight="1">
      <c r="A28" s="96" t="s">
        <v>25</v>
      </c>
      <c r="B28" s="97">
        <v>33.8</v>
      </c>
      <c r="C28" s="97">
        <v>31.7</v>
      </c>
      <c r="D28" s="97">
        <v>36.1</v>
      </c>
    </row>
    <row r="29" spans="1:4" ht="24" customHeight="1">
      <c r="A29" s="96" t="s">
        <v>26</v>
      </c>
      <c r="B29" s="97">
        <v>33.5</v>
      </c>
      <c r="C29" s="97">
        <v>35.8</v>
      </c>
      <c r="D29" s="97">
        <v>30.8</v>
      </c>
    </row>
    <row r="30" spans="1:4" ht="24" customHeight="1">
      <c r="A30" s="96" t="s">
        <v>27</v>
      </c>
      <c r="B30" s="97">
        <v>6.1</v>
      </c>
      <c r="C30" s="97">
        <v>7</v>
      </c>
      <c r="D30" s="97">
        <v>5.1</v>
      </c>
    </row>
    <row r="31" spans="1:4" ht="24" customHeight="1">
      <c r="A31" s="96" t="s">
        <v>28</v>
      </c>
      <c r="B31" s="97">
        <v>2.1</v>
      </c>
      <c r="C31" s="97">
        <v>2.1</v>
      </c>
      <c r="D31" s="97">
        <v>2</v>
      </c>
    </row>
    <row r="32" spans="1:4" ht="24" customHeight="1">
      <c r="A32" s="92" t="s">
        <v>29</v>
      </c>
      <c r="B32" s="93">
        <v>3.6</v>
      </c>
      <c r="C32" s="93">
        <v>3.8</v>
      </c>
      <c r="D32" s="93">
        <v>3.3</v>
      </c>
    </row>
    <row r="33" ht="21" customHeight="1">
      <c r="A33" s="204" t="s">
        <v>203</v>
      </c>
    </row>
    <row r="34" ht="21" customHeight="1">
      <c r="A34" s="162" t="s">
        <v>176</v>
      </c>
    </row>
    <row r="35" ht="11.25" customHeight="1"/>
    <row r="36" spans="1:4" s="7" customFormat="1" ht="27.75" customHeight="1">
      <c r="A36" s="290" t="s">
        <v>213</v>
      </c>
      <c r="B36" s="291"/>
      <c r="C36" s="291"/>
      <c r="D36" s="291"/>
    </row>
    <row r="37" ht="13.5" customHeight="1"/>
    <row r="38" spans="1:4" s="7" customFormat="1" ht="27" customHeight="1">
      <c r="A38" s="201" t="s">
        <v>30</v>
      </c>
      <c r="B38" s="257" t="s">
        <v>209</v>
      </c>
      <c r="C38" s="257" t="s">
        <v>210</v>
      </c>
      <c r="D38" s="257" t="s">
        <v>211</v>
      </c>
    </row>
    <row r="39" spans="1:4" ht="24" customHeight="1">
      <c r="A39" s="96" t="s">
        <v>31</v>
      </c>
      <c r="B39" s="97">
        <v>43.9</v>
      </c>
      <c r="C39" s="97">
        <v>45.5</v>
      </c>
      <c r="D39" s="97">
        <v>42.2</v>
      </c>
    </row>
    <row r="40" spans="1:4" ht="24" customHeight="1">
      <c r="A40" s="96" t="s">
        <v>32</v>
      </c>
      <c r="B40" s="97">
        <v>19.6</v>
      </c>
      <c r="C40" s="97">
        <v>23.8</v>
      </c>
      <c r="D40" s="97">
        <v>14.7</v>
      </c>
    </row>
    <row r="41" spans="1:4" ht="24" customHeight="1">
      <c r="A41" s="96" t="s">
        <v>33</v>
      </c>
      <c r="B41" s="97">
        <v>0.6894649751792609</v>
      </c>
      <c r="C41" s="97">
        <v>1.1</v>
      </c>
      <c r="D41" s="97">
        <v>0.3</v>
      </c>
    </row>
    <row r="42" spans="1:4" ht="24" customHeight="1">
      <c r="A42" s="96" t="s">
        <v>34</v>
      </c>
      <c r="B42" s="97">
        <v>45.9</v>
      </c>
      <c r="C42" s="97">
        <v>44.3</v>
      </c>
      <c r="D42" s="97">
        <v>47.8</v>
      </c>
    </row>
    <row r="43" spans="1:4" ht="24" customHeight="1">
      <c r="A43" s="96" t="s">
        <v>35</v>
      </c>
      <c r="B43" s="97">
        <v>52.3</v>
      </c>
      <c r="C43" s="97">
        <v>51.9</v>
      </c>
      <c r="D43" s="97">
        <v>52.7</v>
      </c>
    </row>
    <row r="44" spans="1:4" ht="24" customHeight="1">
      <c r="A44" s="96" t="s">
        <v>36</v>
      </c>
      <c r="B44" s="97">
        <v>6.4</v>
      </c>
      <c r="C44" s="97">
        <v>7.3</v>
      </c>
      <c r="D44" s="97">
        <v>5.4</v>
      </c>
    </row>
    <row r="45" spans="1:4" ht="24" customHeight="1">
      <c r="A45" s="92" t="s">
        <v>4</v>
      </c>
      <c r="B45" s="93">
        <v>0.5</v>
      </c>
      <c r="C45" s="93">
        <v>0.5</v>
      </c>
      <c r="D45" s="93">
        <v>0.4</v>
      </c>
    </row>
    <row r="46" spans="1:4" ht="21" customHeight="1">
      <c r="A46" s="162"/>
      <c r="B46" s="163"/>
      <c r="C46" s="163"/>
      <c r="D46" s="163"/>
    </row>
    <row r="47" ht="17.25" customHeight="1"/>
    <row r="48" spans="1:4" s="7" customFormat="1" ht="25.5" customHeight="1">
      <c r="A48" s="290" t="s">
        <v>214</v>
      </c>
      <c r="B48" s="291"/>
      <c r="C48" s="291"/>
      <c r="D48" s="291"/>
    </row>
    <row r="49" ht="9.75" customHeight="1"/>
    <row r="50" spans="1:4" s="7" customFormat="1" ht="28.5" customHeight="1">
      <c r="A50" s="202" t="s">
        <v>37</v>
      </c>
      <c r="B50" s="257" t="s">
        <v>209</v>
      </c>
      <c r="C50" s="257" t="s">
        <v>210</v>
      </c>
      <c r="D50" s="257" t="s">
        <v>211</v>
      </c>
    </row>
    <row r="51" spans="1:4" ht="21" customHeight="1">
      <c r="A51" s="94" t="s">
        <v>24</v>
      </c>
      <c r="B51" s="95">
        <v>72.2</v>
      </c>
      <c r="C51" s="95">
        <v>71.5</v>
      </c>
      <c r="D51" s="95">
        <v>73.1</v>
      </c>
    </row>
    <row r="52" spans="1:4" ht="21" customHeight="1">
      <c r="A52" s="96" t="s">
        <v>25</v>
      </c>
      <c r="B52" s="97">
        <v>21.7</v>
      </c>
      <c r="C52" s="97">
        <v>20.6</v>
      </c>
      <c r="D52" s="97">
        <v>23.1</v>
      </c>
    </row>
    <row r="53" spans="1:4" ht="21" customHeight="1">
      <c r="A53" s="96" t="s">
        <v>26</v>
      </c>
      <c r="B53" s="97">
        <v>29.9</v>
      </c>
      <c r="C53" s="97">
        <v>32.1</v>
      </c>
      <c r="D53" s="97">
        <v>27.4</v>
      </c>
    </row>
    <row r="54" spans="1:4" ht="21" customHeight="1">
      <c r="A54" s="96" t="s">
        <v>27</v>
      </c>
      <c r="B54" s="97">
        <v>8.7</v>
      </c>
      <c r="C54" s="97">
        <v>9.8</v>
      </c>
      <c r="D54" s="97">
        <v>7.4</v>
      </c>
    </row>
    <row r="55" spans="1:4" ht="21" customHeight="1">
      <c r="A55" s="96" t="s">
        <v>28</v>
      </c>
      <c r="B55" s="97">
        <v>2.2</v>
      </c>
      <c r="C55" s="97">
        <v>2.1</v>
      </c>
      <c r="D55" s="97">
        <v>2.3</v>
      </c>
    </row>
    <row r="56" spans="1:4" ht="21" customHeight="1">
      <c r="A56" s="92" t="s">
        <v>29</v>
      </c>
      <c r="B56" s="93">
        <v>2.2</v>
      </c>
      <c r="C56" s="93">
        <v>2.5</v>
      </c>
      <c r="D56" s="93">
        <v>1.9</v>
      </c>
    </row>
    <row r="57" spans="1:4" ht="21" customHeight="1">
      <c r="A57" s="162"/>
      <c r="B57" s="163"/>
      <c r="C57" s="163"/>
      <c r="D57" s="163"/>
    </row>
    <row r="58" ht="12.75" customHeight="1"/>
    <row r="59" spans="1:4" ht="29.25" customHeight="1">
      <c r="A59" s="290" t="s">
        <v>177</v>
      </c>
      <c r="B59" s="291"/>
      <c r="C59" s="291"/>
      <c r="D59" s="291"/>
    </row>
    <row r="60" ht="9" customHeight="1"/>
    <row r="61" spans="1:4" s="7" customFormat="1" ht="26.25" customHeight="1">
      <c r="A61" s="201" t="s">
        <v>215</v>
      </c>
      <c r="B61" s="257" t="s">
        <v>209</v>
      </c>
      <c r="C61" s="257" t="s">
        <v>210</v>
      </c>
      <c r="D61" s="257" t="s">
        <v>211</v>
      </c>
    </row>
    <row r="62" spans="1:4" ht="21" customHeight="1">
      <c r="A62" s="94" t="s">
        <v>38</v>
      </c>
      <c r="B62" s="95">
        <v>62.2</v>
      </c>
      <c r="C62" s="95">
        <v>62.5</v>
      </c>
      <c r="D62" s="95">
        <v>62</v>
      </c>
    </row>
    <row r="63" spans="1:4" ht="21" customHeight="1">
      <c r="A63" s="96" t="s">
        <v>39</v>
      </c>
      <c r="B63" s="97">
        <v>76.2</v>
      </c>
      <c r="C63" s="97">
        <v>78.4</v>
      </c>
      <c r="D63" s="97">
        <v>73.7</v>
      </c>
    </row>
    <row r="64" spans="1:4" ht="21" customHeight="1">
      <c r="A64" s="96" t="s">
        <v>40</v>
      </c>
      <c r="B64" s="97">
        <v>9.1</v>
      </c>
      <c r="C64" s="97">
        <v>9.4</v>
      </c>
      <c r="D64" s="97">
        <v>8.7</v>
      </c>
    </row>
    <row r="65" spans="1:4" ht="21" customHeight="1">
      <c r="A65" s="96" t="s">
        <v>41</v>
      </c>
      <c r="B65" s="97">
        <v>7.7</v>
      </c>
      <c r="C65" s="97">
        <v>8.1</v>
      </c>
      <c r="D65" s="97">
        <v>7.3</v>
      </c>
    </row>
    <row r="66" spans="1:4" ht="21" customHeight="1">
      <c r="A66" s="96" t="s">
        <v>42</v>
      </c>
      <c r="B66" s="97">
        <v>3.5</v>
      </c>
      <c r="C66" s="97">
        <v>4.6</v>
      </c>
      <c r="D66" s="97">
        <v>2.2</v>
      </c>
    </row>
    <row r="67" spans="1:4" ht="21" customHeight="1">
      <c r="A67" s="92" t="s">
        <v>43</v>
      </c>
      <c r="B67" s="93">
        <v>27.3</v>
      </c>
      <c r="C67" s="93">
        <v>30.2</v>
      </c>
      <c r="D67" s="93">
        <v>23.9</v>
      </c>
    </row>
    <row r="68" spans="1:4" ht="20.25" customHeight="1">
      <c r="A68" s="204" t="s">
        <v>203</v>
      </c>
      <c r="B68" s="163"/>
      <c r="C68" s="163"/>
      <c r="D68" s="163"/>
    </row>
    <row r="69" ht="21" customHeight="1">
      <c r="A69" s="162" t="s">
        <v>176</v>
      </c>
    </row>
  </sheetData>
  <mergeCells count="4">
    <mergeCell ref="A36:D36"/>
    <mergeCell ref="A48:D48"/>
    <mergeCell ref="A59:D59"/>
    <mergeCell ref="A12:D12"/>
  </mergeCells>
  <printOptions/>
  <pageMargins left="0.75" right="0.75" top="0.75" bottom="0.75" header="0.5" footer="0.27"/>
  <pageSetup horizontalDpi="600" verticalDpi="600" orientation="portrait" paperSize="9" r:id="rId1"/>
  <headerFooter alignWithMargins="0">
    <oddHeader>&amp;C&amp;"Times New Roman,Regular"&amp;11 13</oddHeader>
  </headerFooter>
</worksheet>
</file>

<file path=xl/worksheets/sheet7.xml><?xml version="1.0" encoding="utf-8"?>
<worksheet xmlns="http://schemas.openxmlformats.org/spreadsheetml/2006/main" xmlns:r="http://schemas.openxmlformats.org/officeDocument/2006/relationships">
  <dimension ref="A1:G18"/>
  <sheetViews>
    <sheetView workbookViewId="0" topLeftCell="A7">
      <selection activeCell="B6" sqref="B6"/>
    </sheetView>
  </sheetViews>
  <sheetFormatPr defaultColWidth="9.140625" defaultRowHeight="26.25" customHeight="1"/>
  <cols>
    <col min="1" max="1" width="4.421875" style="6" customWidth="1"/>
    <col min="2" max="2" width="95.421875" style="6" customWidth="1"/>
    <col min="3" max="4" width="12.7109375" style="2" customWidth="1"/>
    <col min="5" max="5" width="9.8515625" style="6" customWidth="1"/>
    <col min="6" max="16384" width="9.140625" style="6" customWidth="1"/>
  </cols>
  <sheetData>
    <row r="1" ht="26.25" customHeight="1">
      <c r="A1" s="7" t="s">
        <v>223</v>
      </c>
    </row>
    <row r="2" spans="2:5" ht="9" customHeight="1" thickBot="1">
      <c r="B2" s="7" t="s">
        <v>3</v>
      </c>
      <c r="C2" s="35"/>
      <c r="D2" s="35"/>
      <c r="E2" s="7"/>
    </row>
    <row r="3" spans="1:7" ht="26.25" customHeight="1">
      <c r="A3" s="45"/>
      <c r="B3" s="235" t="s">
        <v>194</v>
      </c>
      <c r="C3" s="199">
        <v>2005</v>
      </c>
      <c r="D3" s="200">
        <v>2006</v>
      </c>
      <c r="E3" s="3"/>
      <c r="F3" s="3"/>
      <c r="G3" s="3"/>
    </row>
    <row r="4" spans="1:7" ht="26.25" customHeight="1">
      <c r="A4" s="236" t="s">
        <v>53</v>
      </c>
      <c r="B4" s="64" t="s">
        <v>94</v>
      </c>
      <c r="C4" s="63"/>
      <c r="D4" s="237"/>
      <c r="E4" s="3"/>
      <c r="F4" s="3"/>
      <c r="G4" s="3"/>
    </row>
    <row r="5" spans="1:7" ht="26.25" customHeight="1">
      <c r="A5" s="11" t="s">
        <v>88</v>
      </c>
      <c r="B5" s="19" t="s">
        <v>83</v>
      </c>
      <c r="C5" s="121">
        <v>4.4673539518900345</v>
      </c>
      <c r="D5" s="238">
        <v>4.827586206896552</v>
      </c>
      <c r="E5" s="4"/>
      <c r="F5" s="58"/>
      <c r="G5" s="58"/>
    </row>
    <row r="6" spans="1:7" ht="26.25" customHeight="1">
      <c r="A6" s="239" t="s">
        <v>89</v>
      </c>
      <c r="B6" s="42" t="s">
        <v>129</v>
      </c>
      <c r="C6" s="32">
        <v>184.97305389221557</v>
      </c>
      <c r="D6" s="224">
        <v>163.3741588156124</v>
      </c>
      <c r="E6" s="59"/>
      <c r="F6" s="60"/>
      <c r="G6" s="60"/>
    </row>
    <row r="7" spans="1:7" ht="26.25" customHeight="1">
      <c r="A7" s="236" t="s">
        <v>54</v>
      </c>
      <c r="B7" s="64" t="s">
        <v>95</v>
      </c>
      <c r="C7" s="32"/>
      <c r="D7" s="224"/>
      <c r="E7" s="59"/>
      <c r="F7" s="60"/>
      <c r="G7" s="60"/>
    </row>
    <row r="8" spans="1:7" ht="26.25" customHeight="1">
      <c r="A8" s="239" t="s">
        <v>88</v>
      </c>
      <c r="B8" s="19" t="s">
        <v>85</v>
      </c>
      <c r="C8" s="121">
        <v>72.3404255319149</v>
      </c>
      <c r="D8" s="238">
        <v>92.06349206349206</v>
      </c>
      <c r="E8" s="4"/>
      <c r="F8" s="58"/>
      <c r="G8" s="58"/>
    </row>
    <row r="9" spans="1:7" ht="26.25" customHeight="1">
      <c r="A9" s="239" t="s">
        <v>89</v>
      </c>
      <c r="B9" s="42" t="s">
        <v>128</v>
      </c>
      <c r="C9" s="121">
        <v>24.828230526789735</v>
      </c>
      <c r="D9" s="238">
        <v>23.857053682896378</v>
      </c>
      <c r="E9" s="59"/>
      <c r="F9" s="60"/>
      <c r="G9" s="60"/>
    </row>
    <row r="10" spans="1:7" ht="26.25" customHeight="1">
      <c r="A10" s="239" t="s">
        <v>90</v>
      </c>
      <c r="B10" s="42" t="s">
        <v>86</v>
      </c>
      <c r="C10" s="32">
        <v>4018</v>
      </c>
      <c r="D10" s="224">
        <v>4177</v>
      </c>
      <c r="E10" s="59"/>
      <c r="F10" s="59"/>
      <c r="G10" s="59"/>
    </row>
    <row r="11" spans="1:7" ht="26.25" customHeight="1">
      <c r="A11" s="239" t="s">
        <v>91</v>
      </c>
      <c r="B11" s="42" t="s">
        <v>87</v>
      </c>
      <c r="C11" s="121">
        <v>26</v>
      </c>
      <c r="D11" s="238">
        <v>25</v>
      </c>
      <c r="E11" s="59"/>
      <c r="F11" s="59"/>
      <c r="G11" s="59"/>
    </row>
    <row r="12" spans="1:7" ht="26.25" customHeight="1">
      <c r="A12" s="239" t="s">
        <v>92</v>
      </c>
      <c r="B12" s="42" t="s">
        <v>84</v>
      </c>
      <c r="C12" s="279">
        <v>658</v>
      </c>
      <c r="D12" s="280">
        <v>822</v>
      </c>
      <c r="E12" s="59"/>
      <c r="F12" s="59"/>
      <c r="G12" s="59"/>
    </row>
    <row r="13" spans="1:7" ht="26.25" customHeight="1">
      <c r="A13" s="239" t="s">
        <v>93</v>
      </c>
      <c r="B13" s="42" t="s">
        <v>96</v>
      </c>
      <c r="C13" s="281">
        <v>9.045916964531207</v>
      </c>
      <c r="D13" s="282">
        <v>10.223880597014926</v>
      </c>
      <c r="E13" s="59"/>
      <c r="F13" s="59"/>
      <c r="G13" s="59"/>
    </row>
    <row r="14" spans="1:7" s="7" customFormat="1" ht="26.25" customHeight="1">
      <c r="A14" s="240" t="s">
        <v>60</v>
      </c>
      <c r="B14" s="64" t="s">
        <v>99</v>
      </c>
      <c r="C14" s="32"/>
      <c r="D14" s="224"/>
      <c r="E14" s="62"/>
      <c r="F14" s="62"/>
      <c r="G14" s="62"/>
    </row>
    <row r="15" spans="1:7" ht="26.25" customHeight="1">
      <c r="A15" s="239" t="s">
        <v>88</v>
      </c>
      <c r="B15" s="57" t="s">
        <v>97</v>
      </c>
      <c r="C15" s="32">
        <v>4134</v>
      </c>
      <c r="D15" s="224">
        <v>3971</v>
      </c>
      <c r="E15" s="59"/>
      <c r="F15" s="59"/>
      <c r="G15" s="59"/>
    </row>
    <row r="16" spans="1:7" ht="26.25" customHeight="1" thickBot="1">
      <c r="A16" s="241" t="s">
        <v>89</v>
      </c>
      <c r="B16" s="242" t="s">
        <v>98</v>
      </c>
      <c r="C16" s="243">
        <v>14.3</v>
      </c>
      <c r="D16" s="244">
        <v>12</v>
      </c>
      <c r="E16" s="61"/>
      <c r="F16" s="59"/>
      <c r="G16" s="59"/>
    </row>
    <row r="17" spans="1:4" s="65" customFormat="1" ht="26.25" customHeight="1">
      <c r="A17" s="267" t="s">
        <v>225</v>
      </c>
      <c r="C17" s="66"/>
      <c r="D17" s="66"/>
    </row>
    <row r="18" ht="26.25" customHeight="1">
      <c r="A18" s="164" t="s">
        <v>224</v>
      </c>
    </row>
  </sheetData>
  <printOptions/>
  <pageMargins left="0.75" right="0" top="0.75" bottom="0.75" header="0.5" footer="0.5"/>
  <pageSetup horizontalDpi="300" verticalDpi="300" orientation="landscape" paperSize="9" r:id="rId2"/>
  <ignoredErrors>
    <ignoredError sqref="A7 A4 A14" numberStoredAsText="1"/>
  </ignoredErrors>
  <drawing r:id="rId1"/>
</worksheet>
</file>

<file path=xl/worksheets/sheet8.xml><?xml version="1.0" encoding="utf-8"?>
<worksheet xmlns="http://schemas.openxmlformats.org/spreadsheetml/2006/main" xmlns:r="http://schemas.openxmlformats.org/officeDocument/2006/relationships">
  <dimension ref="A1:F15"/>
  <sheetViews>
    <sheetView workbookViewId="0" topLeftCell="A4">
      <selection activeCell="C19" sqref="C19"/>
    </sheetView>
  </sheetViews>
  <sheetFormatPr defaultColWidth="9.140625" defaultRowHeight="12.75"/>
  <cols>
    <col min="1" max="1" width="4.57421875" style="0" customWidth="1"/>
    <col min="2" max="2" width="42.7109375" style="0" customWidth="1"/>
    <col min="3" max="6" width="20.28125" style="0" customWidth="1"/>
  </cols>
  <sheetData>
    <row r="1" ht="25.5" customHeight="1">
      <c r="A1" s="7" t="s">
        <v>204</v>
      </c>
    </row>
    <row r="2" ht="22.5" customHeight="1" thickBot="1"/>
    <row r="3" spans="1:6" s="1" customFormat="1" ht="28.5" customHeight="1">
      <c r="A3" s="293" t="s">
        <v>195</v>
      </c>
      <c r="B3" s="294"/>
      <c r="C3" s="297" t="s">
        <v>127</v>
      </c>
      <c r="D3" s="298"/>
      <c r="E3" s="298"/>
      <c r="F3" s="299"/>
    </row>
    <row r="4" spans="1:6" s="1" customFormat="1" ht="34.5" customHeight="1">
      <c r="A4" s="295"/>
      <c r="B4" s="296"/>
      <c r="C4" s="83" t="s">
        <v>178</v>
      </c>
      <c r="D4" s="83" t="s">
        <v>179</v>
      </c>
      <c r="E4" s="83" t="s">
        <v>180</v>
      </c>
      <c r="F4" s="189" t="s">
        <v>196</v>
      </c>
    </row>
    <row r="5" spans="1:6" ht="42.75" customHeight="1">
      <c r="A5" s="190" t="s">
        <v>53</v>
      </c>
      <c r="B5" s="101" t="s">
        <v>11</v>
      </c>
      <c r="C5" s="106">
        <v>68.3</v>
      </c>
      <c r="D5" s="106">
        <v>92.4</v>
      </c>
      <c r="E5" s="106">
        <v>96.7</v>
      </c>
      <c r="F5" s="191">
        <v>91.4</v>
      </c>
    </row>
    <row r="6" spans="1:6" ht="42.75" customHeight="1">
      <c r="A6" s="72" t="s">
        <v>54</v>
      </c>
      <c r="B6" s="102" t="s">
        <v>115</v>
      </c>
      <c r="C6" s="106">
        <v>12.2</v>
      </c>
      <c r="D6" s="106">
        <v>26.5</v>
      </c>
      <c r="E6" s="106">
        <v>53.3</v>
      </c>
      <c r="F6" s="192">
        <v>38.6</v>
      </c>
    </row>
    <row r="7" spans="1:6" ht="42.75" customHeight="1">
      <c r="A7" s="72" t="s">
        <v>60</v>
      </c>
      <c r="B7" s="102" t="s">
        <v>116</v>
      </c>
      <c r="C7" s="106">
        <v>57.3</v>
      </c>
      <c r="D7" s="106">
        <v>86.7</v>
      </c>
      <c r="E7" s="106">
        <v>89.7</v>
      </c>
      <c r="F7" s="192">
        <v>84.7</v>
      </c>
    </row>
    <row r="8" spans="1:6" ht="42.75" customHeight="1">
      <c r="A8" s="72" t="s">
        <v>61</v>
      </c>
      <c r="B8" s="102" t="s">
        <v>117</v>
      </c>
      <c r="C8" s="106">
        <v>22</v>
      </c>
      <c r="D8" s="106">
        <v>31.7</v>
      </c>
      <c r="E8" s="106">
        <v>42.3</v>
      </c>
      <c r="F8" s="192">
        <v>35.7</v>
      </c>
    </row>
    <row r="9" spans="1:6" ht="42.75" customHeight="1">
      <c r="A9" s="72" t="s">
        <v>62</v>
      </c>
      <c r="B9" s="102" t="s">
        <v>118</v>
      </c>
      <c r="C9" s="106">
        <v>11</v>
      </c>
      <c r="D9" s="106">
        <v>31.2</v>
      </c>
      <c r="E9" s="106">
        <v>28.6</v>
      </c>
      <c r="F9" s="192">
        <v>27.8</v>
      </c>
    </row>
    <row r="10" spans="1:6" ht="39.75" customHeight="1" thickBot="1">
      <c r="A10" s="193" t="s">
        <v>63</v>
      </c>
      <c r="B10" s="194" t="s">
        <v>119</v>
      </c>
      <c r="C10" s="195">
        <v>9.8</v>
      </c>
      <c r="D10" s="195">
        <v>32.7</v>
      </c>
      <c r="E10" s="195">
        <v>30.8</v>
      </c>
      <c r="F10" s="196">
        <v>29.5</v>
      </c>
    </row>
    <row r="11" ht="11.25" customHeight="1"/>
    <row r="12" spans="1:6" s="104" customFormat="1" ht="19.5" customHeight="1">
      <c r="A12" s="122" t="s">
        <v>226</v>
      </c>
      <c r="B12" s="123"/>
      <c r="C12" s="123"/>
      <c r="D12" s="123"/>
      <c r="E12" s="123"/>
      <c r="F12" s="123"/>
    </row>
    <row r="13" spans="1:6" s="104" customFormat="1" ht="34.5" customHeight="1">
      <c r="A13" s="300" t="s">
        <v>205</v>
      </c>
      <c r="B13" s="277"/>
      <c r="C13" s="277"/>
      <c r="D13" s="277"/>
      <c r="E13" s="277"/>
      <c r="F13" s="277"/>
    </row>
    <row r="14" s="104" customFormat="1" ht="28.5" customHeight="1">
      <c r="A14" s="104" t="s">
        <v>163</v>
      </c>
    </row>
    <row r="15" s="104" customFormat="1" ht="15" customHeight="1">
      <c r="A15" s="103"/>
    </row>
  </sheetData>
  <mergeCells count="3">
    <mergeCell ref="A3:B4"/>
    <mergeCell ref="C3:F3"/>
    <mergeCell ref="A13:F13"/>
  </mergeCells>
  <printOptions/>
  <pageMargins left="0.75" right="0" top="0.75" bottom="0.75" header="0.5" footer="0.5"/>
  <pageSetup horizontalDpi="300" verticalDpi="300" orientation="landscape" paperSize="9" r:id="rId2"/>
  <ignoredErrors>
    <ignoredError sqref="A5:A10" numberStoredAsText="1"/>
  </ignoredErrors>
  <drawing r:id="rId1"/>
</worksheet>
</file>

<file path=xl/worksheets/sheet9.xml><?xml version="1.0" encoding="utf-8"?>
<worksheet xmlns="http://schemas.openxmlformats.org/spreadsheetml/2006/main" xmlns:r="http://schemas.openxmlformats.org/officeDocument/2006/relationships">
  <dimension ref="A1:J21"/>
  <sheetViews>
    <sheetView workbookViewId="0" topLeftCell="A1">
      <selection activeCell="C23" sqref="C23"/>
    </sheetView>
  </sheetViews>
  <sheetFormatPr defaultColWidth="9.140625" defaultRowHeight="26.25" customHeight="1"/>
  <cols>
    <col min="1" max="1" width="4.57421875" style="6" customWidth="1"/>
    <col min="2" max="2" width="51.140625" style="24" customWidth="1"/>
    <col min="3" max="9" width="10.7109375" style="2" customWidth="1"/>
    <col min="10" max="10" width="8.28125" style="6" customWidth="1"/>
    <col min="11" max="16384" width="9.140625" style="6" customWidth="1"/>
  </cols>
  <sheetData>
    <row r="1" spans="1:2" ht="26.25" customHeight="1">
      <c r="A1" s="23" t="s">
        <v>141</v>
      </c>
      <c r="B1" s="6"/>
    </row>
    <row r="2" ht="9" customHeight="1" thickBot="1">
      <c r="I2" s="5"/>
    </row>
    <row r="3" spans="1:9" s="7" customFormat="1" ht="26.25" customHeight="1">
      <c r="A3" s="215"/>
      <c r="B3" s="216"/>
      <c r="C3" s="217">
        <v>2000</v>
      </c>
      <c r="D3" s="217">
        <v>2001</v>
      </c>
      <c r="E3" s="217">
        <v>2002</v>
      </c>
      <c r="F3" s="217">
        <v>2003</v>
      </c>
      <c r="G3" s="217">
        <v>2004</v>
      </c>
      <c r="H3" s="217">
        <v>2005</v>
      </c>
      <c r="I3" s="218">
        <v>2006</v>
      </c>
    </row>
    <row r="4" spans="1:9" ht="24" customHeight="1">
      <c r="A4" s="9" t="s">
        <v>53</v>
      </c>
      <c r="B4" s="68" t="s">
        <v>130</v>
      </c>
      <c r="C4" s="86">
        <v>52</v>
      </c>
      <c r="D4" s="86">
        <v>47</v>
      </c>
      <c r="E4" s="86">
        <v>61</v>
      </c>
      <c r="F4" s="86">
        <v>71</v>
      </c>
      <c r="G4" s="86">
        <v>91</v>
      </c>
      <c r="H4" s="86">
        <v>111</v>
      </c>
      <c r="I4" s="220">
        <v>116</v>
      </c>
    </row>
    <row r="5" spans="1:10" s="47" customFormat="1" ht="24" customHeight="1">
      <c r="A5" s="219" t="s">
        <v>54</v>
      </c>
      <c r="B5" s="69" t="s">
        <v>197</v>
      </c>
      <c r="C5" s="86">
        <v>4360</v>
      </c>
      <c r="D5" s="86">
        <v>4430</v>
      </c>
      <c r="E5" s="86">
        <v>4800</v>
      </c>
      <c r="F5" s="86">
        <v>5560</v>
      </c>
      <c r="G5" s="86">
        <v>6240</v>
      </c>
      <c r="H5" s="86">
        <v>7640</v>
      </c>
      <c r="I5" s="220">
        <v>8180</v>
      </c>
      <c r="J5" s="54" t="s">
        <v>3</v>
      </c>
    </row>
    <row r="6" spans="1:9" s="37" customFormat="1" ht="24" customHeight="1">
      <c r="A6" s="221"/>
      <c r="B6" s="13" t="s">
        <v>100</v>
      </c>
      <c r="C6" s="87">
        <v>2750</v>
      </c>
      <c r="D6" s="87">
        <v>2750</v>
      </c>
      <c r="E6" s="87">
        <v>2900</v>
      </c>
      <c r="F6" s="87">
        <v>3490</v>
      </c>
      <c r="G6" s="87">
        <v>3780</v>
      </c>
      <c r="H6" s="87">
        <v>4350</v>
      </c>
      <c r="I6" s="222">
        <v>4600</v>
      </c>
    </row>
    <row r="7" spans="1:9" s="37" customFormat="1" ht="24" customHeight="1">
      <c r="A7" s="221"/>
      <c r="B7" s="13" t="s">
        <v>101</v>
      </c>
      <c r="C7" s="87">
        <v>1610</v>
      </c>
      <c r="D7" s="87">
        <v>1680</v>
      </c>
      <c r="E7" s="87">
        <v>1900</v>
      </c>
      <c r="F7" s="87">
        <v>2070</v>
      </c>
      <c r="G7" s="87">
        <v>2460</v>
      </c>
      <c r="H7" s="87">
        <v>3290</v>
      </c>
      <c r="I7" s="222">
        <v>3580</v>
      </c>
    </row>
    <row r="8" spans="1:9" ht="26.25" customHeight="1">
      <c r="A8" s="9" t="s">
        <v>60</v>
      </c>
      <c r="B8" s="68" t="s">
        <v>110</v>
      </c>
      <c r="C8" s="67">
        <v>1.5</v>
      </c>
      <c r="D8" s="67">
        <v>1.5</v>
      </c>
      <c r="E8" s="67">
        <v>1.6</v>
      </c>
      <c r="F8" s="67">
        <v>1.9</v>
      </c>
      <c r="G8" s="67">
        <v>2.1</v>
      </c>
      <c r="H8" s="67">
        <v>2.6</v>
      </c>
      <c r="I8" s="223">
        <v>2.8</v>
      </c>
    </row>
    <row r="9" spans="1:10" ht="26.25" customHeight="1">
      <c r="A9" s="9" t="s">
        <v>61</v>
      </c>
      <c r="B9" s="68" t="s">
        <v>102</v>
      </c>
      <c r="C9" s="268">
        <v>4490</v>
      </c>
      <c r="D9" s="268">
        <v>5170</v>
      </c>
      <c r="E9" s="268">
        <v>6010</v>
      </c>
      <c r="F9" s="268">
        <v>6832</v>
      </c>
      <c r="G9" s="268">
        <v>7701</v>
      </c>
      <c r="H9" s="268">
        <v>8740</v>
      </c>
      <c r="I9" s="269">
        <v>10460</v>
      </c>
      <c r="J9" s="54"/>
    </row>
    <row r="10" spans="1:9" ht="26.25" customHeight="1">
      <c r="A10" s="9" t="s">
        <v>62</v>
      </c>
      <c r="B10" s="68" t="s">
        <v>103</v>
      </c>
      <c r="C10" s="67">
        <v>4.270478870026424</v>
      </c>
      <c r="D10" s="67">
        <v>4.396845114522002</v>
      </c>
      <c r="E10" s="67">
        <v>4.794498704405023</v>
      </c>
      <c r="F10" s="67">
        <v>4.965258598133558</v>
      </c>
      <c r="G10" s="67">
        <v>5.052517631622109</v>
      </c>
      <c r="H10" s="67">
        <v>5.394533009930444</v>
      </c>
      <c r="I10" s="223">
        <v>5.765901765791575</v>
      </c>
    </row>
    <row r="11" spans="1:9" ht="26.25" customHeight="1">
      <c r="A11" s="219" t="s">
        <v>63</v>
      </c>
      <c r="B11" s="68" t="s">
        <v>198</v>
      </c>
      <c r="C11" s="271">
        <v>0</v>
      </c>
      <c r="D11" s="67">
        <v>6.4</v>
      </c>
      <c r="E11" s="67">
        <v>12.1</v>
      </c>
      <c r="F11" s="67">
        <v>12.8</v>
      </c>
      <c r="G11" s="67">
        <v>23.6</v>
      </c>
      <c r="H11" s="67">
        <v>18</v>
      </c>
      <c r="I11" s="223">
        <v>11.2</v>
      </c>
    </row>
    <row r="12" spans="1:10" s="47" customFormat="1" ht="26.25" customHeight="1">
      <c r="A12" s="219" t="s">
        <v>64</v>
      </c>
      <c r="B12" s="107" t="s">
        <v>109</v>
      </c>
      <c r="C12" s="271">
        <v>0</v>
      </c>
      <c r="D12" s="271">
        <v>0</v>
      </c>
      <c r="E12" s="108">
        <f>E13+E14</f>
        <v>4701</v>
      </c>
      <c r="F12" s="108">
        <f>F13+F14</f>
        <v>4463</v>
      </c>
      <c r="G12" s="108">
        <f>G13+G14</f>
        <v>5563</v>
      </c>
      <c r="H12" s="108">
        <f>H13+H14</f>
        <v>12944</v>
      </c>
      <c r="I12" s="225">
        <f>I13+I14</f>
        <v>14641</v>
      </c>
      <c r="J12" s="46" t="s">
        <v>3</v>
      </c>
    </row>
    <row r="13" spans="1:9" s="37" customFormat="1" ht="24" customHeight="1">
      <c r="A13" s="221"/>
      <c r="B13" s="13" t="s">
        <v>104</v>
      </c>
      <c r="C13" s="109">
        <v>3266</v>
      </c>
      <c r="D13" s="109">
        <v>2932</v>
      </c>
      <c r="E13" s="109">
        <v>3395</v>
      </c>
      <c r="F13" s="109">
        <v>3627</v>
      </c>
      <c r="G13" s="109">
        <v>4811</v>
      </c>
      <c r="H13" s="109">
        <v>12277</v>
      </c>
      <c r="I13" s="270">
        <v>13599</v>
      </c>
    </row>
    <row r="14" spans="1:9" s="37" customFormat="1" ht="24" customHeight="1">
      <c r="A14" s="221"/>
      <c r="B14" s="13" t="s">
        <v>105</v>
      </c>
      <c r="C14" s="271">
        <v>0</v>
      </c>
      <c r="D14" s="271">
        <v>0</v>
      </c>
      <c r="E14" s="36">
        <v>1306</v>
      </c>
      <c r="F14" s="36">
        <v>836</v>
      </c>
      <c r="G14" s="36">
        <v>752</v>
      </c>
      <c r="H14" s="36">
        <v>667</v>
      </c>
      <c r="I14" s="226">
        <v>1042</v>
      </c>
    </row>
    <row r="15" spans="1:9" s="47" customFormat="1" ht="26.25" customHeight="1">
      <c r="A15" s="227" t="s">
        <v>65</v>
      </c>
      <c r="B15" s="107" t="s">
        <v>132</v>
      </c>
      <c r="C15" s="271">
        <v>0</v>
      </c>
      <c r="D15" s="271">
        <v>0</v>
      </c>
      <c r="E15" s="105">
        <f>E16+E17</f>
        <v>1733</v>
      </c>
      <c r="F15" s="105">
        <f>F16+F17</f>
        <v>1635</v>
      </c>
      <c r="G15" s="105">
        <f>G16+G17</f>
        <v>2336</v>
      </c>
      <c r="H15" s="105">
        <f>H16+H17</f>
        <v>9485</v>
      </c>
      <c r="I15" s="228">
        <f>I16+I17</f>
        <v>11402</v>
      </c>
    </row>
    <row r="16" spans="1:9" s="37" customFormat="1" ht="24" customHeight="1">
      <c r="A16" s="229"/>
      <c r="B16" s="13" t="s">
        <v>106</v>
      </c>
      <c r="C16" s="36">
        <v>301</v>
      </c>
      <c r="D16" s="36">
        <v>360</v>
      </c>
      <c r="E16" s="36">
        <v>644</v>
      </c>
      <c r="F16" s="36">
        <v>849</v>
      </c>
      <c r="G16" s="36">
        <v>1549</v>
      </c>
      <c r="H16" s="36">
        <v>8484</v>
      </c>
      <c r="I16" s="226">
        <v>9887</v>
      </c>
    </row>
    <row r="17" spans="1:9" s="37" customFormat="1" ht="24" customHeight="1">
      <c r="A17" s="229"/>
      <c r="B17" s="13" t="s">
        <v>105</v>
      </c>
      <c r="C17" s="271">
        <v>0</v>
      </c>
      <c r="D17" s="271">
        <v>0</v>
      </c>
      <c r="E17" s="36">
        <v>1089</v>
      </c>
      <c r="F17" s="36">
        <v>786</v>
      </c>
      <c r="G17" s="36">
        <v>787</v>
      </c>
      <c r="H17" s="36">
        <v>1001</v>
      </c>
      <c r="I17" s="226">
        <v>1515</v>
      </c>
    </row>
    <row r="18" spans="1:9" s="47" customFormat="1" ht="26.25" customHeight="1">
      <c r="A18" s="227" t="s">
        <v>131</v>
      </c>
      <c r="B18" s="107" t="s">
        <v>107</v>
      </c>
      <c r="C18" s="271">
        <v>0</v>
      </c>
      <c r="D18" s="271">
        <v>0</v>
      </c>
      <c r="E18" s="120">
        <v>5.5988280691725025</v>
      </c>
      <c r="F18" s="120">
        <v>5.147991787205573</v>
      </c>
      <c r="G18" s="120">
        <v>5.916574491619161</v>
      </c>
      <c r="H18" s="120">
        <v>10.60401255048457</v>
      </c>
      <c r="I18" s="230">
        <v>9.71133309454637</v>
      </c>
    </row>
    <row r="19" spans="1:9" s="47" customFormat="1" ht="26.25" customHeight="1" thickBot="1">
      <c r="A19" s="231" t="s">
        <v>158</v>
      </c>
      <c r="B19" s="232" t="s">
        <v>108</v>
      </c>
      <c r="C19" s="272">
        <v>0</v>
      </c>
      <c r="D19" s="272">
        <v>0</v>
      </c>
      <c r="E19" s="233">
        <v>1.9615166949632143</v>
      </c>
      <c r="F19" s="233">
        <v>1.7922718553028227</v>
      </c>
      <c r="G19" s="233">
        <v>2.235406698564593</v>
      </c>
      <c r="H19" s="233">
        <v>7.368993512799596</v>
      </c>
      <c r="I19" s="234">
        <v>7.229771287624676</v>
      </c>
    </row>
    <row r="20" spans="1:9" s="65" customFormat="1" ht="26.25" customHeight="1">
      <c r="A20" s="214" t="s">
        <v>133</v>
      </c>
      <c r="D20" s="111" t="s">
        <v>227</v>
      </c>
      <c r="E20" s="66"/>
      <c r="F20" s="66"/>
      <c r="G20" s="66"/>
      <c r="H20" s="66"/>
      <c r="I20" s="66"/>
    </row>
    <row r="21" spans="1:4" s="65" customFormat="1" ht="26.25" customHeight="1">
      <c r="A21" s="110" t="s">
        <v>134</v>
      </c>
      <c r="B21" s="111"/>
      <c r="C21" s="66"/>
      <c r="D21" s="66"/>
    </row>
  </sheetData>
  <printOptions/>
  <pageMargins left="0.75" right="0" top="0.75" bottom="0.47" header="0.5" footer="0.26"/>
  <pageSetup horizontalDpi="300" verticalDpi="300" orientation="landscape" paperSize="9" r:id="rId2"/>
  <ignoredErrors>
    <ignoredError sqref="A4:A1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Anirood</dc:creator>
  <cp:keywords/>
  <dc:description/>
  <cp:lastModifiedBy>shireen</cp:lastModifiedBy>
  <cp:lastPrinted>2007-08-13T07:14:06Z</cp:lastPrinted>
  <dcterms:created xsi:type="dcterms:W3CDTF">2007-06-26T03:52:59Z</dcterms:created>
  <dcterms:modified xsi:type="dcterms:W3CDTF">2007-08-13T07:19:29Z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HeaderStyleDefinitio">
    <vt:lpwstr/>
  </property>
  <property fmtid="{D5CDD505-2E9C-101B-9397-08002B2CF9AE}" pid="4" name="PublishingVariationGroup">
    <vt:lpwstr>f7b79704-6297-4be8-be3e-fb707ff0252d</vt:lpwstr>
  </property>
  <property fmtid="{D5CDD505-2E9C-101B-9397-08002B2CF9AE}" pid="5" name="PublishingVariationRelationshipLinkField">
    <vt:lpwstr>http://statsmauritius.gov.mu/Relationships List/2679_.000, /Relationships List/2679_.000</vt:lpwstr>
  </property>
</Properties>
</file>