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355" windowHeight="5895" activeTab="0"/>
  </bookViews>
  <sheets>
    <sheet name="t3" sheetId="1" r:id="rId1"/>
    <sheet name="annex1" sheetId="2" r:id="rId2"/>
    <sheet name="annex2" sheetId="3" r:id="rId3"/>
  </sheets>
  <externalReferences>
    <externalReference r:id="rId6"/>
  </externalReferences>
  <definedNames/>
  <calcPr fullCalcOnLoad="1"/>
</workbook>
</file>

<file path=xl/sharedStrings.xml><?xml version="1.0" encoding="utf-8"?>
<sst xmlns="http://schemas.openxmlformats.org/spreadsheetml/2006/main" count="85" uniqueCount="67">
  <si>
    <t>Table 3 - Quarterly estimates of labour force, employment, unemployment and inactive population by sex, 2004 and 2005</t>
  </si>
  <si>
    <t>1st Quarter             2004</t>
  </si>
  <si>
    <t>2nd Quarter             2004</t>
  </si>
  <si>
    <t xml:space="preserve">3rd Quarter              2004 </t>
  </si>
  <si>
    <t xml:space="preserve">4th Quarter            2004 </t>
  </si>
  <si>
    <t xml:space="preserve">Year             2004 </t>
  </si>
  <si>
    <t xml:space="preserve">1st Quarter           2005 </t>
  </si>
  <si>
    <t>2nd Quarter           2005</t>
  </si>
  <si>
    <t>3rd Quarter           2005</t>
  </si>
  <si>
    <t>4th Quarter           2005</t>
  </si>
  <si>
    <t xml:space="preserve">Year             2005 </t>
  </si>
  <si>
    <t xml:space="preserve">  Labour Force</t>
  </si>
  <si>
    <t>Both Sexes</t>
  </si>
  <si>
    <t>Male</t>
  </si>
  <si>
    <t>Female</t>
  </si>
  <si>
    <t xml:space="preserve">  Employment</t>
  </si>
  <si>
    <t xml:space="preserve">  Unemployment</t>
  </si>
  <si>
    <t xml:space="preserve">  Inactive Population</t>
  </si>
  <si>
    <t xml:space="preserve">  Activity rate (%)</t>
  </si>
  <si>
    <t xml:space="preserve">  Unemployment rate (%)</t>
  </si>
  <si>
    <t>ANNEX I</t>
  </si>
  <si>
    <t xml:space="preserve">Methodology of the Continuous Multi-Purpose Household Survey </t>
  </si>
  <si>
    <t>Data collection</t>
  </si>
  <si>
    <t>Face to face interviewing of household members.</t>
  </si>
  <si>
    <t>Frequency of data collection</t>
  </si>
  <si>
    <t>Monthly except in 2004 when  data collection was carried out every quarter. The reference period for data on labour force is the last week of the survey month.</t>
  </si>
  <si>
    <t>Scope and coverage of collection</t>
  </si>
  <si>
    <t xml:space="preserve">Private mauritian households in the islands of Mauritius and Rodrigues. </t>
  </si>
  <si>
    <t>Sampling method</t>
  </si>
  <si>
    <t xml:space="preserve">Stratified two-stage  sampling design. At the first stage, Primary Sampling Units (PSUs) are selected with probability proportional to size and at the second stage, a fixed number of households is selected from each selected PSU. Prior to 2005, the first stage stratification factors were urban, semi urban and rural geographical locations. As from 2005, the Relative Development Index (RDI) is used as the spatial stratification factor. This index is based on 12 variables encompassing housing and living conditions, literacy and education, and employment derived from the 2000 Housing and Population Census to rank PSUs. A set of RDIs for administrative regions has been published in the series "Economic and Social Indicators" - Issue No. 393. </t>
  </si>
  <si>
    <t>The second stage stratification criteria are community, household size and average monthly expenditure of the household.</t>
  </si>
  <si>
    <t>Sample size</t>
  </si>
  <si>
    <t xml:space="preserve">From 1999 to 2003, around 6,500 households were covered each year. In 2004, the sample was increased to 8,640 so that reliable quarterly estimates of labour force, employment and unemployment could be worked out. In 2005, the sample for the year has been further increased to 11,280. Furthermore, in order to measure quarterly changes, 50% of the households sampled in the first quarter have been re-interviewed in the second quarter. For the third quarter also, re-interview has been done for 50 % of households covered in the second quarter. </t>
  </si>
  <si>
    <t xml:space="preserve">Questionnaire </t>
  </si>
  <si>
    <t xml:space="preserve">The CMPHS questionnaire comprises three modules: a basic module common to all rounds of the survey covering the general characteristics of the population, one or more special topic modules dealing with  subjects requiring in-depth investigation and a third module grouping other topics of interest but investigated in less details.   </t>
  </si>
  <si>
    <t xml:space="preserve">Every year different topics are covered according to  users' needs.  As from 2004,  the CMPHS is also being used as the instrument for the  measurement of labour force, employment and unemployment on a quartely basis; hence, a set of core questions  on the labour force has  been included and will be kept constant at all rounds of the survey.  </t>
  </si>
  <si>
    <t>Estimation and reliability of results</t>
  </si>
  <si>
    <t>Estimates worked out from households survey data are inevitably subject to sampling variability since they are based on information collected from only a sample of households rather than from all households. The Standard Error (S.E) which is a measure of this variability, is used to set confidence intervals for any estimate (whether a total or a rate) derived from the sample.  For example, a 95% confidence interval indicates that there is 95% chance that the upper and lower limits of the interval enclose the true value (which would be obtained if all households had been surveyed).  Standard errors and confidence intervals are calculated for the main labour force estimates.</t>
  </si>
  <si>
    <t xml:space="preserve">Definitions used </t>
  </si>
  <si>
    <r>
      <t>Definitions of labour force, employment and unemployment used are according to the ILO recommendations. The</t>
    </r>
    <r>
      <rPr>
        <b/>
        <sz val="12"/>
        <rFont val="Times New Roman"/>
        <family val="1"/>
      </rPr>
      <t xml:space="preserve"> labour force</t>
    </r>
    <r>
      <rPr>
        <sz val="12"/>
        <rFont val="Times New Roman"/>
        <family val="1"/>
      </rPr>
      <t xml:space="preserve"> or active population (aged 15 years and over) is made up of the employed and the unemployed populations. The</t>
    </r>
    <r>
      <rPr>
        <b/>
        <sz val="12"/>
        <rFont val="Times New Roman"/>
        <family val="1"/>
      </rPr>
      <t xml:space="preserve"> employed population</t>
    </r>
    <r>
      <rPr>
        <sz val="12"/>
        <rFont val="Times New Roman"/>
        <family val="1"/>
      </rPr>
      <t xml:space="preserve"> consists of persons who are working while the</t>
    </r>
    <r>
      <rPr>
        <b/>
        <sz val="12"/>
        <rFont val="Times New Roman"/>
        <family val="1"/>
      </rPr>
      <t xml:space="preserve"> unemployed population</t>
    </r>
    <r>
      <rPr>
        <sz val="12"/>
        <rFont val="Times New Roman"/>
        <family val="1"/>
      </rPr>
      <t xml:space="preserve"> consists of persons who are not working but who are looking for work and are available for work. The </t>
    </r>
    <r>
      <rPr>
        <b/>
        <sz val="12"/>
        <rFont val="Times New Roman"/>
        <family val="1"/>
      </rPr>
      <t>inactive population</t>
    </r>
    <r>
      <rPr>
        <sz val="12"/>
        <rFont val="Times New Roman"/>
        <family val="1"/>
      </rPr>
      <t xml:space="preserve"> (aged 15 years and over) is neither employed nor unemployed and consists mainly of students, homemakers, retired persons and the disabled.
</t>
    </r>
    <r>
      <rPr>
        <b/>
        <sz val="12"/>
        <rFont val="Times New Roman"/>
        <family val="1"/>
      </rPr>
      <t>Activity rate</t>
    </r>
    <r>
      <rPr>
        <sz val="12"/>
        <rFont val="Times New Roman"/>
        <family val="1"/>
      </rPr>
      <t xml:space="preserve"> is defined as the percentage of the Mauritian population aged 15 years and over who is active (employed or unemployed). </t>
    </r>
    <r>
      <rPr>
        <b/>
        <sz val="12"/>
        <rFont val="Times New Roman"/>
        <family val="1"/>
      </rPr>
      <t>Unemployment rate</t>
    </r>
    <r>
      <rPr>
        <sz val="12"/>
        <rFont val="Times New Roman"/>
        <family val="1"/>
      </rPr>
      <t xml:space="preserve"> is the percentage of the Mauritian labour force that is unemployed.
</t>
    </r>
  </si>
  <si>
    <t xml:space="preserve"> </t>
  </si>
  <si>
    <t>ANNEX II</t>
  </si>
  <si>
    <t xml:space="preserve"> Labour force, Employment and Unemployment, 15 years and over, 2000 - 2005 </t>
  </si>
  <si>
    <t>('000)</t>
  </si>
  <si>
    <t>Labour force</t>
  </si>
  <si>
    <t>Employment ¹</t>
  </si>
  <si>
    <t>Unemployment</t>
  </si>
  <si>
    <t>Year</t>
  </si>
  <si>
    <t>Mauritian</t>
  </si>
  <si>
    <t>Foreign workers</t>
  </si>
  <si>
    <t>Total</t>
  </si>
  <si>
    <r>
      <t>in large establishments</t>
    </r>
    <r>
      <rPr>
        <vertAlign val="superscript"/>
        <sz val="12"/>
        <color indexed="8"/>
        <rFont val="Times New Roman"/>
        <family val="1"/>
      </rPr>
      <t>2</t>
    </r>
  </si>
  <si>
    <t>outside large establishments</t>
  </si>
  <si>
    <t>Number</t>
  </si>
  <si>
    <t>Rate³  (%)</t>
  </si>
  <si>
    <t xml:space="preserve"> Both sexes</t>
  </si>
  <si>
    <r>
      <t xml:space="preserve">   514.2</t>
    </r>
    <r>
      <rPr>
        <vertAlign val="superscript"/>
        <sz val="12"/>
        <rFont val="Times New Roman"/>
        <family val="1"/>
      </rPr>
      <t>4</t>
    </r>
  </si>
  <si>
    <t>2005</t>
  </si>
  <si>
    <t xml:space="preserve"> Male</t>
  </si>
  <si>
    <r>
      <t xml:space="preserve">  340.5</t>
    </r>
    <r>
      <rPr>
        <vertAlign val="superscript"/>
        <sz val="12"/>
        <rFont val="Times New Roman"/>
        <family val="1"/>
      </rPr>
      <t>4</t>
    </r>
  </si>
  <si>
    <t xml:space="preserve"> Female</t>
  </si>
  <si>
    <r>
      <t xml:space="preserve">   173.7</t>
    </r>
    <r>
      <rPr>
        <vertAlign val="superscript"/>
        <sz val="12"/>
        <rFont val="Times New Roman"/>
        <family val="1"/>
      </rPr>
      <t>4</t>
    </r>
  </si>
  <si>
    <t xml:space="preserve">  ¹  Includes foreign workers</t>
  </si>
  <si>
    <r>
      <t xml:space="preserve"> </t>
    </r>
    <r>
      <rPr>
        <vertAlign val="superscript"/>
        <sz val="10"/>
        <rFont val="Times New Roman"/>
        <family val="1"/>
      </rPr>
      <t xml:space="preserve">4 </t>
    </r>
    <r>
      <rPr>
        <sz val="10"/>
        <rFont val="Times New Roman"/>
        <family val="1"/>
      </rPr>
      <t>The low increase results from the implementation of the Voluntary Retirement  Scheme (VRS) in the sugar industry</t>
    </r>
  </si>
  <si>
    <t xml:space="preserve">  ²  Average of March and September figures </t>
  </si>
  <si>
    <t xml:space="preserve">  ³  Unemployment as a percentage of</t>
  </si>
  <si>
    <t xml:space="preserve">     Mauritian labour force</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</si>
</sst>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 "/>
    <numFmt numFmtId="173" formatCode="#,##0\ \ \ \ "/>
    <numFmt numFmtId="174" formatCode="0.0\ \ \ \ \ \ "/>
    <numFmt numFmtId="175" formatCode="#,##0.0\ \ \ \ "/>
    <numFmt numFmtId="176" formatCode="0.0"/>
    <numFmt numFmtId="177" formatCode="0.0\ \ \ \ \ \ \ \ "/>
    <numFmt numFmtId="178" formatCode="0.0\ \ \ \ \ \ \ \ \ \ \ \ "/>
    <numFmt numFmtId="179" formatCode="0.0\ \ \ \ \ \ \ \ \ \ \ \ \ \ \ \ "/>
    <numFmt numFmtId="180" formatCode="0.0\ \ \ \ \ \ \ \ \ \ \ \ \ "/>
    <numFmt numFmtId="181" formatCode="0.00000"/>
    <numFmt numFmtId="182" formatCode="0.0000"/>
    <numFmt numFmtId="183" formatCode="0.000"/>
    <numFmt numFmtId="184" formatCode="0.0000000"/>
    <numFmt numFmtId="185" formatCode="0.000000"/>
    <numFmt numFmtId="186" formatCode="0.0_);[Red]\(0.0\)"/>
    <numFmt numFmtId="187" formatCode="0.0\ \ \ \ "/>
    <numFmt numFmtId="188" formatCode="0.0\ \ \ "/>
    <numFmt numFmtId="189" formatCode="#,##0\ \ \ "/>
    <numFmt numFmtId="190" formatCode="0.0\ \ "/>
    <numFmt numFmtId="191" formatCode="#,##0\ "/>
    <numFmt numFmtId="192" formatCode="0.0\ "/>
    <numFmt numFmtId="193" formatCode="#,##0.0"/>
    <numFmt numFmtId="194" formatCode="0.0\ \ \ \ \ \ \ "/>
  </numFmts>
  <fonts count="23">
    <font>
      <sz val="10"/>
      <name val="Arial"/>
      <family val="0"/>
    </font>
    <font>
      <sz val="10"/>
      <name val="Times New Roman"/>
      <family val="1"/>
    </font>
    <font>
      <u val="single"/>
      <sz val="10"/>
      <color indexed="36"/>
      <name val="Arial"/>
      <family val="0"/>
    </font>
    <font>
      <u val="single"/>
      <sz val="10"/>
      <color indexed="12"/>
      <name val="Arial"/>
      <family val="0"/>
    </font>
    <font>
      <b/>
      <sz val="2.75"/>
      <name val="Times New Roman"/>
      <family val="1"/>
    </font>
    <font>
      <sz val="4"/>
      <name val="Times New Roman"/>
      <family val="0"/>
    </font>
    <font>
      <sz val="8"/>
      <name val="Times New Roman"/>
      <family val="1"/>
    </font>
    <font>
      <b/>
      <sz val="2"/>
      <name val="Times New Roman"/>
      <family val="1"/>
    </font>
    <font>
      <sz val="12"/>
      <name val="Times New Roman"/>
      <family val="1"/>
    </font>
    <font>
      <b/>
      <sz val="12"/>
      <name val="Times New Roman"/>
      <family val="1"/>
    </font>
    <font>
      <sz val="12"/>
      <name val="Arial"/>
      <family val="0"/>
    </font>
    <font>
      <b/>
      <sz val="11"/>
      <name val="Times New Roman"/>
      <family val="1"/>
    </font>
    <font>
      <sz val="11"/>
      <name val="Times New Roman"/>
      <family val="1"/>
    </font>
    <font>
      <sz val="10"/>
      <name val="Helv"/>
      <family val="0"/>
    </font>
    <font>
      <sz val="12"/>
      <color indexed="10"/>
      <name val="Times New Roman"/>
      <family val="1"/>
    </font>
    <font>
      <sz val="12"/>
      <color indexed="8"/>
      <name val="Times New Roman"/>
      <family val="1"/>
    </font>
    <font>
      <b/>
      <sz val="12"/>
      <color indexed="8"/>
      <name val="Times New Roman"/>
      <family val="1"/>
    </font>
    <font>
      <u val="single"/>
      <sz val="12"/>
      <color indexed="8"/>
      <name val="Times New Roman"/>
      <family val="1"/>
    </font>
    <font>
      <i/>
      <u val="single"/>
      <sz val="12"/>
      <color indexed="8"/>
      <name val="Times New Roman"/>
      <family val="1"/>
    </font>
    <font>
      <vertAlign val="superscript"/>
      <sz val="12"/>
      <color indexed="8"/>
      <name val="Times New Roman"/>
      <family val="1"/>
    </font>
    <font>
      <vertAlign val="superscript"/>
      <sz val="12"/>
      <name val="Times New Roman"/>
      <family val="1"/>
    </font>
    <font>
      <vertAlign val="superscript"/>
      <sz val="10"/>
      <name val="Times New Roman"/>
      <family val="1"/>
    </font>
    <font>
      <sz val="10"/>
      <color indexed="8"/>
      <name val="Times New Roman"/>
      <family val="1"/>
    </font>
  </fonts>
  <fills count="2">
    <fill>
      <patternFill/>
    </fill>
    <fill>
      <patternFill patternType="gray125"/>
    </fill>
  </fills>
  <borders count="15">
    <border>
      <left/>
      <right/>
      <top/>
      <bottom/>
      <diagonal/>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8" fillId="0" borderId="0" xfId="0" applyFont="1" applyAlignment="1">
      <alignment/>
    </xf>
    <xf numFmtId="0" fontId="9" fillId="0" borderId="0" xfId="0" applyFont="1" applyAlignment="1">
      <alignment horizontal="left"/>
    </xf>
    <xf numFmtId="0" fontId="9" fillId="0" borderId="0" xfId="0" applyFont="1" applyAlignment="1">
      <alignment/>
    </xf>
    <xf numFmtId="0" fontId="10" fillId="0" borderId="0" xfId="0" applyFont="1" applyAlignment="1">
      <alignment/>
    </xf>
    <xf numFmtId="0" fontId="9" fillId="0" borderId="1" xfId="0" applyFont="1" applyBorder="1" applyAlignment="1">
      <alignment/>
    </xf>
    <xf numFmtId="0" fontId="8" fillId="0" borderId="0" xfId="0" applyFont="1" applyBorder="1" applyAlignment="1">
      <alignment/>
    </xf>
    <xf numFmtId="0" fontId="8" fillId="0" borderId="2" xfId="0" applyFont="1" applyBorder="1" applyAlignment="1">
      <alignment/>
    </xf>
    <xf numFmtId="0" fontId="8" fillId="0" borderId="3" xfId="0" applyFont="1" applyBorder="1" applyAlignment="1">
      <alignment/>
    </xf>
    <xf numFmtId="0" fontId="8" fillId="0" borderId="4" xfId="0" applyFont="1" applyBorder="1" applyAlignment="1">
      <alignment/>
    </xf>
    <xf numFmtId="0" fontId="8" fillId="0" borderId="1" xfId="0" applyFont="1" applyBorder="1" applyAlignment="1">
      <alignment/>
    </xf>
    <xf numFmtId="172" fontId="8" fillId="0" borderId="4" xfId="0" applyNumberFormat="1" applyFont="1" applyBorder="1" applyAlignment="1">
      <alignment/>
    </xf>
    <xf numFmtId="173" fontId="8" fillId="0" borderId="4" xfId="0" applyNumberFormat="1" applyFont="1" applyBorder="1" applyAlignment="1">
      <alignment/>
    </xf>
    <xf numFmtId="175" fontId="8" fillId="0" borderId="4" xfId="0" applyNumberFormat="1" applyFont="1" applyBorder="1" applyAlignment="1">
      <alignment/>
    </xf>
    <xf numFmtId="190" fontId="8" fillId="0" borderId="4" xfId="0" applyNumberFormat="1" applyFont="1" applyBorder="1" applyAlignment="1">
      <alignment/>
    </xf>
    <xf numFmtId="0" fontId="8" fillId="0" borderId="5" xfId="0" applyFont="1" applyBorder="1" applyAlignment="1">
      <alignment/>
    </xf>
    <xf numFmtId="0" fontId="8" fillId="0" borderId="6" xfId="0" applyFont="1" applyBorder="1" applyAlignment="1">
      <alignment/>
    </xf>
    <xf numFmtId="0" fontId="8" fillId="0" borderId="7" xfId="0" applyFont="1" applyBorder="1" applyAlignment="1">
      <alignment/>
    </xf>
    <xf numFmtId="175" fontId="8" fillId="0" borderId="0" xfId="0" applyNumberFormat="1" applyFont="1" applyBorder="1" applyAlignment="1">
      <alignment horizontal="right"/>
    </xf>
    <xf numFmtId="175" fontId="8" fillId="0" borderId="0" xfId="0" applyNumberFormat="1" applyFont="1" applyBorder="1" applyAlignment="1">
      <alignment/>
    </xf>
    <xf numFmtId="173" fontId="8" fillId="0" borderId="0" xfId="0" applyNumberFormat="1" applyFont="1" applyBorder="1" applyAlignment="1">
      <alignment/>
    </xf>
    <xf numFmtId="0" fontId="9" fillId="0" borderId="0" xfId="0" applyFont="1" applyBorder="1" applyAlignment="1">
      <alignment/>
    </xf>
    <xf numFmtId="0" fontId="8" fillId="0" borderId="0" xfId="0" applyFont="1" applyAlignment="1">
      <alignment vertical="justify"/>
    </xf>
    <xf numFmtId="0" fontId="8" fillId="0" borderId="0" xfId="0" applyFont="1" applyAlignment="1">
      <alignment horizontal="justify" wrapText="1"/>
    </xf>
    <xf numFmtId="0" fontId="8" fillId="0" borderId="0" xfId="0" applyFont="1" applyAlignment="1">
      <alignment wrapText="1"/>
    </xf>
    <xf numFmtId="0" fontId="8" fillId="0" borderId="0" xfId="0" applyFont="1" applyAlignment="1">
      <alignment horizontal="justify" vertical="justify" wrapText="1"/>
    </xf>
    <xf numFmtId="0" fontId="8" fillId="0" borderId="0" xfId="0" applyNumberFormat="1" applyFont="1" applyAlignment="1">
      <alignment horizontal="justify" wrapText="1"/>
    </xf>
    <xf numFmtId="0" fontId="8" fillId="0" borderId="0" xfId="0" applyNumberFormat="1" applyFont="1" applyAlignment="1">
      <alignment wrapText="1"/>
    </xf>
    <xf numFmtId="0" fontId="8" fillId="0" borderId="0" xfId="0" applyFont="1" applyAlignment="1">
      <alignment horizontal="justify"/>
    </xf>
    <xf numFmtId="0" fontId="8" fillId="0" borderId="0" xfId="0" applyFont="1" applyAlignment="1">
      <alignment vertical="justify" wrapText="1"/>
    </xf>
    <xf numFmtId="0" fontId="14" fillId="0" borderId="0" xfId="0" applyFont="1" applyAlignment="1">
      <alignment horizontal="left"/>
    </xf>
    <xf numFmtId="0" fontId="14" fillId="0" borderId="0" xfId="0" applyFont="1" applyAlignment="1">
      <alignment/>
    </xf>
    <xf numFmtId="0" fontId="15" fillId="0" borderId="0" xfId="0" applyFont="1" applyAlignment="1">
      <alignment/>
    </xf>
    <xf numFmtId="0" fontId="16" fillId="0" borderId="0" xfId="0" applyFont="1" applyAlignment="1">
      <alignment vertical="top"/>
    </xf>
    <xf numFmtId="0" fontId="16" fillId="0" borderId="0" xfId="0" applyFont="1" applyAlignment="1">
      <alignment/>
    </xf>
    <xf numFmtId="0" fontId="17" fillId="0" borderId="0" xfId="0" applyFont="1" applyAlignment="1">
      <alignment horizontal="left"/>
    </xf>
    <xf numFmtId="0" fontId="17" fillId="0" borderId="0" xfId="0" applyFont="1" applyAlignment="1">
      <alignment/>
    </xf>
    <xf numFmtId="0" fontId="18" fillId="0" borderId="0" xfId="0" applyFont="1" applyAlignment="1">
      <alignment horizontal="center"/>
    </xf>
    <xf numFmtId="0" fontId="15" fillId="0" borderId="0" xfId="0" applyFont="1" applyAlignment="1">
      <alignment horizontal="right"/>
    </xf>
    <xf numFmtId="0" fontId="15" fillId="0" borderId="2" xfId="0" applyFont="1" applyBorder="1" applyAlignment="1">
      <alignment horizontal="center"/>
    </xf>
    <xf numFmtId="0" fontId="15" fillId="0" borderId="8" xfId="0" applyFont="1" applyBorder="1" applyAlignment="1">
      <alignment horizontal="centerContinuous" vertical="center"/>
    </xf>
    <xf numFmtId="0" fontId="15" fillId="0" borderId="9" xfId="0" applyFont="1" applyBorder="1" applyAlignment="1">
      <alignment horizontal="centerContinuous" vertical="center"/>
    </xf>
    <xf numFmtId="0" fontId="15" fillId="0" borderId="10" xfId="0" applyFont="1" applyBorder="1" applyAlignment="1">
      <alignment horizontal="centerContinuous" vertical="center"/>
    </xf>
    <xf numFmtId="0" fontId="15" fillId="0" borderId="0" xfId="0" applyFont="1" applyBorder="1" applyAlignment="1">
      <alignment horizontal="center" vertical="center"/>
    </xf>
    <xf numFmtId="0" fontId="15" fillId="0" borderId="4" xfId="0" applyFont="1" applyBorder="1" applyAlignment="1">
      <alignment horizontal="center" vertical="justify"/>
    </xf>
    <xf numFmtId="194" fontId="15" fillId="0" borderId="11" xfId="0" applyNumberFormat="1" applyFont="1" applyBorder="1" applyAlignment="1">
      <alignment horizontal="center" vertical="center" wrapText="1"/>
    </xf>
    <xf numFmtId="0" fontId="15" fillId="0" borderId="12" xfId="0" applyFont="1" applyBorder="1" applyAlignment="1">
      <alignment horizontal="center" vertical="center" wrapText="1"/>
    </xf>
    <xf numFmtId="194" fontId="15" fillId="0" borderId="3" xfId="0" applyNumberFormat="1" applyFont="1" applyBorder="1" applyAlignment="1">
      <alignment horizontal="center" wrapText="1"/>
    </xf>
    <xf numFmtId="194" fontId="15" fillId="0" borderId="3" xfId="0" applyNumberFormat="1" applyFont="1" applyBorder="1" applyAlignment="1">
      <alignment horizontal="center" vertical="center" wrapText="1"/>
    </xf>
    <xf numFmtId="194" fontId="15" fillId="0" borderId="0" xfId="0" applyNumberFormat="1" applyFont="1" applyBorder="1" applyAlignment="1">
      <alignment horizontal="center" vertical="center" wrapText="1"/>
    </xf>
    <xf numFmtId="0" fontId="15" fillId="0" borderId="2" xfId="0" applyFont="1" applyBorder="1" applyAlignment="1">
      <alignment horizontal="left"/>
    </xf>
    <xf numFmtId="0" fontId="15" fillId="0" borderId="12" xfId="0" applyFont="1" applyBorder="1" applyAlignment="1">
      <alignment horizontal="center"/>
    </xf>
    <xf numFmtId="0" fontId="15" fillId="0" borderId="0" xfId="0" applyFont="1" applyBorder="1" applyAlignment="1">
      <alignment horizontal="center"/>
    </xf>
    <xf numFmtId="0" fontId="15" fillId="0" borderId="4" xfId="0" applyFont="1" applyBorder="1" applyAlignment="1">
      <alignment horizontal="center"/>
    </xf>
    <xf numFmtId="194" fontId="15" fillId="0" borderId="4" xfId="0" applyNumberFormat="1" applyFont="1" applyBorder="1" applyAlignment="1">
      <alignment horizontal="right"/>
    </xf>
    <xf numFmtId="194" fontId="15" fillId="0" borderId="3" xfId="0" applyNumberFormat="1" applyFont="1" applyBorder="1" applyAlignment="1">
      <alignment horizontal="right"/>
    </xf>
    <xf numFmtId="194" fontId="15" fillId="0" borderId="0" xfId="0" applyNumberFormat="1" applyFont="1" applyBorder="1" applyAlignment="1">
      <alignment horizontal="right"/>
    </xf>
    <xf numFmtId="49" fontId="8" fillId="0" borderId="4" xfId="0" applyNumberFormat="1" applyFont="1" applyBorder="1" applyAlignment="1">
      <alignment horizontal="center"/>
    </xf>
    <xf numFmtId="0" fontId="15" fillId="0" borderId="4" xfId="0" applyFont="1" applyBorder="1" applyAlignment="1" quotePrefix="1">
      <alignment horizontal="center"/>
    </xf>
    <xf numFmtId="0" fontId="15" fillId="0" borderId="4" xfId="0" applyFont="1" applyBorder="1" applyAlignment="1">
      <alignment horizontal="left"/>
    </xf>
    <xf numFmtId="176" fontId="15" fillId="0" borderId="3" xfId="0" applyNumberFormat="1" applyFont="1" applyBorder="1" applyAlignment="1">
      <alignment horizontal="center"/>
    </xf>
    <xf numFmtId="0" fontId="15" fillId="0" borderId="0" xfId="0" applyFont="1" applyBorder="1" applyAlignment="1">
      <alignment/>
    </xf>
    <xf numFmtId="0" fontId="15" fillId="0" borderId="7" xfId="0" applyFont="1" applyBorder="1" applyAlignment="1" quotePrefix="1">
      <alignment horizontal="center"/>
    </xf>
    <xf numFmtId="194" fontId="15" fillId="0" borderId="7" xfId="0" applyNumberFormat="1" applyFont="1" applyBorder="1" applyAlignment="1">
      <alignment horizontal="right"/>
    </xf>
    <xf numFmtId="194" fontId="15" fillId="0" borderId="13" xfId="0" applyNumberFormat="1" applyFont="1" applyBorder="1" applyAlignment="1">
      <alignment horizontal="right"/>
    </xf>
    <xf numFmtId="176" fontId="15" fillId="0" borderId="13" xfId="0" applyNumberFormat="1" applyFont="1" applyBorder="1" applyAlignment="1">
      <alignment horizontal="center"/>
    </xf>
    <xf numFmtId="0" fontId="15" fillId="0" borderId="0" xfId="0" applyFont="1" applyAlignment="1">
      <alignment horizontal="left" indent="2"/>
    </xf>
    <xf numFmtId="0" fontId="1" fillId="0" borderId="0" xfId="0" applyFont="1" applyAlignment="1">
      <alignment vertical="top"/>
    </xf>
    <xf numFmtId="194" fontId="1" fillId="0" borderId="0" xfId="0" applyNumberFormat="1" applyFont="1" applyBorder="1" applyAlignment="1">
      <alignment horizontal="right"/>
    </xf>
    <xf numFmtId="0" fontId="21" fillId="0" borderId="0" xfId="0" applyFont="1" applyAlignment="1">
      <alignment vertical="top"/>
    </xf>
    <xf numFmtId="0" fontId="22" fillId="0" borderId="0" xfId="0" applyFont="1" applyAlignment="1">
      <alignment/>
    </xf>
    <xf numFmtId="0" fontId="10" fillId="0" borderId="0" xfId="0" applyFont="1" applyAlignment="1">
      <alignment wrapText="1"/>
    </xf>
    <xf numFmtId="0" fontId="1" fillId="0" borderId="0" xfId="0" applyFont="1" applyAlignment="1">
      <alignment/>
    </xf>
    <xf numFmtId="0" fontId="1" fillId="0" borderId="0" xfId="0" applyFont="1" applyBorder="1" applyAlignment="1">
      <alignment vertical="top"/>
    </xf>
    <xf numFmtId="0" fontId="0" fillId="0" borderId="0" xfId="0" applyFont="1" applyAlignment="1">
      <alignment vertical="center" wrapText="1"/>
    </xf>
    <xf numFmtId="0" fontId="0" fillId="0" borderId="0" xfId="0" applyFont="1" applyAlignment="1">
      <alignment/>
    </xf>
    <xf numFmtId="0" fontId="8" fillId="0" borderId="0" xfId="0" applyFont="1" applyAlignment="1">
      <alignment horizontal="left" vertical="center" wrapText="1"/>
    </xf>
    <xf numFmtId="49" fontId="9" fillId="0" borderId="2" xfId="0" applyNumberFormat="1" applyFont="1" applyBorder="1" applyAlignment="1">
      <alignment horizontal="center" vertical="center" wrapText="1"/>
    </xf>
    <xf numFmtId="49" fontId="9" fillId="0" borderId="4" xfId="0" applyNumberFormat="1" applyFont="1" applyBorder="1" applyAlignment="1" quotePrefix="1">
      <alignment horizontal="center" vertical="center" wrapText="1"/>
    </xf>
    <xf numFmtId="49" fontId="9" fillId="0" borderId="7" xfId="0" applyNumberFormat="1" applyFont="1" applyBorder="1" applyAlignment="1" quotePrefix="1">
      <alignment horizontal="center" vertical="center" wrapText="1"/>
    </xf>
    <xf numFmtId="49" fontId="10" fillId="0" borderId="4" xfId="0" applyNumberFormat="1" applyFont="1" applyBorder="1" applyAlignment="1">
      <alignment horizontal="center" vertical="center" wrapText="1"/>
    </xf>
    <xf numFmtId="49" fontId="10" fillId="0" borderId="7" xfId="0" applyNumberFormat="1" applyFont="1" applyBorder="1" applyAlignment="1">
      <alignment horizontal="center" vertical="center" wrapText="1"/>
    </xf>
    <xf numFmtId="0" fontId="9" fillId="0" borderId="0" xfId="0" applyFont="1" applyAlignment="1">
      <alignment horizontal="center"/>
    </xf>
    <xf numFmtId="0" fontId="8" fillId="0" borderId="14" xfId="0" applyFont="1" applyBorder="1" applyAlignment="1">
      <alignment horizont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3" xfId="0" applyFont="1" applyBorder="1" applyAlignment="1">
      <alignment horizontal="center"/>
    </xf>
    <xf numFmtId="49" fontId="9" fillId="0" borderId="14"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0" fontId="11" fillId="0" borderId="0" xfId="0" applyFont="1" applyAlignment="1">
      <alignment horizontal="right" vertical="center"/>
    </xf>
    <xf numFmtId="0" fontId="12" fillId="0" borderId="0" xfId="0" applyFont="1" applyAlignment="1">
      <alignment horizontal="right" vertical="center"/>
    </xf>
    <xf numFmtId="0" fontId="9" fillId="0" borderId="0" xfId="0" applyFont="1" applyAlignment="1">
      <alignment horizontal="center" vertical="center"/>
    </xf>
    <xf numFmtId="0" fontId="8" fillId="0" borderId="9" xfId="0" applyFont="1" applyBorder="1" applyAlignment="1">
      <alignment horizontal="center" vertical="center"/>
    </xf>
    <xf numFmtId="0" fontId="15" fillId="0" borderId="8" xfId="0" applyFont="1" applyBorder="1" applyAlignment="1">
      <alignment horizontal="center" vertical="center"/>
    </xf>
    <xf numFmtId="0" fontId="15" fillId="0" borderId="10" xfId="0" applyFont="1" applyBorder="1" applyAlignment="1">
      <alignment horizontal="center" vertical="center"/>
    </xf>
    <xf numFmtId="0" fontId="1" fillId="0" borderId="0" xfId="0" applyFont="1" applyBorder="1" applyAlignment="1">
      <alignment vertical="top" wrapText="1"/>
    </xf>
    <xf numFmtId="0" fontId="0" fillId="0" borderId="0" xfId="0" applyFont="1" applyAlignment="1">
      <alignment wrapText="1"/>
    </xf>
    <xf numFmtId="0" fontId="8" fillId="0" borderId="0" xfId="0" applyFont="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t>Quarterly unemployment rate, 2004 - 2005</a:t>
            </a:r>
          </a:p>
        </c:rich>
      </c:tx>
      <c:layout/>
      <c:spPr>
        <a:noFill/>
        <a:ln>
          <a:noFill/>
        </a:ln>
      </c:spPr>
    </c:title>
    <c:plotArea>
      <c:layout/>
      <c:lineChart>
        <c:grouping val="standard"/>
        <c:varyColors val="0"/>
        <c:ser>
          <c:idx val="0"/>
          <c:order val="0"/>
          <c:tx>
            <c:v>Both sexes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FF"/>
                </a:solidFill>
              </a:ln>
            </c:spPr>
          </c:marker>
          <c:cat>
            <c:strRef>
              <c:f>'[1]Annex(Tab3)'!#REF!</c:f>
              <c:strCache>
                <c:ptCount val="1"/>
                <c:pt idx="0">
                  <c:v>0</c:v>
                </c:pt>
              </c:strCache>
            </c:strRef>
          </c:cat>
          <c:val>
            <c:numRef>
              <c:f>'[1]Annex(Tab3)'!#REF!</c:f>
              <c:numCache>
                <c:ptCount val="1"/>
                <c:pt idx="0">
                  <c:v>0</c:v>
                </c:pt>
              </c:numCache>
            </c:numRef>
          </c:val>
          <c:smooth val="0"/>
        </c:ser>
        <c:ser>
          <c:idx val="1"/>
          <c:order val="1"/>
          <c:tx>
            <c:v>Male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FF"/>
              </a:solidFill>
              <a:ln>
                <a:solidFill>
                  <a:srgbClr val="FF00FF"/>
                </a:solidFill>
              </a:ln>
            </c:spPr>
          </c:marker>
          <c:cat>
            <c:strRef>
              <c:f>'[1]Annex(Tab3)'!#REF!</c:f>
              <c:strCache>
                <c:ptCount val="1"/>
                <c:pt idx="0">
                  <c:v>0</c:v>
                </c:pt>
              </c:strCache>
            </c:strRef>
          </c:cat>
          <c:val>
            <c:numRef>
              <c:f>'[1]Annex(Tab3)'!#REF!</c:f>
              <c:numCache>
                <c:ptCount val="1"/>
                <c:pt idx="0">
                  <c:v>0</c:v>
                </c:pt>
              </c:numCache>
            </c:numRef>
          </c:val>
          <c:smooth val="0"/>
        </c:ser>
        <c:ser>
          <c:idx val="2"/>
          <c:order val="2"/>
          <c:tx>
            <c:v>Female</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3366FF"/>
                </a:solidFill>
              </a:ln>
            </c:spPr>
          </c:marker>
          <c:cat>
            <c:strRef>
              <c:f>'[1]Annex(Tab3)'!#REF!</c:f>
              <c:strCache>
                <c:ptCount val="1"/>
                <c:pt idx="0">
                  <c:v>0</c:v>
                </c:pt>
              </c:strCache>
            </c:strRef>
          </c:cat>
          <c:val>
            <c:numRef>
              <c:f>'[1]Annex(Tab3)'!#REF!</c:f>
              <c:numCache>
                <c:ptCount val="1"/>
                <c:pt idx="0">
                  <c:v>0</c:v>
                </c:pt>
              </c:numCache>
            </c:numRef>
          </c:val>
          <c:smooth val="0"/>
        </c:ser>
        <c:marker val="1"/>
        <c:axId val="21155220"/>
        <c:axId val="56179253"/>
      </c:lineChart>
      <c:catAx>
        <c:axId val="21155220"/>
        <c:scaling>
          <c:orientation val="minMax"/>
        </c:scaling>
        <c:axPos val="b"/>
        <c:delete val="0"/>
        <c:numFmt formatCode="General" sourceLinked="1"/>
        <c:majorTickMark val="out"/>
        <c:minorTickMark val="none"/>
        <c:tickLblPos val="nextTo"/>
        <c:txPr>
          <a:bodyPr/>
          <a:lstStyle/>
          <a:p>
            <a:pPr>
              <a:defRPr lang="en-US" cap="none" sz="200" b="1" i="0" u="none" baseline="0"/>
            </a:pPr>
          </a:p>
        </c:txPr>
        <c:crossAx val="56179253"/>
        <c:crosses val="autoZero"/>
        <c:auto val="1"/>
        <c:lblOffset val="100"/>
        <c:noMultiLvlLbl val="0"/>
      </c:catAx>
      <c:valAx>
        <c:axId val="56179253"/>
        <c:scaling>
          <c:orientation val="minMax"/>
        </c:scaling>
        <c:axPos val="l"/>
        <c:majorGridlines>
          <c:spPr>
            <a:ln w="3175">
              <a:solidFill>
                <a:srgbClr val="FFFFFF"/>
              </a:solidFill>
            </a:ln>
          </c:spPr>
        </c:majorGridlines>
        <c:delete val="0"/>
        <c:numFmt formatCode="General" sourceLinked="1"/>
        <c:majorTickMark val="out"/>
        <c:minorTickMark val="none"/>
        <c:tickLblPos val="nextTo"/>
        <c:txPr>
          <a:bodyPr/>
          <a:lstStyle/>
          <a:p>
            <a:pPr>
              <a:defRPr lang="en-US" cap="none" sz="200" b="1" i="0" u="none" baseline="0"/>
            </a:pPr>
          </a:p>
        </c:txPr>
        <c:crossAx val="21155220"/>
        <c:crossesAt val="1"/>
        <c:crossBetween val="between"/>
        <c:dispUnits/>
      </c:valAx>
      <c:spPr>
        <a:solidFill>
          <a:srgbClr val="FFFFFF"/>
        </a:solidFill>
        <a:ln w="12700">
          <a:solidFill>
            <a:srgbClr val="FFFFFF"/>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4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31</xdr:row>
      <xdr:rowOff>0</xdr:rowOff>
    </xdr:from>
    <xdr:to>
      <xdr:col>7</xdr:col>
      <xdr:colOff>628650</xdr:colOff>
      <xdr:row>31</xdr:row>
      <xdr:rowOff>0</xdr:rowOff>
    </xdr:to>
    <xdr:graphicFrame>
      <xdr:nvGraphicFramePr>
        <xdr:cNvPr id="1" name="Chart 1"/>
        <xdr:cNvGraphicFramePr/>
      </xdr:nvGraphicFramePr>
      <xdr:xfrm>
        <a:off x="1181100" y="6000750"/>
        <a:ext cx="4171950" cy="0"/>
      </xdr:xfrm>
      <a:graphic>
        <a:graphicData uri="http://schemas.openxmlformats.org/drawingml/2006/chart">
          <c:chart xmlns:c="http://schemas.openxmlformats.org/drawingml/2006/chart" r:id="rId1"/>
        </a:graphicData>
      </a:graphic>
    </xdr:graphicFrame>
    <xdr:clientData/>
  </xdr:twoCellAnchor>
  <xdr:twoCellAnchor>
    <xdr:from>
      <xdr:col>13</xdr:col>
      <xdr:colOff>19050</xdr:colOff>
      <xdr:row>3</xdr:row>
      <xdr:rowOff>9525</xdr:rowOff>
    </xdr:from>
    <xdr:to>
      <xdr:col>13</xdr:col>
      <xdr:colOff>276225</xdr:colOff>
      <xdr:row>30</xdr:row>
      <xdr:rowOff>57150</xdr:rowOff>
    </xdr:to>
    <xdr:sp>
      <xdr:nvSpPr>
        <xdr:cNvPr id="2" name="TextBox 2"/>
        <xdr:cNvSpPr txBox="1">
          <a:spLocks noChangeArrowheads="1"/>
        </xdr:cNvSpPr>
      </xdr:nvSpPr>
      <xdr:spPr>
        <a:xfrm>
          <a:off x="9029700" y="809625"/>
          <a:ext cx="257175" cy="5181600"/>
        </a:xfrm>
        <a:prstGeom prst="rect">
          <a:avLst/>
        </a:prstGeom>
        <a:noFill/>
        <a:ln w="9525" cmpd="sng">
          <a:noFill/>
        </a:ln>
      </xdr:spPr>
      <xdr:txBody>
        <a:bodyPr vertOverflow="clip" wrap="square" anchor="ctr" vert="vert"/>
        <a:p>
          <a:pPr algn="ctr">
            <a:defRPr/>
          </a:pPr>
          <a:r>
            <a:rPr lang="en-US" cap="none" sz="1000" b="0" i="0" u="none" baseline="0">
              <a:latin typeface="Times New Roman"/>
              <a:ea typeface="Times New Roman"/>
              <a:cs typeface="Times New Roman"/>
            </a:rPr>
            <a:t>4</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0</xdr:row>
      <xdr:rowOff>0</xdr:rowOff>
    </xdr:to>
    <xdr:sp>
      <xdr:nvSpPr>
        <xdr:cNvPr id="1" name="Text 1"/>
        <xdr:cNvSpPr txBox="1">
          <a:spLocks noChangeArrowheads="1"/>
        </xdr:cNvSpPr>
      </xdr:nvSpPr>
      <xdr:spPr>
        <a:xfrm>
          <a:off x="8305800" y="0"/>
          <a:ext cx="0" cy="0"/>
        </a:xfrm>
        <a:prstGeom prst="rect">
          <a:avLst/>
        </a:prstGeom>
        <a:solidFill>
          <a:srgbClr val="FFFFFF"/>
        </a:solidFill>
        <a:ln w="1" cmpd="sng">
          <a:noFill/>
        </a:ln>
      </xdr:spPr>
      <xdr:txBody>
        <a:bodyPr vertOverflow="clip" wrap="square" anchor="ctr" vert="vert"/>
        <a:p>
          <a:pPr algn="r">
            <a:defRPr/>
          </a:pPr>
          <a:r>
            <a:rPr lang="en-US" cap="none" sz="1000" b="0" i="0" u="none" baseline="0"/>
            <a:t>6</a:t>
          </a:r>
        </a:p>
      </xdr:txBody>
    </xdr:sp>
    <xdr:clientData/>
  </xdr:twoCellAnchor>
  <xdr:twoCellAnchor>
    <xdr:from>
      <xdr:col>9</xdr:col>
      <xdr:colOff>0</xdr:colOff>
      <xdr:row>0</xdr:row>
      <xdr:rowOff>0</xdr:rowOff>
    </xdr:from>
    <xdr:to>
      <xdr:col>9</xdr:col>
      <xdr:colOff>0</xdr:colOff>
      <xdr:row>0</xdr:row>
      <xdr:rowOff>0</xdr:rowOff>
    </xdr:to>
    <xdr:sp>
      <xdr:nvSpPr>
        <xdr:cNvPr id="2" name="Text 1"/>
        <xdr:cNvSpPr txBox="1">
          <a:spLocks noChangeArrowheads="1"/>
        </xdr:cNvSpPr>
      </xdr:nvSpPr>
      <xdr:spPr>
        <a:xfrm>
          <a:off x="8305800" y="0"/>
          <a:ext cx="0" cy="0"/>
        </a:xfrm>
        <a:prstGeom prst="rect">
          <a:avLst/>
        </a:prstGeom>
        <a:solidFill>
          <a:srgbClr val="FFFFFF"/>
        </a:solidFill>
        <a:ln w="1" cmpd="sng">
          <a:noFill/>
        </a:ln>
      </xdr:spPr>
      <xdr:txBody>
        <a:bodyPr vertOverflow="clip" wrap="square" anchor="ctr" vert="vert"/>
        <a:p>
          <a:pPr algn="r">
            <a:defRPr/>
          </a:pPr>
          <a:r>
            <a:rPr lang="en-US" cap="none" sz="1000" b="0" i="0" u="none" baseline="0"/>
            <a:t>6</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elete\Tab3-page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nex(Tab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S37"/>
  <sheetViews>
    <sheetView tabSelected="1" workbookViewId="0" topLeftCell="A1">
      <selection activeCell="E13" sqref="E13"/>
    </sheetView>
  </sheetViews>
  <sheetFormatPr defaultColWidth="9.140625" defaultRowHeight="12.75"/>
  <cols>
    <col min="1" max="1" width="3.7109375" style="1" customWidth="1"/>
    <col min="2" max="2" width="11.57421875" style="1" customWidth="1"/>
    <col min="3" max="3" width="12.7109375" style="1" customWidth="1"/>
    <col min="4" max="14" width="10.7109375" style="1" customWidth="1"/>
    <col min="15" max="16384" width="11.57421875" style="1" customWidth="1"/>
  </cols>
  <sheetData>
    <row r="1" spans="2:9" ht="33" customHeight="1">
      <c r="B1" s="82"/>
      <c r="C1" s="82"/>
      <c r="D1" s="82"/>
      <c r="E1" s="82"/>
      <c r="F1" s="82"/>
      <c r="G1" s="82"/>
      <c r="H1" s="82"/>
      <c r="I1" s="82"/>
    </row>
    <row r="2" spans="2:13" ht="20.25" customHeight="1">
      <c r="B2" s="2" t="s">
        <v>0</v>
      </c>
      <c r="C2" s="2"/>
      <c r="D2" s="2"/>
      <c r="E2" s="2"/>
      <c r="F2" s="2"/>
      <c r="G2" s="2"/>
      <c r="H2" s="2"/>
      <c r="I2" s="2"/>
      <c r="J2" s="2"/>
      <c r="K2" s="2"/>
      <c r="L2" s="2"/>
      <c r="M2" s="2"/>
    </row>
    <row r="3" ht="9.75" customHeight="1">
      <c r="B3" s="3"/>
    </row>
    <row r="4" spans="2:17" ht="12.75" customHeight="1">
      <c r="B4" s="83"/>
      <c r="C4" s="84"/>
      <c r="D4" s="87" t="s">
        <v>1</v>
      </c>
      <c r="E4" s="87" t="s">
        <v>2</v>
      </c>
      <c r="F4" s="87" t="s">
        <v>3</v>
      </c>
      <c r="G4" s="87" t="s">
        <v>4</v>
      </c>
      <c r="H4" s="87" t="s">
        <v>5</v>
      </c>
      <c r="I4" s="77" t="s">
        <v>6</v>
      </c>
      <c r="J4" s="77" t="s">
        <v>7</v>
      </c>
      <c r="K4" s="77" t="s">
        <v>8</v>
      </c>
      <c r="L4" s="77" t="s">
        <v>9</v>
      </c>
      <c r="M4" s="77" t="s">
        <v>10</v>
      </c>
      <c r="N4" s="4"/>
      <c r="O4" s="4"/>
      <c r="P4" s="4"/>
      <c r="Q4" s="4"/>
    </row>
    <row r="5" spans="2:17" ht="12.75" customHeight="1">
      <c r="B5" s="85"/>
      <c r="C5" s="86"/>
      <c r="D5" s="88"/>
      <c r="E5" s="88"/>
      <c r="F5" s="88"/>
      <c r="G5" s="88"/>
      <c r="H5" s="88"/>
      <c r="I5" s="78"/>
      <c r="J5" s="78"/>
      <c r="K5" s="78"/>
      <c r="L5" s="78"/>
      <c r="M5" s="80"/>
      <c r="N5" s="4"/>
      <c r="O5" s="4"/>
      <c r="P5" s="4"/>
      <c r="Q5" s="4"/>
    </row>
    <row r="6" spans="2:19" ht="18.75" customHeight="1">
      <c r="B6" s="85"/>
      <c r="C6" s="86"/>
      <c r="D6" s="89"/>
      <c r="E6" s="89"/>
      <c r="F6" s="89"/>
      <c r="G6" s="89"/>
      <c r="H6" s="89"/>
      <c r="I6" s="79"/>
      <c r="J6" s="79"/>
      <c r="K6" s="79"/>
      <c r="L6" s="79"/>
      <c r="M6" s="81"/>
      <c r="N6" s="4"/>
      <c r="O6" s="4"/>
      <c r="P6" s="4"/>
      <c r="Q6" s="4"/>
      <c r="S6" s="3"/>
    </row>
    <row r="7" spans="2:17" ht="15" customHeight="1">
      <c r="B7" s="5" t="s">
        <v>11</v>
      </c>
      <c r="C7" s="6"/>
      <c r="D7" s="7"/>
      <c r="E7" s="8"/>
      <c r="F7" s="6"/>
      <c r="G7" s="9"/>
      <c r="H7" s="8"/>
      <c r="I7" s="8"/>
      <c r="J7" s="8"/>
      <c r="K7" s="8"/>
      <c r="L7" s="8"/>
      <c r="M7" s="8"/>
      <c r="N7" s="4"/>
      <c r="O7" s="4"/>
      <c r="P7" s="4"/>
      <c r="Q7" s="4"/>
    </row>
    <row r="8" spans="2:17" ht="15" customHeight="1">
      <c r="B8" s="10"/>
      <c r="C8" s="6" t="s">
        <v>12</v>
      </c>
      <c r="D8" s="11">
        <f aca="true" t="shared" si="0" ref="D8:J8">D9+D10</f>
        <v>541100</v>
      </c>
      <c r="E8" s="11">
        <f t="shared" si="0"/>
        <v>540700</v>
      </c>
      <c r="F8" s="11">
        <f t="shared" si="0"/>
        <v>526800</v>
      </c>
      <c r="G8" s="11">
        <f t="shared" si="0"/>
        <v>523500</v>
      </c>
      <c r="H8" s="11">
        <f t="shared" si="0"/>
        <v>532100</v>
      </c>
      <c r="I8" s="11">
        <f t="shared" si="0"/>
        <v>537300</v>
      </c>
      <c r="J8" s="11">
        <f t="shared" si="0"/>
        <v>538800</v>
      </c>
      <c r="K8" s="11">
        <f aca="true" t="shared" si="1" ref="K8:L10">K12+K16</f>
        <v>549000</v>
      </c>
      <c r="L8" s="11">
        <f t="shared" si="1"/>
        <v>546000</v>
      </c>
      <c r="M8" s="11">
        <f>M9+M10</f>
        <v>542500</v>
      </c>
      <c r="N8" s="4"/>
      <c r="O8" s="4"/>
      <c r="P8" s="4"/>
      <c r="Q8" s="4"/>
    </row>
    <row r="9" spans="2:17" ht="15" customHeight="1">
      <c r="B9" s="10"/>
      <c r="C9" s="6" t="s">
        <v>13</v>
      </c>
      <c r="D9" s="11">
        <f aca="true" t="shared" si="2" ref="D9:J10">D13+D17</f>
        <v>348700</v>
      </c>
      <c r="E9" s="11">
        <f t="shared" si="2"/>
        <v>347500</v>
      </c>
      <c r="F9" s="11">
        <f t="shared" si="2"/>
        <v>349000</v>
      </c>
      <c r="G9" s="11">
        <f t="shared" si="2"/>
        <v>348500</v>
      </c>
      <c r="H9" s="11">
        <f t="shared" si="2"/>
        <v>348200</v>
      </c>
      <c r="I9" s="11">
        <f t="shared" si="2"/>
        <v>347900</v>
      </c>
      <c r="J9" s="11">
        <f t="shared" si="2"/>
        <v>347800</v>
      </c>
      <c r="K9" s="11">
        <f t="shared" si="1"/>
        <v>351500</v>
      </c>
      <c r="L9" s="11">
        <f t="shared" si="1"/>
        <v>350800</v>
      </c>
      <c r="M9" s="11">
        <f>M13+M17</f>
        <v>349400</v>
      </c>
      <c r="N9" s="4"/>
      <c r="O9" s="4"/>
      <c r="P9" s="4"/>
      <c r="Q9" s="4"/>
    </row>
    <row r="10" spans="2:17" ht="15" customHeight="1">
      <c r="B10" s="10"/>
      <c r="C10" s="6" t="s">
        <v>14</v>
      </c>
      <c r="D10" s="11">
        <f t="shared" si="2"/>
        <v>192400</v>
      </c>
      <c r="E10" s="11">
        <f t="shared" si="2"/>
        <v>193200</v>
      </c>
      <c r="F10" s="11">
        <f t="shared" si="2"/>
        <v>177800</v>
      </c>
      <c r="G10" s="11">
        <f t="shared" si="2"/>
        <v>175000</v>
      </c>
      <c r="H10" s="11">
        <f t="shared" si="2"/>
        <v>183900</v>
      </c>
      <c r="I10" s="11">
        <f t="shared" si="2"/>
        <v>189400</v>
      </c>
      <c r="J10" s="11">
        <f t="shared" si="2"/>
        <v>191000</v>
      </c>
      <c r="K10" s="11">
        <f t="shared" si="1"/>
        <v>197500</v>
      </c>
      <c r="L10" s="11">
        <f t="shared" si="1"/>
        <v>195200</v>
      </c>
      <c r="M10" s="11">
        <f>M14+M18</f>
        <v>193100</v>
      </c>
      <c r="N10" s="4"/>
      <c r="O10" s="4"/>
      <c r="P10" s="4"/>
      <c r="Q10" s="4"/>
    </row>
    <row r="11" spans="2:17" ht="15" customHeight="1">
      <c r="B11" s="5" t="s">
        <v>15</v>
      </c>
      <c r="C11" s="6"/>
      <c r="D11" s="11"/>
      <c r="E11" s="11"/>
      <c r="F11" s="11"/>
      <c r="G11" s="11"/>
      <c r="H11" s="11"/>
      <c r="I11" s="11"/>
      <c r="J11" s="11"/>
      <c r="K11" s="11"/>
      <c r="L11" s="11"/>
      <c r="M11" s="11"/>
      <c r="N11" s="4"/>
      <c r="O11" s="4"/>
      <c r="P11" s="4"/>
      <c r="Q11" s="4"/>
    </row>
    <row r="12" spans="2:17" ht="15" customHeight="1">
      <c r="B12" s="10"/>
      <c r="C12" s="6" t="s">
        <v>12</v>
      </c>
      <c r="D12" s="11">
        <f aca="true" t="shared" si="3" ref="D12:M12">D13+D14</f>
        <v>494100</v>
      </c>
      <c r="E12" s="11">
        <f t="shared" si="3"/>
        <v>491200</v>
      </c>
      <c r="F12" s="11">
        <f t="shared" si="3"/>
        <v>483300</v>
      </c>
      <c r="G12" s="11">
        <f t="shared" si="3"/>
        <v>483800</v>
      </c>
      <c r="H12" s="11">
        <f t="shared" si="3"/>
        <v>487000</v>
      </c>
      <c r="I12" s="11">
        <f t="shared" si="3"/>
        <v>485800</v>
      </c>
      <c r="J12" s="11">
        <f t="shared" si="3"/>
        <v>482700</v>
      </c>
      <c r="K12" s="11">
        <f t="shared" si="3"/>
        <v>498700</v>
      </c>
      <c r="L12" s="11">
        <f t="shared" si="3"/>
        <v>497500</v>
      </c>
      <c r="M12" s="11">
        <f t="shared" si="3"/>
        <v>490400</v>
      </c>
      <c r="N12" s="4"/>
      <c r="O12" s="4"/>
      <c r="P12" s="4"/>
      <c r="Q12" s="4"/>
    </row>
    <row r="13" spans="2:17" ht="15" customHeight="1">
      <c r="B13" s="10"/>
      <c r="C13" s="6" t="s">
        <v>13</v>
      </c>
      <c r="D13" s="11">
        <v>328400</v>
      </c>
      <c r="E13" s="11">
        <v>324600</v>
      </c>
      <c r="F13" s="11">
        <v>329800</v>
      </c>
      <c r="G13" s="11">
        <v>330100</v>
      </c>
      <c r="H13" s="11">
        <v>327900</v>
      </c>
      <c r="I13" s="11">
        <v>326500</v>
      </c>
      <c r="J13" s="11">
        <v>324900</v>
      </c>
      <c r="K13" s="11">
        <v>333400</v>
      </c>
      <c r="L13" s="11">
        <v>332600</v>
      </c>
      <c r="M13" s="11">
        <v>329100</v>
      </c>
      <c r="N13" s="4"/>
      <c r="O13" s="4"/>
      <c r="P13" s="4"/>
      <c r="Q13" s="4"/>
    </row>
    <row r="14" spans="2:17" ht="15" customHeight="1">
      <c r="B14" s="10"/>
      <c r="C14" s="6" t="s">
        <v>14</v>
      </c>
      <c r="D14" s="11">
        <v>165700</v>
      </c>
      <c r="E14" s="11">
        <v>166600</v>
      </c>
      <c r="F14" s="11">
        <v>153500</v>
      </c>
      <c r="G14" s="11">
        <v>153700</v>
      </c>
      <c r="H14" s="11">
        <v>159100</v>
      </c>
      <c r="I14" s="11">
        <v>159300</v>
      </c>
      <c r="J14" s="11">
        <v>157800</v>
      </c>
      <c r="K14" s="11">
        <v>165300</v>
      </c>
      <c r="L14" s="11">
        <v>164900</v>
      </c>
      <c r="M14" s="11">
        <v>161300</v>
      </c>
      <c r="N14" s="4"/>
      <c r="O14" s="4"/>
      <c r="P14" s="4"/>
      <c r="Q14" s="4"/>
    </row>
    <row r="15" spans="2:17" ht="15" customHeight="1">
      <c r="B15" s="5" t="s">
        <v>16</v>
      </c>
      <c r="C15" s="6"/>
      <c r="D15" s="11"/>
      <c r="E15" s="11"/>
      <c r="F15" s="11"/>
      <c r="G15" s="11"/>
      <c r="H15" s="11"/>
      <c r="I15" s="11"/>
      <c r="J15" s="11"/>
      <c r="K15" s="11"/>
      <c r="L15" s="11"/>
      <c r="M15" s="11"/>
      <c r="N15" s="4"/>
      <c r="O15" s="4"/>
      <c r="P15" s="4"/>
      <c r="Q15" s="4"/>
    </row>
    <row r="16" spans="2:17" ht="15" customHeight="1">
      <c r="B16" s="10"/>
      <c r="C16" s="6" t="s">
        <v>12</v>
      </c>
      <c r="D16" s="11">
        <f aca="true" t="shared" si="4" ref="D16:M16">D17+D18</f>
        <v>47000</v>
      </c>
      <c r="E16" s="11">
        <f t="shared" si="4"/>
        <v>49500</v>
      </c>
      <c r="F16" s="11">
        <f t="shared" si="4"/>
        <v>43500</v>
      </c>
      <c r="G16" s="11">
        <f t="shared" si="4"/>
        <v>39700</v>
      </c>
      <c r="H16" s="11">
        <f t="shared" si="4"/>
        <v>45100</v>
      </c>
      <c r="I16" s="11">
        <f t="shared" si="4"/>
        <v>51500</v>
      </c>
      <c r="J16" s="11">
        <f t="shared" si="4"/>
        <v>56100</v>
      </c>
      <c r="K16" s="11">
        <f t="shared" si="4"/>
        <v>50300</v>
      </c>
      <c r="L16" s="11">
        <f t="shared" si="4"/>
        <v>48500</v>
      </c>
      <c r="M16" s="11">
        <f t="shared" si="4"/>
        <v>52100</v>
      </c>
      <c r="N16" s="4"/>
      <c r="O16" s="4"/>
      <c r="P16" s="4"/>
      <c r="Q16" s="4"/>
    </row>
    <row r="17" spans="2:17" ht="15" customHeight="1">
      <c r="B17" s="10"/>
      <c r="C17" s="6" t="s">
        <v>13</v>
      </c>
      <c r="D17" s="11">
        <v>20300</v>
      </c>
      <c r="E17" s="11">
        <v>22900</v>
      </c>
      <c r="F17" s="11">
        <v>19200</v>
      </c>
      <c r="G17" s="11">
        <v>18400</v>
      </c>
      <c r="H17" s="11">
        <v>20300</v>
      </c>
      <c r="I17" s="11">
        <v>21400</v>
      </c>
      <c r="J17" s="11">
        <v>22900</v>
      </c>
      <c r="K17" s="11">
        <v>18100</v>
      </c>
      <c r="L17" s="11">
        <v>18200</v>
      </c>
      <c r="M17" s="11">
        <v>20300</v>
      </c>
      <c r="N17" s="4"/>
      <c r="O17" s="4"/>
      <c r="P17" s="4"/>
      <c r="Q17" s="4"/>
    </row>
    <row r="18" spans="2:13" ht="15" customHeight="1">
      <c r="B18" s="10"/>
      <c r="C18" s="6" t="s">
        <v>14</v>
      </c>
      <c r="D18" s="11">
        <v>26700</v>
      </c>
      <c r="E18" s="11">
        <v>26600</v>
      </c>
      <c r="F18" s="11">
        <v>24300</v>
      </c>
      <c r="G18" s="11">
        <v>21300</v>
      </c>
      <c r="H18" s="11">
        <v>24800</v>
      </c>
      <c r="I18" s="11">
        <v>30100</v>
      </c>
      <c r="J18" s="11">
        <v>33200</v>
      </c>
      <c r="K18" s="11">
        <v>32200</v>
      </c>
      <c r="L18" s="11">
        <v>30300</v>
      </c>
      <c r="M18" s="11">
        <v>31800</v>
      </c>
    </row>
    <row r="19" spans="2:13" ht="15" customHeight="1">
      <c r="B19" s="5" t="s">
        <v>17</v>
      </c>
      <c r="C19" s="6"/>
      <c r="D19" s="11"/>
      <c r="E19" s="11"/>
      <c r="F19" s="11"/>
      <c r="G19" s="11"/>
      <c r="H19" s="11"/>
      <c r="I19" s="11"/>
      <c r="J19" s="11"/>
      <c r="K19" s="11"/>
      <c r="L19" s="11"/>
      <c r="M19" s="11"/>
    </row>
    <row r="20" spans="2:13" ht="15" customHeight="1">
      <c r="B20" s="10"/>
      <c r="C20" s="6" t="s">
        <v>12</v>
      </c>
      <c r="D20" s="11">
        <f aca="true" t="shared" si="5" ref="D20:M20">D21+D22</f>
        <v>367700</v>
      </c>
      <c r="E20" s="11">
        <f t="shared" si="5"/>
        <v>373000</v>
      </c>
      <c r="F20" s="11">
        <f t="shared" si="5"/>
        <v>390300</v>
      </c>
      <c r="G20" s="11">
        <f t="shared" si="5"/>
        <v>395800</v>
      </c>
      <c r="H20" s="11">
        <f t="shared" si="5"/>
        <v>381500</v>
      </c>
      <c r="I20" s="11">
        <f t="shared" si="5"/>
        <v>385200</v>
      </c>
      <c r="J20" s="11">
        <f t="shared" si="5"/>
        <v>387200</v>
      </c>
      <c r="K20" s="11">
        <f t="shared" si="5"/>
        <v>380600</v>
      </c>
      <c r="L20" s="11">
        <f t="shared" si="5"/>
        <v>386400</v>
      </c>
      <c r="M20" s="11">
        <f t="shared" si="5"/>
        <v>383700</v>
      </c>
    </row>
    <row r="21" spans="2:13" ht="15" customHeight="1">
      <c r="B21" s="10"/>
      <c r="C21" s="6" t="s">
        <v>13</v>
      </c>
      <c r="D21" s="11">
        <v>98800</v>
      </c>
      <c r="E21" s="11">
        <v>102400</v>
      </c>
      <c r="F21" s="11">
        <v>102500</v>
      </c>
      <c r="G21" s="11">
        <v>104000</v>
      </c>
      <c r="H21" s="11">
        <v>101600</v>
      </c>
      <c r="I21" s="11">
        <v>106100</v>
      </c>
      <c r="J21" s="11">
        <v>108000</v>
      </c>
      <c r="K21" s="11">
        <v>106000</v>
      </c>
      <c r="L21" s="11">
        <v>108100</v>
      </c>
      <c r="M21" s="11">
        <v>106500</v>
      </c>
    </row>
    <row r="22" spans="2:13" ht="15" customHeight="1">
      <c r="B22" s="10"/>
      <c r="C22" s="6" t="s">
        <v>14</v>
      </c>
      <c r="D22" s="11">
        <v>268900</v>
      </c>
      <c r="E22" s="11">
        <v>270600</v>
      </c>
      <c r="F22" s="11">
        <v>287800</v>
      </c>
      <c r="G22" s="11">
        <v>291800</v>
      </c>
      <c r="H22" s="11">
        <v>279900</v>
      </c>
      <c r="I22" s="11">
        <v>279100</v>
      </c>
      <c r="J22" s="11">
        <v>279200</v>
      </c>
      <c r="K22" s="11">
        <v>274600</v>
      </c>
      <c r="L22" s="11">
        <v>278300</v>
      </c>
      <c r="M22" s="11">
        <v>277200</v>
      </c>
    </row>
    <row r="23" spans="2:13" ht="15" customHeight="1">
      <c r="B23" s="5" t="s">
        <v>18</v>
      </c>
      <c r="C23" s="6"/>
      <c r="D23" s="12"/>
      <c r="E23" s="12"/>
      <c r="F23" s="12"/>
      <c r="G23" s="12"/>
      <c r="H23" s="12"/>
      <c r="I23" s="12"/>
      <c r="J23" s="12"/>
      <c r="K23" s="12"/>
      <c r="L23" s="12"/>
      <c r="M23" s="12"/>
    </row>
    <row r="24" spans="2:13" ht="15" customHeight="1">
      <c r="B24" s="10"/>
      <c r="C24" s="6" t="s">
        <v>12</v>
      </c>
      <c r="D24" s="13">
        <v>59.6</v>
      </c>
      <c r="E24" s="13">
        <v>59.2</v>
      </c>
      <c r="F24" s="13">
        <v>57.4</v>
      </c>
      <c r="G24" s="13">
        <v>56.9</v>
      </c>
      <c r="H24" s="13">
        <v>58.2</v>
      </c>
      <c r="I24" s="14">
        <v>58.2</v>
      </c>
      <c r="J24" s="14">
        <v>58.2</v>
      </c>
      <c r="K24" s="14">
        <v>59.1</v>
      </c>
      <c r="L24" s="14">
        <v>58.6</v>
      </c>
      <c r="M24" s="14">
        <v>58.6</v>
      </c>
    </row>
    <row r="25" spans="2:13" ht="15" customHeight="1">
      <c r="B25" s="10"/>
      <c r="C25" s="6" t="s">
        <v>13</v>
      </c>
      <c r="D25" s="13">
        <v>78</v>
      </c>
      <c r="E25" s="13">
        <v>77.2</v>
      </c>
      <c r="F25" s="13">
        <v>77.3</v>
      </c>
      <c r="G25" s="13">
        <v>77</v>
      </c>
      <c r="H25" s="13">
        <v>77.4</v>
      </c>
      <c r="I25" s="14">
        <v>76.6</v>
      </c>
      <c r="J25" s="14">
        <v>76.3</v>
      </c>
      <c r="K25" s="14">
        <v>76.8</v>
      </c>
      <c r="L25" s="14">
        <v>76.4</v>
      </c>
      <c r="M25" s="14">
        <v>76.6</v>
      </c>
    </row>
    <row r="26" spans="2:13" ht="15" customHeight="1">
      <c r="B26" s="10"/>
      <c r="C26" s="6" t="s">
        <v>14</v>
      </c>
      <c r="D26" s="13">
        <v>41.7</v>
      </c>
      <c r="E26" s="13">
        <v>41.7</v>
      </c>
      <c r="F26" s="13">
        <v>38.2</v>
      </c>
      <c r="G26" s="13">
        <v>37.5</v>
      </c>
      <c r="H26" s="13">
        <v>39.7</v>
      </c>
      <c r="I26" s="14">
        <v>40.4</v>
      </c>
      <c r="J26" s="14">
        <v>40.6</v>
      </c>
      <c r="K26" s="14">
        <v>41.8</v>
      </c>
      <c r="L26" s="14">
        <v>41.2</v>
      </c>
      <c r="M26" s="14">
        <v>41.1</v>
      </c>
    </row>
    <row r="27" spans="2:13" ht="15" customHeight="1">
      <c r="B27" s="5" t="s">
        <v>19</v>
      </c>
      <c r="C27" s="6"/>
      <c r="D27" s="12"/>
      <c r="E27" s="12"/>
      <c r="F27" s="12"/>
      <c r="G27" s="12"/>
      <c r="H27" s="12"/>
      <c r="I27" s="14"/>
      <c r="J27" s="14"/>
      <c r="K27" s="14"/>
      <c r="L27" s="14"/>
      <c r="M27" s="14"/>
    </row>
    <row r="28" spans="2:13" ht="15" customHeight="1">
      <c r="B28" s="10"/>
      <c r="C28" s="6" t="s">
        <v>12</v>
      </c>
      <c r="D28" s="13">
        <v>8.7</v>
      </c>
      <c r="E28" s="13">
        <v>9.2</v>
      </c>
      <c r="F28" s="13">
        <v>8.3</v>
      </c>
      <c r="G28" s="13">
        <v>7.6</v>
      </c>
      <c r="H28" s="13">
        <v>8.5</v>
      </c>
      <c r="I28" s="14">
        <v>9.6</v>
      </c>
      <c r="J28" s="14">
        <v>10.4</v>
      </c>
      <c r="K28" s="14">
        <v>9.2</v>
      </c>
      <c r="L28" s="14">
        <v>8.9</v>
      </c>
      <c r="M28" s="14">
        <v>9.6</v>
      </c>
    </row>
    <row r="29" spans="2:13" ht="15" customHeight="1">
      <c r="B29" s="10"/>
      <c r="C29" s="6" t="s">
        <v>13</v>
      </c>
      <c r="D29" s="13">
        <v>5.8</v>
      </c>
      <c r="E29" s="13">
        <v>6.6</v>
      </c>
      <c r="F29" s="13">
        <v>5.5</v>
      </c>
      <c r="G29" s="13">
        <v>5.3</v>
      </c>
      <c r="H29" s="13">
        <v>5.8</v>
      </c>
      <c r="I29" s="14">
        <v>6.2</v>
      </c>
      <c r="J29" s="14">
        <v>6.6</v>
      </c>
      <c r="K29" s="14">
        <v>5.1</v>
      </c>
      <c r="L29" s="14">
        <v>5.2</v>
      </c>
      <c r="M29" s="14">
        <v>5.8</v>
      </c>
    </row>
    <row r="30" spans="2:13" ht="15" customHeight="1">
      <c r="B30" s="10"/>
      <c r="C30" s="6" t="s">
        <v>14</v>
      </c>
      <c r="D30" s="13">
        <v>13.9</v>
      </c>
      <c r="E30" s="13">
        <v>13.8</v>
      </c>
      <c r="F30" s="13">
        <v>13.7</v>
      </c>
      <c r="G30" s="13">
        <v>12.2</v>
      </c>
      <c r="H30" s="13">
        <v>13.5</v>
      </c>
      <c r="I30" s="14">
        <v>15.9</v>
      </c>
      <c r="J30" s="14">
        <v>17.4</v>
      </c>
      <c r="K30" s="14">
        <v>16.3</v>
      </c>
      <c r="L30" s="14">
        <v>15.5</v>
      </c>
      <c r="M30" s="14">
        <v>16.5</v>
      </c>
    </row>
    <row r="31" spans="2:13" ht="5.25" customHeight="1">
      <c r="B31" s="15"/>
      <c r="C31" s="16"/>
      <c r="D31" s="17"/>
      <c r="E31" s="17"/>
      <c r="F31" s="17"/>
      <c r="G31" s="17"/>
      <c r="H31" s="17"/>
      <c r="I31" s="17"/>
      <c r="J31" s="17"/>
      <c r="K31" s="17"/>
      <c r="L31" s="17"/>
      <c r="M31" s="17"/>
    </row>
    <row r="32" spans="1:10" ht="15.75">
      <c r="A32" s="6"/>
      <c r="B32" s="6"/>
      <c r="C32" s="6"/>
      <c r="D32" s="18"/>
      <c r="E32" s="19"/>
      <c r="F32" s="19"/>
      <c r="G32" s="19"/>
      <c r="H32" s="20"/>
      <c r="I32" s="20"/>
      <c r="J32" s="6"/>
    </row>
    <row r="33" spans="1:10" ht="15.75">
      <c r="A33" s="6"/>
      <c r="B33" s="6"/>
      <c r="C33" s="6"/>
      <c r="D33" s="18"/>
      <c r="E33" s="19"/>
      <c r="F33" s="19"/>
      <c r="G33" s="19"/>
      <c r="H33" s="20"/>
      <c r="I33" s="20"/>
      <c r="J33" s="6"/>
    </row>
    <row r="34" spans="1:10" ht="15.75">
      <c r="A34" s="6"/>
      <c r="B34" s="21"/>
      <c r="C34" s="6"/>
      <c r="D34" s="20"/>
      <c r="E34" s="20"/>
      <c r="F34" s="20"/>
      <c r="G34" s="20"/>
      <c r="H34" s="20"/>
      <c r="I34" s="20"/>
      <c r="J34" s="6"/>
    </row>
    <row r="35" spans="1:10" ht="15.75">
      <c r="A35" s="6"/>
      <c r="B35" s="6"/>
      <c r="C35" s="6"/>
      <c r="D35" s="18"/>
      <c r="E35" s="19"/>
      <c r="F35" s="19"/>
      <c r="G35" s="19"/>
      <c r="H35" s="19"/>
      <c r="I35" s="19"/>
      <c r="J35" s="6"/>
    </row>
    <row r="36" spans="1:10" ht="17.25" customHeight="1">
      <c r="A36" s="6"/>
      <c r="B36" s="6"/>
      <c r="C36" s="6"/>
      <c r="D36" s="19"/>
      <c r="E36" s="19"/>
      <c r="F36" s="19"/>
      <c r="G36" s="19"/>
      <c r="H36" s="19"/>
      <c r="I36" s="19"/>
      <c r="J36" s="6"/>
    </row>
    <row r="37" spans="1:10" ht="15.75">
      <c r="A37" s="6"/>
      <c r="B37" s="6"/>
      <c r="C37" s="6"/>
      <c r="D37" s="19"/>
      <c r="E37" s="19"/>
      <c r="F37" s="19"/>
      <c r="G37" s="19"/>
      <c r="H37" s="19"/>
      <c r="I37" s="19"/>
      <c r="J37" s="6"/>
    </row>
  </sheetData>
  <mergeCells count="12">
    <mergeCell ref="B1:I1"/>
    <mergeCell ref="B4:C6"/>
    <mergeCell ref="D4:D6"/>
    <mergeCell ref="E4:E6"/>
    <mergeCell ref="F4:F6"/>
    <mergeCell ref="G4:G6"/>
    <mergeCell ref="H4:H6"/>
    <mergeCell ref="I4:I6"/>
    <mergeCell ref="J4:J6"/>
    <mergeCell ref="K4:K6"/>
    <mergeCell ref="L4:L6"/>
    <mergeCell ref="M4:M6"/>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B22"/>
  <sheetViews>
    <sheetView workbookViewId="0" topLeftCell="A1">
      <selection activeCell="A9" sqref="A9"/>
    </sheetView>
  </sheetViews>
  <sheetFormatPr defaultColWidth="9.140625" defaultRowHeight="12.75"/>
  <cols>
    <col min="1" max="1" width="31.421875" style="1" customWidth="1"/>
    <col min="2" max="2" width="59.7109375" style="1" customWidth="1"/>
    <col min="3" max="16384" width="9.140625" style="1" customWidth="1"/>
  </cols>
  <sheetData>
    <row r="1" spans="1:2" ht="27" customHeight="1">
      <c r="A1" s="90" t="s">
        <v>20</v>
      </c>
      <c r="B1" s="91"/>
    </row>
    <row r="2" spans="1:2" ht="33" customHeight="1">
      <c r="A2" s="92" t="s">
        <v>21</v>
      </c>
      <c r="B2" s="92"/>
    </row>
    <row r="3" spans="1:2" ht="18.75" customHeight="1">
      <c r="A3" s="22" t="s">
        <v>22</v>
      </c>
      <c r="B3" s="22" t="s">
        <v>23</v>
      </c>
    </row>
    <row r="4" ht="9.75" customHeight="1"/>
    <row r="5" spans="1:2" ht="47.25">
      <c r="A5" s="22" t="s">
        <v>24</v>
      </c>
      <c r="B5" s="23" t="s">
        <v>25</v>
      </c>
    </row>
    <row r="6" ht="9.75" customHeight="1"/>
    <row r="7" spans="1:2" ht="31.5" customHeight="1">
      <c r="A7" s="22" t="s">
        <v>26</v>
      </c>
      <c r="B7" s="24" t="s">
        <v>27</v>
      </c>
    </row>
    <row r="8" ht="9" customHeight="1"/>
    <row r="9" spans="1:2" ht="223.5" customHeight="1">
      <c r="A9" s="22" t="s">
        <v>28</v>
      </c>
      <c r="B9" s="25" t="s">
        <v>29</v>
      </c>
    </row>
    <row r="10" spans="1:2" ht="2.25" customHeight="1" hidden="1">
      <c r="A10" s="22"/>
      <c r="B10" s="25"/>
    </row>
    <row r="11" spans="1:2" ht="36.75" customHeight="1">
      <c r="A11" s="22"/>
      <c r="B11" s="24" t="s">
        <v>30</v>
      </c>
    </row>
    <row r="12" ht="9" customHeight="1"/>
    <row r="13" spans="1:2" ht="141.75">
      <c r="A13" s="22" t="s">
        <v>31</v>
      </c>
      <c r="B13" s="23" t="s">
        <v>32</v>
      </c>
    </row>
    <row r="14" ht="9.75" customHeight="1">
      <c r="B14" s="24"/>
    </row>
    <row r="15" spans="1:2" ht="94.5">
      <c r="A15" s="22" t="s">
        <v>33</v>
      </c>
      <c r="B15" s="25" t="s">
        <v>34</v>
      </c>
    </row>
    <row r="16" ht="96.75" customHeight="1">
      <c r="B16" s="26" t="s">
        <v>35</v>
      </c>
    </row>
    <row r="17" ht="10.5" customHeight="1">
      <c r="B17" s="27"/>
    </row>
    <row r="18" spans="1:2" ht="183" customHeight="1">
      <c r="A18" s="22" t="s">
        <v>36</v>
      </c>
      <c r="B18" s="25" t="s">
        <v>37</v>
      </c>
    </row>
    <row r="19" ht="12.75" customHeight="1">
      <c r="B19" s="28"/>
    </row>
    <row r="20" spans="1:2" ht="257.25" customHeight="1">
      <c r="A20" s="29" t="s">
        <v>38</v>
      </c>
      <c r="B20" s="25" t="s">
        <v>39</v>
      </c>
    </row>
    <row r="21" ht="15.75">
      <c r="B21" s="28"/>
    </row>
    <row r="22" ht="15.75">
      <c r="B22" s="28"/>
    </row>
    <row r="35" ht="16.5" customHeight="1"/>
    <row r="36" ht="8.25" customHeight="1"/>
  </sheetData>
  <mergeCells count="2">
    <mergeCell ref="A1:B1"/>
    <mergeCell ref="A2:B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67"/>
  <sheetViews>
    <sheetView workbookViewId="0" topLeftCell="A1">
      <selection activeCell="C31" sqref="C31"/>
    </sheetView>
  </sheetViews>
  <sheetFormatPr defaultColWidth="9.140625" defaultRowHeight="12.75"/>
  <cols>
    <col min="1" max="4" width="13.7109375" style="32" customWidth="1"/>
    <col min="5" max="5" width="14.8515625" style="32" customWidth="1"/>
    <col min="6" max="16384" width="13.7109375" style="32" customWidth="1"/>
  </cols>
  <sheetData>
    <row r="1" spans="1:10" ht="15.75" customHeight="1">
      <c r="A1" s="30"/>
      <c r="B1" s="31"/>
      <c r="C1" s="31"/>
      <c r="D1" s="31"/>
      <c r="E1" s="31"/>
      <c r="F1" s="31" t="s">
        <v>40</v>
      </c>
      <c r="G1" s="31"/>
      <c r="H1" s="31"/>
      <c r="I1" s="31"/>
      <c r="J1" s="31"/>
    </row>
    <row r="2" spans="9:10" ht="20.25" customHeight="1">
      <c r="I2" s="33" t="s">
        <v>41</v>
      </c>
      <c r="J2" s="33"/>
    </row>
    <row r="3" spans="1:10" ht="15" customHeight="1">
      <c r="A3" s="34" t="s">
        <v>42</v>
      </c>
      <c r="D3" s="35"/>
      <c r="F3" s="36"/>
      <c r="I3" s="37"/>
      <c r="J3" s="37"/>
    </row>
    <row r="4" spans="9:10" ht="13.5" customHeight="1">
      <c r="I4" s="38" t="s">
        <v>43</v>
      </c>
      <c r="J4" s="38"/>
    </row>
    <row r="5" spans="1:10" ht="26.25" customHeight="1">
      <c r="A5" s="39"/>
      <c r="B5" s="40" t="s">
        <v>44</v>
      </c>
      <c r="C5" s="41"/>
      <c r="D5" s="42"/>
      <c r="E5" s="93" t="s">
        <v>45</v>
      </c>
      <c r="F5" s="93"/>
      <c r="G5" s="93"/>
      <c r="H5" s="94" t="s">
        <v>46</v>
      </c>
      <c r="I5" s="95"/>
      <c r="J5" s="43"/>
    </row>
    <row r="6" spans="1:10" ht="30" customHeight="1">
      <c r="A6" s="44" t="s">
        <v>47</v>
      </c>
      <c r="B6" s="45" t="s">
        <v>48</v>
      </c>
      <c r="C6" s="45" t="s">
        <v>49</v>
      </c>
      <c r="D6" s="46" t="s">
        <v>50</v>
      </c>
      <c r="E6" s="47" t="s">
        <v>51</v>
      </c>
      <c r="F6" s="47" t="s">
        <v>52</v>
      </c>
      <c r="G6" s="48" t="s">
        <v>50</v>
      </c>
      <c r="H6" s="48" t="s">
        <v>53</v>
      </c>
      <c r="I6" s="48" t="s">
        <v>54</v>
      </c>
      <c r="J6" s="49"/>
    </row>
    <row r="7" spans="1:10" ht="16.5" customHeight="1">
      <c r="A7" s="50" t="s">
        <v>55</v>
      </c>
      <c r="B7" s="39"/>
      <c r="C7" s="51"/>
      <c r="D7" s="39"/>
      <c r="E7" s="51"/>
      <c r="F7" s="51"/>
      <c r="G7" s="39"/>
      <c r="H7" s="51"/>
      <c r="I7" s="39"/>
      <c r="J7" s="52"/>
    </row>
    <row r="8" spans="1:10" ht="16.5" customHeight="1">
      <c r="A8" s="53">
        <v>2000</v>
      </c>
      <c r="B8" s="54">
        <v>505.2</v>
      </c>
      <c r="C8" s="55">
        <v>14.6</v>
      </c>
      <c r="D8" s="54">
        <v>519.8</v>
      </c>
      <c r="E8" s="55">
        <v>297.7</v>
      </c>
      <c r="F8" s="55">
        <v>188.2</v>
      </c>
      <c r="G8" s="54">
        <v>485.9</v>
      </c>
      <c r="H8" s="55">
        <v>33.9</v>
      </c>
      <c r="I8" s="54">
        <v>6.7102137767220915</v>
      </c>
      <c r="J8" s="56"/>
    </row>
    <row r="9" spans="1:10" ht="16.5" customHeight="1">
      <c r="A9" s="53">
        <v>2001</v>
      </c>
      <c r="B9" s="54">
        <v>512.5</v>
      </c>
      <c r="C9" s="55">
        <v>16.5</v>
      </c>
      <c r="D9" s="54">
        <v>529</v>
      </c>
      <c r="E9" s="55">
        <v>301</v>
      </c>
      <c r="F9" s="55">
        <v>192.6</v>
      </c>
      <c r="G9" s="54">
        <v>493.6</v>
      </c>
      <c r="H9" s="55">
        <v>35.4</v>
      </c>
      <c r="I9" s="54">
        <v>6.907317073170738</v>
      </c>
      <c r="J9" s="56"/>
    </row>
    <row r="10" spans="1:10" ht="16.5" customHeight="1">
      <c r="A10" s="53">
        <v>2002</v>
      </c>
      <c r="B10" s="57" t="s">
        <v>56</v>
      </c>
      <c r="C10" s="55">
        <v>17</v>
      </c>
      <c r="D10" s="54">
        <v>531.2</v>
      </c>
      <c r="E10" s="55">
        <v>296.2</v>
      </c>
      <c r="F10" s="55">
        <v>197.6</v>
      </c>
      <c r="G10" s="54">
        <v>493.8</v>
      </c>
      <c r="H10" s="55">
        <v>37.39999999999995</v>
      </c>
      <c r="I10" s="54">
        <v>7.273434461299094</v>
      </c>
      <c r="J10" s="56"/>
    </row>
    <row r="11" spans="1:10" ht="16.5" customHeight="1">
      <c r="A11" s="53">
        <v>2003</v>
      </c>
      <c r="B11" s="54">
        <v>522.7</v>
      </c>
      <c r="C11" s="55">
        <v>18.2</v>
      </c>
      <c r="D11" s="54">
        <v>540.9</v>
      </c>
      <c r="E11" s="55">
        <v>295.9</v>
      </c>
      <c r="F11" s="55">
        <v>204.5</v>
      </c>
      <c r="G11" s="54">
        <v>500.4</v>
      </c>
      <c r="H11" s="55">
        <v>40.5</v>
      </c>
      <c r="I11" s="54">
        <v>7.748230342452649</v>
      </c>
      <c r="J11" s="56"/>
    </row>
    <row r="12" spans="1:10" ht="16.5" customHeight="1">
      <c r="A12" s="53">
        <v>2004</v>
      </c>
      <c r="B12" s="54">
        <v>532.1</v>
      </c>
      <c r="C12" s="55">
        <v>17.5</v>
      </c>
      <c r="D12" s="54">
        <v>549.6</v>
      </c>
      <c r="E12" s="55">
        <v>292.3</v>
      </c>
      <c r="F12" s="55">
        <v>212.2</v>
      </c>
      <c r="G12" s="54">
        <v>504.5</v>
      </c>
      <c r="H12" s="55">
        <v>45.1</v>
      </c>
      <c r="I12" s="54">
        <v>8.475850404059392</v>
      </c>
      <c r="J12" s="56"/>
    </row>
    <row r="13" spans="1:10" ht="16.5" customHeight="1">
      <c r="A13" s="58" t="s">
        <v>57</v>
      </c>
      <c r="B13" s="54">
        <f>B20+B27</f>
        <v>542.5</v>
      </c>
      <c r="C13" s="54">
        <f aca="true" t="shared" si="0" ref="C13:H13">C20+C27</f>
        <v>16.6</v>
      </c>
      <c r="D13" s="54">
        <f t="shared" si="0"/>
        <v>559.1</v>
      </c>
      <c r="E13" s="54">
        <f t="shared" si="0"/>
        <v>291.2</v>
      </c>
      <c r="F13" s="54">
        <f t="shared" si="0"/>
        <v>215.79999999999998</v>
      </c>
      <c r="G13" s="54">
        <f t="shared" si="0"/>
        <v>507</v>
      </c>
      <c r="H13" s="54">
        <f t="shared" si="0"/>
        <v>52.099999999999994</v>
      </c>
      <c r="I13" s="54">
        <f>H13/B13*100</f>
        <v>9.6036866359447</v>
      </c>
      <c r="J13" s="56"/>
    </row>
    <row r="14" spans="1:10" ht="16.5" customHeight="1">
      <c r="A14" s="59" t="s">
        <v>58</v>
      </c>
      <c r="B14" s="54"/>
      <c r="C14" s="55"/>
      <c r="D14" s="54"/>
      <c r="E14" s="55"/>
      <c r="F14" s="55"/>
      <c r="G14" s="54"/>
      <c r="H14" s="55"/>
      <c r="I14" s="54"/>
      <c r="J14" s="56"/>
    </row>
    <row r="15" spans="1:10" ht="16.5" customHeight="1">
      <c r="A15" s="53">
        <v>2000</v>
      </c>
      <c r="B15" s="54">
        <v>336.2</v>
      </c>
      <c r="C15" s="54">
        <v>5</v>
      </c>
      <c r="D15" s="54">
        <v>341.2</v>
      </c>
      <c r="E15" s="55">
        <v>187.2</v>
      </c>
      <c r="F15" s="55">
        <v>136</v>
      </c>
      <c r="G15" s="54">
        <v>323.2</v>
      </c>
      <c r="H15" s="60">
        <v>18</v>
      </c>
      <c r="I15" s="54">
        <v>5.353955978584176</v>
      </c>
      <c r="J15" s="56"/>
    </row>
    <row r="16" spans="1:10" ht="16.5" customHeight="1">
      <c r="A16" s="53">
        <v>2001</v>
      </c>
      <c r="B16" s="54">
        <v>339.5</v>
      </c>
      <c r="C16" s="54">
        <v>5.8</v>
      </c>
      <c r="D16" s="54">
        <v>345.3</v>
      </c>
      <c r="E16" s="55">
        <v>188</v>
      </c>
      <c r="F16" s="55">
        <v>138.4</v>
      </c>
      <c r="G16" s="54">
        <v>326.4</v>
      </c>
      <c r="H16" s="60">
        <v>18.9</v>
      </c>
      <c r="I16" s="54">
        <v>5.567010309278361</v>
      </c>
      <c r="J16" s="56"/>
    </row>
    <row r="17" spans="1:10" ht="16.5" customHeight="1">
      <c r="A17" s="53">
        <v>2002</v>
      </c>
      <c r="B17" s="57" t="s">
        <v>59</v>
      </c>
      <c r="C17" s="55">
        <v>6.4</v>
      </c>
      <c r="D17" s="54">
        <v>346.9</v>
      </c>
      <c r="E17" s="55">
        <v>187.9</v>
      </c>
      <c r="F17" s="55">
        <v>140.7</v>
      </c>
      <c r="G17" s="54">
        <v>328.6</v>
      </c>
      <c r="H17" s="60">
        <v>18.3</v>
      </c>
      <c r="I17" s="54">
        <v>5.374449339207035</v>
      </c>
      <c r="J17" s="56"/>
    </row>
    <row r="18" spans="1:10" ht="16.5" customHeight="1">
      <c r="A18" s="53">
        <v>2003</v>
      </c>
      <c r="B18" s="54">
        <v>344.2</v>
      </c>
      <c r="C18" s="55">
        <v>7.9</v>
      </c>
      <c r="D18" s="54">
        <v>352.1</v>
      </c>
      <c r="E18" s="55">
        <v>187.9</v>
      </c>
      <c r="F18" s="55">
        <v>144.5</v>
      </c>
      <c r="G18" s="54">
        <v>332.4</v>
      </c>
      <c r="H18" s="60">
        <v>19.7</v>
      </c>
      <c r="I18" s="54">
        <v>5.723416618245203</v>
      </c>
      <c r="J18" s="56"/>
    </row>
    <row r="19" spans="1:10" ht="16.5" customHeight="1">
      <c r="A19" s="53">
        <v>2004</v>
      </c>
      <c r="B19" s="54">
        <v>348.2</v>
      </c>
      <c r="C19" s="55">
        <v>9</v>
      </c>
      <c r="D19" s="54">
        <v>357.2</v>
      </c>
      <c r="E19" s="55">
        <v>188.8</v>
      </c>
      <c r="F19" s="55">
        <v>148.1</v>
      </c>
      <c r="G19" s="54">
        <v>336.9</v>
      </c>
      <c r="H19" s="60">
        <v>20.3</v>
      </c>
      <c r="I19" s="54">
        <v>5.82998276852384</v>
      </c>
      <c r="J19" s="56"/>
    </row>
    <row r="20" spans="1:10" ht="16.5" customHeight="1">
      <c r="A20" s="58" t="s">
        <v>57</v>
      </c>
      <c r="B20" s="54">
        <v>349.4</v>
      </c>
      <c r="C20" s="55">
        <v>9.1</v>
      </c>
      <c r="D20" s="54">
        <f>SUM(B20:C20)</f>
        <v>358.5</v>
      </c>
      <c r="E20" s="55">
        <v>189</v>
      </c>
      <c r="F20" s="55">
        <v>149.2</v>
      </c>
      <c r="G20" s="54">
        <f>SUM(E20:F20)</f>
        <v>338.2</v>
      </c>
      <c r="H20" s="60">
        <f>D20-G20</f>
        <v>20.30000000000001</v>
      </c>
      <c r="I20" s="54">
        <f>H20/B20*100</f>
        <v>5.809959931310822</v>
      </c>
      <c r="J20" s="56"/>
    </row>
    <row r="21" spans="1:10" ht="16.5" customHeight="1">
      <c r="A21" s="59" t="s">
        <v>60</v>
      </c>
      <c r="B21" s="54"/>
      <c r="C21" s="55"/>
      <c r="D21" s="54"/>
      <c r="E21" s="55"/>
      <c r="F21" s="55"/>
      <c r="G21" s="54"/>
      <c r="H21" s="55"/>
      <c r="I21" s="54"/>
      <c r="J21" s="56"/>
    </row>
    <row r="22" spans="1:10" ht="16.5" customHeight="1">
      <c r="A22" s="53">
        <v>2000</v>
      </c>
      <c r="B22" s="54">
        <v>169</v>
      </c>
      <c r="C22" s="54">
        <v>9.6</v>
      </c>
      <c r="D22" s="54">
        <v>178.6</v>
      </c>
      <c r="E22" s="55">
        <v>110.5</v>
      </c>
      <c r="F22" s="55">
        <v>52.2</v>
      </c>
      <c r="G22" s="54">
        <v>162.7</v>
      </c>
      <c r="H22" s="60">
        <v>15.9</v>
      </c>
      <c r="I22" s="54">
        <v>9.408284023668642</v>
      </c>
      <c r="J22" s="56"/>
    </row>
    <row r="23" spans="1:10" ht="16.5" customHeight="1">
      <c r="A23" s="53">
        <v>2001</v>
      </c>
      <c r="B23" s="54">
        <v>173</v>
      </c>
      <c r="C23" s="54">
        <v>10.7</v>
      </c>
      <c r="D23" s="54">
        <v>183.7</v>
      </c>
      <c r="E23" s="55">
        <v>113</v>
      </c>
      <c r="F23" s="55">
        <v>54.2</v>
      </c>
      <c r="G23" s="54">
        <v>167.2</v>
      </c>
      <c r="H23" s="60">
        <v>16.5</v>
      </c>
      <c r="I23" s="54">
        <v>9.53757225433526</v>
      </c>
      <c r="J23" s="56"/>
    </row>
    <row r="24" spans="1:10" s="61" customFormat="1" ht="16.5" customHeight="1">
      <c r="A24" s="53">
        <v>2002</v>
      </c>
      <c r="B24" s="57" t="s">
        <v>61</v>
      </c>
      <c r="C24" s="54">
        <v>10.6</v>
      </c>
      <c r="D24" s="54">
        <v>184.3</v>
      </c>
      <c r="E24" s="55">
        <v>108.3</v>
      </c>
      <c r="F24" s="55">
        <v>56.9</v>
      </c>
      <c r="G24" s="54">
        <v>165.2</v>
      </c>
      <c r="H24" s="60">
        <v>19.1</v>
      </c>
      <c r="I24" s="54">
        <v>10.995970063327572</v>
      </c>
      <c r="J24" s="56"/>
    </row>
    <row r="25" spans="1:10" ht="16.5" customHeight="1">
      <c r="A25" s="53">
        <v>2003</v>
      </c>
      <c r="B25" s="54">
        <v>178.5</v>
      </c>
      <c r="C25" s="54">
        <v>10.3</v>
      </c>
      <c r="D25" s="54">
        <v>188.8</v>
      </c>
      <c r="E25" s="55">
        <v>108</v>
      </c>
      <c r="F25" s="55">
        <v>60</v>
      </c>
      <c r="G25" s="54">
        <v>168</v>
      </c>
      <c r="H25" s="60">
        <v>20.8</v>
      </c>
      <c r="I25" s="54">
        <v>11.652661064425777</v>
      </c>
      <c r="J25" s="56"/>
    </row>
    <row r="26" spans="1:10" ht="16.5" customHeight="1">
      <c r="A26" s="53">
        <v>2004</v>
      </c>
      <c r="B26" s="54">
        <v>183.9</v>
      </c>
      <c r="C26" s="54">
        <v>8.5</v>
      </c>
      <c r="D26" s="54">
        <v>192.4</v>
      </c>
      <c r="E26" s="55">
        <v>103.5</v>
      </c>
      <c r="F26" s="55">
        <v>64.1</v>
      </c>
      <c r="G26" s="54">
        <v>167.6</v>
      </c>
      <c r="H26" s="60">
        <v>24.8</v>
      </c>
      <c r="I26" s="54">
        <v>13.485589994562266</v>
      </c>
      <c r="J26" s="56"/>
    </row>
    <row r="27" spans="1:10" ht="16.5" customHeight="1">
      <c r="A27" s="62" t="s">
        <v>57</v>
      </c>
      <c r="B27" s="63">
        <v>193.1</v>
      </c>
      <c r="C27" s="63">
        <v>7.5</v>
      </c>
      <c r="D27" s="63">
        <f>SUM(B27:C27)</f>
        <v>200.6</v>
      </c>
      <c r="E27" s="64">
        <v>102.2</v>
      </c>
      <c r="F27" s="63">
        <v>66.6</v>
      </c>
      <c r="G27" s="63">
        <f>SUM(E27:F27)</f>
        <v>168.8</v>
      </c>
      <c r="H27" s="65">
        <f>D27-G27</f>
        <v>31.799999999999983</v>
      </c>
      <c r="I27" s="63">
        <f>H27/B27*100</f>
        <v>16.46815121698601</v>
      </c>
      <c r="J27" s="56"/>
    </row>
    <row r="28" ht="11.25" customHeight="1">
      <c r="A28" s="66"/>
    </row>
    <row r="29" spans="1:10" ht="15" customHeight="1">
      <c r="A29" s="67" t="s">
        <v>62</v>
      </c>
      <c r="B29" s="68"/>
      <c r="C29" s="69"/>
      <c r="D29" s="70"/>
      <c r="E29" s="96" t="s">
        <v>63</v>
      </c>
      <c r="F29" s="97"/>
      <c r="G29" s="97"/>
      <c r="H29" s="97"/>
      <c r="I29" s="97"/>
      <c r="J29" s="71"/>
    </row>
    <row r="30" spans="1:10" ht="18" customHeight="1">
      <c r="A30" s="72" t="s">
        <v>64</v>
      </c>
      <c r="B30" s="72"/>
      <c r="C30" s="72"/>
      <c r="D30" s="73"/>
      <c r="E30" s="97"/>
      <c r="F30" s="97"/>
      <c r="G30" s="97"/>
      <c r="H30" s="97"/>
      <c r="I30" s="97"/>
      <c r="J30" s="71"/>
    </row>
    <row r="31" spans="1:9" ht="15.75">
      <c r="A31" s="72" t="s">
        <v>65</v>
      </c>
      <c r="B31" s="72"/>
      <c r="C31" s="72"/>
      <c r="D31" s="70"/>
      <c r="E31" s="69"/>
      <c r="F31" s="73"/>
      <c r="G31" s="74"/>
      <c r="H31" s="70"/>
      <c r="I31" s="70"/>
    </row>
    <row r="32" spans="1:9" ht="13.5" customHeight="1">
      <c r="A32" s="72" t="s">
        <v>66</v>
      </c>
      <c r="B32" s="75"/>
      <c r="C32" s="75"/>
      <c r="D32" s="70"/>
      <c r="E32" s="73"/>
      <c r="F32" s="73"/>
      <c r="G32" s="75"/>
      <c r="H32" s="70"/>
      <c r="I32" s="70"/>
    </row>
    <row r="33" spans="1:10" ht="12.75" customHeight="1">
      <c r="A33" s="98"/>
      <c r="B33" s="98"/>
      <c r="C33" s="98"/>
      <c r="D33" s="98"/>
      <c r="E33" s="98"/>
      <c r="F33" s="98"/>
      <c r="G33" s="98"/>
      <c r="H33" s="98"/>
      <c r="I33" s="98"/>
      <c r="J33" s="76"/>
    </row>
    <row r="34" spans="1:10" ht="15.75" customHeight="1">
      <c r="A34" s="98"/>
      <c r="B34" s="98"/>
      <c r="C34" s="98"/>
      <c r="D34" s="98"/>
      <c r="E34" s="98"/>
      <c r="F34" s="98"/>
      <c r="G34" s="98"/>
      <c r="H34" s="98"/>
      <c r="I34" s="98"/>
      <c r="J34" s="76"/>
    </row>
    <row r="64" spans="2:3" ht="15.75">
      <c r="B64" s="31"/>
      <c r="C64" s="4"/>
    </row>
    <row r="65" spans="2:3" ht="15.75">
      <c r="B65" s="31"/>
      <c r="C65" s="4"/>
    </row>
    <row r="66" spans="2:3" ht="15.75">
      <c r="B66" s="31"/>
      <c r="C66" s="4"/>
    </row>
    <row r="67" spans="1:2" ht="15.75">
      <c r="A67" s="31"/>
      <c r="B67" s="4"/>
    </row>
  </sheetData>
  <mergeCells count="4">
    <mergeCell ref="E5:G5"/>
    <mergeCell ref="H5:I5"/>
    <mergeCell ref="E29:I30"/>
    <mergeCell ref="A33:I3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Statistic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Madina</dc:creator>
  <cp:keywords/>
  <dc:description/>
  <cp:lastModifiedBy>Madina</cp:lastModifiedBy>
  <dcterms:created xsi:type="dcterms:W3CDTF">2006-04-25T06:53:55Z</dcterms:created>
  <dcterms:modified xsi:type="dcterms:W3CDTF">2006-04-26T09:17:29Z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Conta">
    <vt:lpwstr/>
  </property>
  <property fmtid="{D5CDD505-2E9C-101B-9397-08002B2CF9AE}" pid="4" name="xd_Signatu">
    <vt:lpwstr/>
  </property>
  <property fmtid="{D5CDD505-2E9C-101B-9397-08002B2CF9AE}" pid="5" name="TemplateU">
    <vt:lpwstr/>
  </property>
  <property fmtid="{D5CDD505-2E9C-101B-9397-08002B2CF9AE}" pid="6" name="PublishingRollupIma">
    <vt:lpwstr/>
  </property>
  <property fmtid="{D5CDD505-2E9C-101B-9397-08002B2CF9AE}" pid="7" name="Audien">
    <vt:lpwstr/>
  </property>
  <property fmtid="{D5CDD505-2E9C-101B-9397-08002B2CF9AE}" pid="8" name="Ord">
    <vt:lpwstr>604300.000000000</vt:lpwstr>
  </property>
  <property fmtid="{D5CDD505-2E9C-101B-9397-08002B2CF9AE}" pid="9" name="xd_Prog">
    <vt:lpwstr/>
  </property>
  <property fmtid="{D5CDD505-2E9C-101B-9397-08002B2CF9AE}" pid="10" name="PublishingStartDa">
    <vt:lpwstr/>
  </property>
  <property fmtid="{D5CDD505-2E9C-101B-9397-08002B2CF9AE}" pid="11" name="PublishingExpirationDa">
    <vt:lpwstr/>
  </property>
  <property fmtid="{D5CDD505-2E9C-101B-9397-08002B2CF9AE}" pid="12" name="PublishingContactPictu">
    <vt:lpwstr/>
  </property>
  <property fmtid="{D5CDD505-2E9C-101B-9397-08002B2CF9AE}" pid="13" name="PublishingVariationGroup">
    <vt:lpwstr/>
  </property>
  <property fmtid="{D5CDD505-2E9C-101B-9397-08002B2CF9AE}" pid="14" name="PublishingContactNa">
    <vt:lpwstr/>
  </property>
  <property fmtid="{D5CDD505-2E9C-101B-9397-08002B2CF9AE}" pid="15" name="PublishingVariationRelationshipLinkField">
    <vt:lpwstr/>
  </property>
  <property fmtid="{D5CDD505-2E9C-101B-9397-08002B2CF9AE}" pid="16" name="_SourceU">
    <vt:lpwstr/>
  </property>
  <property fmtid="{D5CDD505-2E9C-101B-9397-08002B2CF9AE}" pid="17" name="_SharedFileInd">
    <vt:lpwstr/>
  </property>
  <property fmtid="{D5CDD505-2E9C-101B-9397-08002B2CF9AE}" pid="18" name="Commen">
    <vt:lpwstr/>
  </property>
  <property fmtid="{D5CDD505-2E9C-101B-9397-08002B2CF9AE}" pid="19" name="PublishingContactEma">
    <vt:lpwstr/>
  </property>
  <property fmtid="{D5CDD505-2E9C-101B-9397-08002B2CF9AE}" pid="20" name="PublishingPageLayo">
    <vt:lpwstr/>
  </property>
</Properties>
</file>