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tabRatio="850" activeTab="0"/>
  </bookViews>
  <sheets>
    <sheet name="Introduction" sheetId="1" r:id="rId1"/>
    <sheet name="Correspondances with previous" sheetId="2" r:id="rId2"/>
    <sheet name="contents" sheetId="3" r:id="rId3"/>
    <sheet name="Table_1" sheetId="4" r:id="rId4"/>
    <sheet name="Table 2" sheetId="5" r:id="rId5"/>
    <sheet name="Table 3" sheetId="6" r:id="rId6"/>
    <sheet name="Table 4" sheetId="7" r:id="rId7"/>
    <sheet name="Table 5" sheetId="8" r:id="rId8"/>
    <sheet name="Table 6" sheetId="9" r:id="rId9"/>
    <sheet name="Table 7" sheetId="10" r:id="rId10"/>
    <sheet name="Table 8" sheetId="11" r:id="rId11"/>
    <sheet name="Table 9" sheetId="12" r:id="rId12"/>
    <sheet name="Table 10" sheetId="13" r:id="rId13"/>
    <sheet name="Table 11" sheetId="14" r:id="rId14"/>
    <sheet name="Table 12" sheetId="15" r:id="rId15"/>
    <sheet name="Table 13" sheetId="16" r:id="rId16"/>
    <sheet name="Table 14" sheetId="17" r:id="rId17"/>
    <sheet name="Table 15" sheetId="18" r:id="rId18"/>
    <sheet name="Table 16" sheetId="19" r:id="rId19"/>
    <sheet name="Table 17" sheetId="20" r:id="rId20"/>
    <sheet name="Table 18" sheetId="21" r:id="rId21"/>
    <sheet name="Table 19" sheetId="22" r:id="rId22"/>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Balance_of_visible_trade__2016_2017">#REF!</definedName>
    <definedName name="new" localSheetId="2">#REF!</definedName>
    <definedName name="new" localSheetId="1">#REF!</definedName>
    <definedName name="new" localSheetId="12">#REF!</definedName>
    <definedName name="new" localSheetId="13">#REF!</definedName>
    <definedName name="new" localSheetId="14">#REF!</definedName>
    <definedName name="new" localSheetId="15">#REF!</definedName>
    <definedName name="new" localSheetId="16">#REF!</definedName>
    <definedName name="new" localSheetId="17">#REF!</definedName>
    <definedName name="new" localSheetId="18">#REF!</definedName>
    <definedName name="new" localSheetId="19">#REF!</definedName>
    <definedName name="new" localSheetId="20">#REF!</definedName>
    <definedName name="new" localSheetId="5">#REF!</definedName>
    <definedName name="new" localSheetId="6">#REF!</definedName>
    <definedName name="new" localSheetId="7">#REF!</definedName>
    <definedName name="new" localSheetId="8">#REF!</definedName>
    <definedName name="new" localSheetId="9">#REF!</definedName>
    <definedName name="new" localSheetId="10">#REF!</definedName>
    <definedName name="new" localSheetId="11">#REF!</definedName>
    <definedName name="new">#REF!</definedName>
    <definedName name="_xlnm.Print_Area" localSheetId="2">'contents'!$A$1:$D$23</definedName>
    <definedName name="_xlnm.Print_Area" localSheetId="1">'Correspondances with previous'!$A$1:$C$40</definedName>
    <definedName name="_xlnm.Print_Area" localSheetId="13">'Table 11'!$A$1:$I$335</definedName>
    <definedName name="_xlnm.Print_Area" localSheetId="18">'Table 16'!$A$1:$K$32</definedName>
    <definedName name="_xlnm.Print_Area" localSheetId="6">'Table 4'!$A$1:$F$64</definedName>
    <definedName name="_xlnm.Print_Area" localSheetId="10">'Table 8'!$A$1:$L$94</definedName>
    <definedName name="re" localSheetId="2">'[15]Page77'!#REF!</definedName>
    <definedName name="re" localSheetId="1">'[2]Page77'!#REF!</definedName>
    <definedName name="re" localSheetId="12">'[7]Page77'!#REF!</definedName>
    <definedName name="re" localSheetId="13">'[9]Page77'!#REF!</definedName>
    <definedName name="re" localSheetId="14">'[5]Page77'!#REF!</definedName>
    <definedName name="re" localSheetId="15">'[5]Page77'!#REF!</definedName>
    <definedName name="re" localSheetId="16">'[5]Page77'!#REF!</definedName>
    <definedName name="re" localSheetId="17">'[2]Page77'!#REF!</definedName>
    <definedName name="re" localSheetId="18">'[7]Page77'!#REF!</definedName>
    <definedName name="re" localSheetId="19">'[7]Page77'!#REF!</definedName>
    <definedName name="re" localSheetId="20">'[11]Page77'!#REF!</definedName>
    <definedName name="re" localSheetId="5">'[5]Page77'!#REF!</definedName>
    <definedName name="re" localSheetId="6">'[2]Page77'!#REF!</definedName>
    <definedName name="re" localSheetId="7">'[5]Page77'!#REF!</definedName>
    <definedName name="re" localSheetId="8">'[2]Page77'!#REF!</definedName>
    <definedName name="re" localSheetId="9">'[2]Page77'!#REF!</definedName>
    <definedName name="re" localSheetId="10">'[9]Page77'!#REF!</definedName>
    <definedName name="re" localSheetId="11">'[9]Page77'!#REF!</definedName>
    <definedName name="re">'[2]Page77'!#REF!</definedName>
    <definedName name="sum" localSheetId="1">#REF!</definedName>
    <definedName name="sum" localSheetId="14">'[5]Page77'!#REF!</definedName>
    <definedName name="sum" localSheetId="16">#REF!</definedName>
    <definedName name="sum" localSheetId="17">#REF!</definedName>
    <definedName name="sum" localSheetId="18">'[7]Page77'!#REF!</definedName>
    <definedName name="sum" localSheetId="19">#REF!</definedName>
    <definedName name="sum" localSheetId="8">#REF!</definedName>
    <definedName name="sum" localSheetId="11">#REF!</definedName>
    <definedName name="sum">#REF!</definedName>
    <definedName name="Summary_of_External_Merchandise_Trade__2016___2017">'Table_1'!$A$1:$K$20</definedName>
  </definedNames>
  <calcPr fullCalcOnLoad="1"/>
</workbook>
</file>

<file path=xl/sharedStrings.xml><?xml version="1.0" encoding="utf-8"?>
<sst xmlns="http://schemas.openxmlformats.org/spreadsheetml/2006/main" count="6508" uniqueCount="1743">
  <si>
    <t xml:space="preserve">          Egypt</t>
  </si>
  <si>
    <t xml:space="preserve">          Oman</t>
  </si>
  <si>
    <t xml:space="preserve">          Sri Lanka</t>
  </si>
  <si>
    <t xml:space="preserve">          Yemen</t>
  </si>
  <si>
    <t xml:space="preserve">          TOTAL</t>
  </si>
  <si>
    <t>S.I.T.C section/description</t>
  </si>
  <si>
    <t xml:space="preserve"> 0 - Food and live animals</t>
  </si>
  <si>
    <t xml:space="preserve"> 1 - Beverages and tobacco</t>
  </si>
  <si>
    <t xml:space="preserve"> 2 - Crude materials, inedible, except fuels </t>
  </si>
  <si>
    <t xml:space="preserve"> 5 - Chemicals &amp; related products, n.e.s.</t>
  </si>
  <si>
    <t xml:space="preserve"> 7 - Machinery and transport equipment</t>
  </si>
  <si>
    <t xml:space="preserve"> 8 - Miscellaneous manufactured articles</t>
  </si>
  <si>
    <t xml:space="preserve">           -</t>
  </si>
  <si>
    <t>Other</t>
  </si>
  <si>
    <t xml:space="preserve"> 3 - Mineral fuels, lubricants and related materials</t>
  </si>
  <si>
    <t xml:space="preserve"> 6 - Manufactured goods classified chiefly by material</t>
  </si>
  <si>
    <t xml:space="preserve">          South Africa, Rep of</t>
  </si>
  <si>
    <t>Total</t>
  </si>
  <si>
    <t xml:space="preserve">          Australia</t>
  </si>
  <si>
    <t>Asia</t>
  </si>
  <si>
    <t>Africa</t>
  </si>
  <si>
    <t>America</t>
  </si>
  <si>
    <t>Oceania</t>
  </si>
  <si>
    <t>Exports¹ : value(f.o.b)</t>
  </si>
  <si>
    <t>Europe</t>
  </si>
  <si>
    <t xml:space="preserve">          Antigua and Barbuda</t>
  </si>
  <si>
    <t xml:space="preserve">          Bahamas</t>
  </si>
  <si>
    <t xml:space="preserve">          Cook Islands</t>
  </si>
  <si>
    <t xml:space="preserve">          Fiji</t>
  </si>
  <si>
    <t xml:space="preserve">          Micronesia</t>
  </si>
  <si>
    <t xml:space="preserve">          Niue</t>
  </si>
  <si>
    <t xml:space="preserve">          Samoa</t>
  </si>
  <si>
    <t xml:space="preserve">          Solomon Islands</t>
  </si>
  <si>
    <t xml:space="preserve">          Vanuatu</t>
  </si>
  <si>
    <t xml:space="preserve">          India</t>
  </si>
  <si>
    <t xml:space="preserve">          Kenya</t>
  </si>
  <si>
    <t xml:space="preserve">          Malaysia</t>
  </si>
  <si>
    <t xml:space="preserve">          Singapore</t>
  </si>
  <si>
    <t xml:space="preserve">          South Africa, Republic of</t>
  </si>
  <si>
    <t xml:space="preserve">          Swaziland</t>
  </si>
  <si>
    <t xml:space="preserve">          Zimbabwe</t>
  </si>
  <si>
    <t xml:space="preserve">          Burkina Faso</t>
  </si>
  <si>
    <t xml:space="preserve">          Indonesia</t>
  </si>
  <si>
    <t xml:space="preserve">          Mali</t>
  </si>
  <si>
    <t xml:space="preserve">          Nigeria</t>
  </si>
  <si>
    <t xml:space="preserve">          Tanzania</t>
  </si>
  <si>
    <t xml:space="preserve">          Belize</t>
  </si>
  <si>
    <t xml:space="preserve">          Cuba</t>
  </si>
  <si>
    <t xml:space="preserve">          Trinidad and Tobago</t>
  </si>
  <si>
    <t xml:space="preserve"> 6 - Manufactured goods classified chiefly  by material</t>
  </si>
  <si>
    <t>Imports : value(c.i.f.)</t>
  </si>
  <si>
    <t xml:space="preserve"> Total</t>
  </si>
  <si>
    <t xml:space="preserve">          Benin</t>
  </si>
  <si>
    <t xml:space="preserve">          Botswana</t>
  </si>
  <si>
    <t xml:space="preserve">          Burundi</t>
  </si>
  <si>
    <t xml:space="preserve">          Cameroon</t>
  </si>
  <si>
    <t xml:space="preserve">          Chad</t>
  </si>
  <si>
    <t xml:space="preserve">          Comoros Islands</t>
  </si>
  <si>
    <t xml:space="preserve">          Congo</t>
  </si>
  <si>
    <t xml:space="preserve">          Cote D'Ivoire</t>
  </si>
  <si>
    <t xml:space="preserve">          Ethiopia</t>
  </si>
  <si>
    <t xml:space="preserve">          Gabon</t>
  </si>
  <si>
    <t xml:space="preserve">          Gambia</t>
  </si>
  <si>
    <t xml:space="preserve">          Ghana</t>
  </si>
  <si>
    <t xml:space="preserve">          Guinea</t>
  </si>
  <si>
    <t xml:space="preserve">          Lesotho</t>
  </si>
  <si>
    <t xml:space="preserve">          Liberia</t>
  </si>
  <si>
    <t xml:space="preserve">          Malawi</t>
  </si>
  <si>
    <t xml:space="preserve">          Mozambique</t>
  </si>
  <si>
    <t xml:space="preserve">          Rwanda</t>
  </si>
  <si>
    <t xml:space="preserve">          Senegal</t>
  </si>
  <si>
    <t xml:space="preserve">          Seychelles</t>
  </si>
  <si>
    <t xml:space="preserve">          Sierra Leone</t>
  </si>
  <si>
    <t xml:space="preserve">          Sudan</t>
  </si>
  <si>
    <t xml:space="preserve">          Togo</t>
  </si>
  <si>
    <t xml:space="preserve">          Uganda</t>
  </si>
  <si>
    <t xml:space="preserve">          Zambia</t>
  </si>
  <si>
    <t xml:space="preserve">          Namibia</t>
  </si>
  <si>
    <t xml:space="preserve">                Value (f.o.b): Million Rupees</t>
  </si>
  <si>
    <t xml:space="preserve">                Quantity: (Tonne)</t>
  </si>
  <si>
    <t xml:space="preserve"> </t>
  </si>
  <si>
    <t>TABLE OF CONTENTS</t>
  </si>
  <si>
    <t>1 -</t>
  </si>
  <si>
    <t>2 -</t>
  </si>
  <si>
    <t>3 -</t>
  </si>
  <si>
    <t>4 -</t>
  </si>
  <si>
    <t>7 -</t>
  </si>
  <si>
    <t>9 -</t>
  </si>
  <si>
    <t>10 -</t>
  </si>
  <si>
    <t>11 -</t>
  </si>
  <si>
    <t>12 -</t>
  </si>
  <si>
    <t>13 -</t>
  </si>
  <si>
    <t>15 -</t>
  </si>
  <si>
    <t>16 -</t>
  </si>
  <si>
    <t>17 -</t>
  </si>
  <si>
    <t>18 -</t>
  </si>
  <si>
    <t>19 -</t>
  </si>
  <si>
    <t xml:space="preserve">    of which :</t>
  </si>
  <si>
    <t xml:space="preserve">       Toys, games &amp; sporting goods</t>
  </si>
  <si>
    <t xml:space="preserve">   Balance of Visible Trade (A-B)</t>
  </si>
  <si>
    <t xml:space="preserve">                Quantity: (Thousand tonne)</t>
  </si>
  <si>
    <t xml:space="preserve">        Fish and fish preparations</t>
  </si>
  <si>
    <t xml:space="preserve">        Pearls, precious &amp; semi-precious stones</t>
  </si>
  <si>
    <t xml:space="preserve">        Corks &amp; wood manufactures</t>
  </si>
  <si>
    <t>Country of destination</t>
  </si>
  <si>
    <t xml:space="preserve"> Europe</t>
  </si>
  <si>
    <t>Austria</t>
  </si>
  <si>
    <t>Belgium</t>
  </si>
  <si>
    <t>Denmark</t>
  </si>
  <si>
    <t>France</t>
  </si>
  <si>
    <t>Germany</t>
  </si>
  <si>
    <t>Ireland</t>
  </si>
  <si>
    <t>Italy</t>
  </si>
  <si>
    <t>Malta</t>
  </si>
  <si>
    <t>Netherlands</t>
  </si>
  <si>
    <t>Portugal</t>
  </si>
  <si>
    <t>Spain</t>
  </si>
  <si>
    <t>Sweden</t>
  </si>
  <si>
    <t>Switzerland</t>
  </si>
  <si>
    <t>Turkey</t>
  </si>
  <si>
    <t>United Kingdom</t>
  </si>
  <si>
    <t>China</t>
  </si>
  <si>
    <t>India</t>
  </si>
  <si>
    <t>Japan</t>
  </si>
  <si>
    <t>Malaysia</t>
  </si>
  <si>
    <t>Singapore</t>
  </si>
  <si>
    <t>Thailand</t>
  </si>
  <si>
    <t>United Arab Emirates</t>
  </si>
  <si>
    <t>Comoros Islands</t>
  </si>
  <si>
    <t>Kenya</t>
  </si>
  <si>
    <t>Mozambique</t>
  </si>
  <si>
    <t>Reunion</t>
  </si>
  <si>
    <t>Seychelles</t>
  </si>
  <si>
    <t>South Africa, Republic of</t>
  </si>
  <si>
    <t>Tanzania</t>
  </si>
  <si>
    <t>Zimbabwe</t>
  </si>
  <si>
    <t>Canada</t>
  </si>
  <si>
    <t>U.S.A.</t>
  </si>
  <si>
    <t>Australia</t>
  </si>
  <si>
    <t xml:space="preserve"> 2 - Crude materials, inedible, except fuels</t>
  </si>
  <si>
    <t xml:space="preserve"> 5 - Chemicals and related products, n.e.s.</t>
  </si>
  <si>
    <t>-</t>
  </si>
  <si>
    <t xml:space="preserve"> 8 - Miscellaneous manufactured articles </t>
  </si>
  <si>
    <t>Description</t>
  </si>
  <si>
    <t xml:space="preserve">      - . -</t>
  </si>
  <si>
    <t>Unit</t>
  </si>
  <si>
    <t>Quantity</t>
  </si>
  <si>
    <t>No.</t>
  </si>
  <si>
    <t>"</t>
  </si>
  <si>
    <t>U.S.A</t>
  </si>
  <si>
    <t>tonne</t>
  </si>
  <si>
    <t>Greece</t>
  </si>
  <si>
    <t>Miscellaneous manufactured goods</t>
  </si>
  <si>
    <t>- . -</t>
  </si>
  <si>
    <t xml:space="preserve">           Country of destination</t>
  </si>
  <si>
    <t>Sect  0</t>
  </si>
  <si>
    <t>Sect  1</t>
  </si>
  <si>
    <t>Sect  2</t>
  </si>
  <si>
    <t>Sect  3</t>
  </si>
  <si>
    <t>Sect  4</t>
  </si>
  <si>
    <t>Sect  5</t>
  </si>
  <si>
    <t>Sect  6</t>
  </si>
  <si>
    <t>Sect  7</t>
  </si>
  <si>
    <t>Sect  8</t>
  </si>
  <si>
    <t>Sect  9</t>
  </si>
  <si>
    <t>All sections</t>
  </si>
  <si>
    <t>Food and live animals</t>
  </si>
  <si>
    <t>Beverages and Tobacco</t>
  </si>
  <si>
    <t>Crude materials, inedible, except fuels</t>
  </si>
  <si>
    <t>Mineral fuels, lubricants and related materials</t>
  </si>
  <si>
    <t>Animal and vegetable oils and fats</t>
  </si>
  <si>
    <t>Chemicals and related products</t>
  </si>
  <si>
    <t>Manufactured goods classified chiefly by material</t>
  </si>
  <si>
    <t>Machinery and transport equipment</t>
  </si>
  <si>
    <t>Commodities &amp; transactions, n.e.s.</t>
  </si>
  <si>
    <t>Commodity</t>
  </si>
  <si>
    <t>Value</t>
  </si>
  <si>
    <t>TOTAL  EXPORTS</t>
  </si>
  <si>
    <t xml:space="preserve">    Section </t>
  </si>
  <si>
    <t>: 0</t>
  </si>
  <si>
    <t xml:space="preserve"> Food and live animals</t>
  </si>
  <si>
    <t xml:space="preserve">Division </t>
  </si>
  <si>
    <t>:00</t>
  </si>
  <si>
    <t xml:space="preserve"> Live animals other than animals of Division 03</t>
  </si>
  <si>
    <t xml:space="preserve">Group </t>
  </si>
  <si>
    <t>:001</t>
  </si>
  <si>
    <t>:01</t>
  </si>
  <si>
    <t>Meat and meat preparations</t>
  </si>
  <si>
    <t>:011</t>
  </si>
  <si>
    <t>Meat of bovine animals, fresh, chilled or frozen</t>
  </si>
  <si>
    <t>:012</t>
  </si>
  <si>
    <t>Other meat &amp; edible meat offal, fresh, chilled or frozen</t>
  </si>
  <si>
    <t>:016</t>
  </si>
  <si>
    <t>:017</t>
  </si>
  <si>
    <t>Meat and edible meat offal, prepared or preserved, n.e.s.</t>
  </si>
  <si>
    <t>Division</t>
  </si>
  <si>
    <t>:02</t>
  </si>
  <si>
    <t>Dairy products and birds' eggs</t>
  </si>
  <si>
    <t>Group</t>
  </si>
  <si>
    <t>:022</t>
  </si>
  <si>
    <t>Milk and cream and milk products other than butter or cheese</t>
  </si>
  <si>
    <t>:023</t>
  </si>
  <si>
    <t>Butter and other fats and oils derived from milk</t>
  </si>
  <si>
    <t>:024</t>
  </si>
  <si>
    <t>Cheese and curd</t>
  </si>
  <si>
    <t>:025</t>
  </si>
  <si>
    <t>Eggs, birds', and egg yolks, fresh, dried or otherwise preserved, sweetened or not ; egg albumin</t>
  </si>
  <si>
    <t>:03</t>
  </si>
  <si>
    <t>Fish, crustaceans, molluscs, and aquatic invertebrates and preparations thereof</t>
  </si>
  <si>
    <t>:034</t>
  </si>
  <si>
    <t>Fish, fresh (live or dead), chilled or frozen</t>
  </si>
  <si>
    <t>:035</t>
  </si>
  <si>
    <t>Fish, dried, salted or in brine; smoked fish</t>
  </si>
  <si>
    <t>:036</t>
  </si>
  <si>
    <t>Crustaceans, molluscs and aquatic invertebrates, whether in shell or not, fresh (live or dead), chilled, frozen, dried, salted or in brine; crustaceans, in shell, cooked by steaming or boiling in water</t>
  </si>
  <si>
    <t>:037</t>
  </si>
  <si>
    <t xml:space="preserve">Fish, crustaceans, molluscs and other aquatic invertebrates, prepared or preserved, n.e.s. </t>
  </si>
  <si>
    <t xml:space="preserve">    Division </t>
  </si>
  <si>
    <t>:04</t>
  </si>
  <si>
    <t>Cereals and cereal preparations</t>
  </si>
  <si>
    <t>:041</t>
  </si>
  <si>
    <t>Wheat (including spelt) and maslin, unmilled</t>
  </si>
  <si>
    <t>:042</t>
  </si>
  <si>
    <t>Rice</t>
  </si>
  <si>
    <t>:044</t>
  </si>
  <si>
    <t>:045</t>
  </si>
  <si>
    <t>Cereals, unmilled (other than wheat, rice, barley and maize)</t>
  </si>
  <si>
    <t>:046</t>
  </si>
  <si>
    <t>Meal and flour of wheat and flour of meslin</t>
  </si>
  <si>
    <t>:047</t>
  </si>
  <si>
    <t>Other cereal meals and flours</t>
  </si>
  <si>
    <t>:048</t>
  </si>
  <si>
    <t>Cereal preparations and preparations of flour or starch of fruits or vegetables</t>
  </si>
  <si>
    <t>:05</t>
  </si>
  <si>
    <t>Vegetables and fruit</t>
  </si>
  <si>
    <t>:054</t>
  </si>
  <si>
    <t>Vegetables, fresh, chilled, frozen or simply preserved (including dried leguminous vegetables), roots, tubers and other edible products, n.e.s. fresh or dried</t>
  </si>
  <si>
    <t>:056</t>
  </si>
  <si>
    <t>Vegetables, roots and tubers, prepared or preserved, n.e.s.</t>
  </si>
  <si>
    <t>:057</t>
  </si>
  <si>
    <t>Fruits and nuts (not including oil nuts), fresh or dried</t>
  </si>
  <si>
    <t>:058</t>
  </si>
  <si>
    <t>Fruit, preserved, and fruit preparations (excluding fruit juices)</t>
  </si>
  <si>
    <t>:059</t>
  </si>
  <si>
    <t>Fruit juices (including grape must) and vegetable juices, unfermented and not containing added spirit, whether or not containing added sugar or other sweetening matter</t>
  </si>
  <si>
    <t>:06</t>
  </si>
  <si>
    <t>Sugar, sugar preparations and honey</t>
  </si>
  <si>
    <t>:061</t>
  </si>
  <si>
    <t>Sugar, molasses and honey</t>
  </si>
  <si>
    <t>:062</t>
  </si>
  <si>
    <t>Sugar confectionery</t>
  </si>
  <si>
    <t>:07</t>
  </si>
  <si>
    <t>Coffee, tea, cocoa, spices and manufactures thereof</t>
  </si>
  <si>
    <t>:071</t>
  </si>
  <si>
    <t>Coffee and coffee substitutes</t>
  </si>
  <si>
    <t>:072</t>
  </si>
  <si>
    <t>Cocoa</t>
  </si>
  <si>
    <t>:073</t>
  </si>
  <si>
    <t>Chocolate and other food preparations containing cocoa, n.e.s.</t>
  </si>
  <si>
    <t>:074</t>
  </si>
  <si>
    <t>Tea and maté</t>
  </si>
  <si>
    <t>:075</t>
  </si>
  <si>
    <t>Spices</t>
  </si>
  <si>
    <t>:08</t>
  </si>
  <si>
    <t>Feeding stuff for animals (not including unmilled cereals)</t>
  </si>
  <si>
    <t>:081</t>
  </si>
  <si>
    <t>:09</t>
  </si>
  <si>
    <t>Miscellaneous edible products and preparations</t>
  </si>
  <si>
    <t>:091</t>
  </si>
  <si>
    <t>Margarine and shortening</t>
  </si>
  <si>
    <t>:098</t>
  </si>
  <si>
    <t>Edible products and preparations, n.e.s.</t>
  </si>
  <si>
    <t xml:space="preserve">Section </t>
  </si>
  <si>
    <t>:1</t>
  </si>
  <si>
    <t>Beverages and tobacco</t>
  </si>
  <si>
    <t>:11</t>
  </si>
  <si>
    <t>Beverages</t>
  </si>
  <si>
    <t>:111</t>
  </si>
  <si>
    <t>Non-alcoholic beverages, n.e.s.</t>
  </si>
  <si>
    <t>000 Lts</t>
  </si>
  <si>
    <t>:112</t>
  </si>
  <si>
    <t>Alcoholic beverages</t>
  </si>
  <si>
    <t>:12</t>
  </si>
  <si>
    <t>Tobacco and tobacco manufactures</t>
  </si>
  <si>
    <t>:121</t>
  </si>
  <si>
    <t>:122</t>
  </si>
  <si>
    <t>Tobacco, manufactured (whether or not containing tobacco substitutes)</t>
  </si>
  <si>
    <t>Section</t>
  </si>
  <si>
    <t>:2</t>
  </si>
  <si>
    <t>Crude materials, inedible,  except fuels</t>
  </si>
  <si>
    <t>:21</t>
  </si>
  <si>
    <t>Hides, skins, and furskins, raw</t>
  </si>
  <si>
    <t>:211</t>
  </si>
  <si>
    <t>Hides and skins, (except furskins), raw</t>
  </si>
  <si>
    <t>:22</t>
  </si>
  <si>
    <t>Oil seeds and oleaginous fruits</t>
  </si>
  <si>
    <t>:222</t>
  </si>
  <si>
    <t>Oil seeds and oleaginous fruits of a kind used for the extraction of "soft" fixed vegetable oils (excluding flours and meals)</t>
  </si>
  <si>
    <t>:223</t>
  </si>
  <si>
    <t>Oil seeds and oleaginous fruits, whole or broken, of a kind used for extraction of other fixed vegetable oils (including flours and meals of oil seeds or oleaginous fruit, n.e.s)</t>
  </si>
  <si>
    <t>:23</t>
  </si>
  <si>
    <t>Crude rubber (including synthetic &amp; reclaimed)</t>
  </si>
  <si>
    <t>:231</t>
  </si>
  <si>
    <t>:232</t>
  </si>
  <si>
    <t>Synthetic rubber ; reclaimed rubber ; waste, paring &amp; scrap of unhardened rubber</t>
  </si>
  <si>
    <t>:24</t>
  </si>
  <si>
    <t>Cork and wood</t>
  </si>
  <si>
    <t>:245</t>
  </si>
  <si>
    <t>Fuel wood (excl wood waste) and wood charcoal</t>
  </si>
  <si>
    <t>:246</t>
  </si>
  <si>
    <t>:247</t>
  </si>
  <si>
    <t xml:space="preserve"> - . -</t>
  </si>
  <si>
    <t>:248</t>
  </si>
  <si>
    <t xml:space="preserve">Wood, simply worked, and railway sleepers of  wood </t>
  </si>
  <si>
    <t>:25</t>
  </si>
  <si>
    <t>Pulp and waste paper</t>
  </si>
  <si>
    <t>:251</t>
  </si>
  <si>
    <t>:26</t>
  </si>
  <si>
    <t>Textile fibres (other than wool tops and other combed wool) and their wastes (not manufactured into yarn or fabric)</t>
  </si>
  <si>
    <t>:263</t>
  </si>
  <si>
    <t xml:space="preserve">Cotton </t>
  </si>
  <si>
    <t>:264</t>
  </si>
  <si>
    <t>:266</t>
  </si>
  <si>
    <t>Synthetic fibres suitable for spinning</t>
  </si>
  <si>
    <t>:267</t>
  </si>
  <si>
    <t>Other man-made fibres suitable for spinning and waste of man-made fibres</t>
  </si>
  <si>
    <t>:268</t>
  </si>
  <si>
    <t>Wool and other animal hair (including wool tops)</t>
  </si>
  <si>
    <t>:269</t>
  </si>
  <si>
    <t>Worn clothing and other worn textile articles; rags</t>
  </si>
  <si>
    <t>:27</t>
  </si>
  <si>
    <t>Crude fertilisers other than those of division 56, and crude minerals (excluding coal, petroleum and precious stones)</t>
  </si>
  <si>
    <t>:273</t>
  </si>
  <si>
    <t xml:space="preserve">Stone, sand and gravel </t>
  </si>
  <si>
    <t>:277</t>
  </si>
  <si>
    <t>Natural abrasives, n.e.s. (including industrial diamonds)</t>
  </si>
  <si>
    <t>:278</t>
  </si>
  <si>
    <t>Other crude minerals</t>
  </si>
  <si>
    <t>:28</t>
  </si>
  <si>
    <t xml:space="preserve">Metalliferous ores and metal scrap </t>
  </si>
  <si>
    <t>:282</t>
  </si>
  <si>
    <t>Ferrous waste and scrap; remelting ingots or iron or steel</t>
  </si>
  <si>
    <t>:288</t>
  </si>
  <si>
    <t>Non-ferrous base metal waste and scrap, n.e.s.</t>
  </si>
  <si>
    <t>:289</t>
  </si>
  <si>
    <t>Ores and concentrates of precious metals; waste, scrap and sweepings of precious metals (other than of gold)</t>
  </si>
  <si>
    <t>:29</t>
  </si>
  <si>
    <t>Crude animal and vegetable materials, n.e.s.</t>
  </si>
  <si>
    <t>:291</t>
  </si>
  <si>
    <t>Crude animal materials, n.e.s.</t>
  </si>
  <si>
    <t>:292</t>
  </si>
  <si>
    <t>Crude vegetable materials, n.e.s.</t>
  </si>
  <si>
    <t>:3</t>
  </si>
  <si>
    <t>Minerals fuels, lubricants and related materials</t>
  </si>
  <si>
    <t>:32</t>
  </si>
  <si>
    <t>Coal, coke and briquettes</t>
  </si>
  <si>
    <t>:321</t>
  </si>
  <si>
    <t>:33</t>
  </si>
  <si>
    <t>Petroleum, petroleum  products, and related materials</t>
  </si>
  <si>
    <t>:334</t>
  </si>
  <si>
    <t>Petroleum oils and oils obtained from butiminous minerals (other than crude); preparations, n.e.s.</t>
  </si>
  <si>
    <t>:335</t>
  </si>
  <si>
    <t>Residual petroleum  products, n.e.s. and related materials</t>
  </si>
  <si>
    <t>:34</t>
  </si>
  <si>
    <t>Gas, natural and manufactured</t>
  </si>
  <si>
    <t>:342</t>
  </si>
  <si>
    <t>Liquefied propane and butane</t>
  </si>
  <si>
    <t>:344</t>
  </si>
  <si>
    <t>Petroleum gases and other gaseous hydrocarbons, n.e.s</t>
  </si>
  <si>
    <t>:4</t>
  </si>
  <si>
    <t>:41</t>
  </si>
  <si>
    <t>Animal oils and fats</t>
  </si>
  <si>
    <t>:411</t>
  </si>
  <si>
    <t>:42</t>
  </si>
  <si>
    <t>Fixed vegetable fats and oils, crude, refined or fractionated</t>
  </si>
  <si>
    <t>:421</t>
  </si>
  <si>
    <t>Fixed vegetable fats and oils, "soft", crude, refined or fractionated</t>
  </si>
  <si>
    <t>:422</t>
  </si>
  <si>
    <t>Fixed vegetable fats and oils,  crude, refined or fractionated, other than "soft"</t>
  </si>
  <si>
    <t>:43</t>
  </si>
  <si>
    <t>Animal or vegetable fats &amp; oils, processed; waxes of animal or vegetable origin; inedible mixtures or preparations of animal or vegetable fats or oils, n.e.s.</t>
  </si>
  <si>
    <t>:431</t>
  </si>
  <si>
    <t>Animal or vegetable fats &amp; oils, processed, waxes, and inedible mixtures or preparations of animal or vegetable fats or oils, n.e.s.</t>
  </si>
  <si>
    <t>:5</t>
  </si>
  <si>
    <t>Chemicals and related products, n.e.s.</t>
  </si>
  <si>
    <t>:51</t>
  </si>
  <si>
    <t>Organic chemicals</t>
  </si>
  <si>
    <t>:511</t>
  </si>
  <si>
    <t>Hydrocarbons, n.e.s. and their halogenated, sulphonated, nitrated, or nitrosated derivatives</t>
  </si>
  <si>
    <t>:512</t>
  </si>
  <si>
    <t>Alcohols,  phenols, phenol-alcohols, and their halogenated, sulphonated, nitrated or nitrosated derivatives</t>
  </si>
  <si>
    <t>:513</t>
  </si>
  <si>
    <t>Carboxylic acids and their anhydrides, halides, peroxides and pearoxyacids; their halogenated, sulfonated, nitrated or nitrosated derivatives</t>
  </si>
  <si>
    <t>:514</t>
  </si>
  <si>
    <t>Nitrogen- function compounds</t>
  </si>
  <si>
    <t>:515</t>
  </si>
  <si>
    <t>Organo-inorganic compounds, heterocyclic compounds, nucleic acids &amp; their salts</t>
  </si>
  <si>
    <t>:516</t>
  </si>
  <si>
    <t>Other organic chemicals</t>
  </si>
  <si>
    <t>:52</t>
  </si>
  <si>
    <t>Inorganic chemicals</t>
  </si>
  <si>
    <t>:522</t>
  </si>
  <si>
    <t>Inorganic chemical elements, oxides and halogen salts</t>
  </si>
  <si>
    <t>:523</t>
  </si>
  <si>
    <t>Metallic salts and peroxysalts, of inorganic acids</t>
  </si>
  <si>
    <t>:524</t>
  </si>
  <si>
    <t>Other inorganic chemicals; organic &amp; inorganic compounds of precious metals</t>
  </si>
  <si>
    <t>:53</t>
  </si>
  <si>
    <t>Dyeing, tanning and colouring materials</t>
  </si>
  <si>
    <t>:531</t>
  </si>
  <si>
    <t>Synthetic organic colouring matter &amp; colour lakes &amp; preparations based thereon</t>
  </si>
  <si>
    <t>:532</t>
  </si>
  <si>
    <t>Dyeing &amp; tanning extracts, &amp; synthetic tanning materials</t>
  </si>
  <si>
    <t>:533</t>
  </si>
  <si>
    <t>Pigments, paints, varnishes, and related materials</t>
  </si>
  <si>
    <t>:54</t>
  </si>
  <si>
    <t>Medicinal and pharmaceutical products</t>
  </si>
  <si>
    <t>:541</t>
  </si>
  <si>
    <t>Medicinal &amp; pharmaceutical products, other than medicaments of group 542</t>
  </si>
  <si>
    <t>:542</t>
  </si>
  <si>
    <t>Medicaments (including Veterinary medicaments)</t>
  </si>
  <si>
    <t>:55</t>
  </si>
  <si>
    <t>Essential oils and resinoids &amp; perfume materials; toilet, polishing and cleansing preparations</t>
  </si>
  <si>
    <t>:551</t>
  </si>
  <si>
    <t>Essential oils, perfume and flavour materials</t>
  </si>
  <si>
    <t>:553</t>
  </si>
  <si>
    <t>Perfumery, cosmetics or toilet preparations (excluding soaps)</t>
  </si>
  <si>
    <t>:554</t>
  </si>
  <si>
    <t>Soap, cleansing and polishing preparations</t>
  </si>
  <si>
    <t>:56</t>
  </si>
  <si>
    <t>Fertilizers (other than those of group 272)</t>
  </si>
  <si>
    <t>:562</t>
  </si>
  <si>
    <t>:57</t>
  </si>
  <si>
    <t>Plastics in primary forms</t>
  </si>
  <si>
    <t>:571</t>
  </si>
  <si>
    <t>Polymers of ethylene, in primary forms</t>
  </si>
  <si>
    <t>:572</t>
  </si>
  <si>
    <t>Polymers of styrene, in primary forms</t>
  </si>
  <si>
    <t>:573</t>
  </si>
  <si>
    <t>Polymers of vinyl chloride, or of other halogenated olefins, in primary forms</t>
  </si>
  <si>
    <t>:574</t>
  </si>
  <si>
    <t>Polyacetals, other polyethers &amp; epoxide resins, in primary forms; polycarbonates, alkyd resins &amp; other polyesters, in primary forms</t>
  </si>
  <si>
    <t>:575</t>
  </si>
  <si>
    <t>Other plastics, in primary forms</t>
  </si>
  <si>
    <t>:579</t>
  </si>
  <si>
    <t>Waste, parings and scrap of plastics</t>
  </si>
  <si>
    <t>:58</t>
  </si>
  <si>
    <t>Plastics in non-primary forms</t>
  </si>
  <si>
    <t>:581</t>
  </si>
  <si>
    <t>Tubes, pipes and hoses of plastics</t>
  </si>
  <si>
    <t>:582</t>
  </si>
  <si>
    <t>Plates, sheets, film, foil and strip, of plastics</t>
  </si>
  <si>
    <t>:583</t>
  </si>
  <si>
    <t>Monofilament, rods, sticks and profile shapes, etc. of plastics</t>
  </si>
  <si>
    <t>:59</t>
  </si>
  <si>
    <t>Chemical materials and products, n.e.s.</t>
  </si>
  <si>
    <t>:591</t>
  </si>
  <si>
    <t>Insecticides, rodenticides, fungicides, herbicides, anti-sprouting products etc.</t>
  </si>
  <si>
    <t>:592</t>
  </si>
  <si>
    <t>Starches, insulin &amp; wheat fluten; albuminoidal substances; glues</t>
  </si>
  <si>
    <t>:593</t>
  </si>
  <si>
    <t>Explosives and pyrotechnic products</t>
  </si>
  <si>
    <t>:597</t>
  </si>
  <si>
    <t>Prepared additives for mineral oils &amp; the like; prepared liquids for hydraulic transmission, etc.</t>
  </si>
  <si>
    <t>:598</t>
  </si>
  <si>
    <t>Miscellaneous chemical products, n.e.s.</t>
  </si>
  <si>
    <t>:6</t>
  </si>
  <si>
    <t>:61</t>
  </si>
  <si>
    <t>Leather, leather manufactures, n.e.s., &amp; dressed furskins</t>
  </si>
  <si>
    <t>:611</t>
  </si>
  <si>
    <t>Leather</t>
  </si>
  <si>
    <t>:612</t>
  </si>
  <si>
    <t>Manufactures of leather or of composition leather, n.e.s.; saddlery &amp; harness</t>
  </si>
  <si>
    <t>:613</t>
  </si>
  <si>
    <t>:62</t>
  </si>
  <si>
    <t>Rubber manufactures, n.e.s.</t>
  </si>
  <si>
    <t>:621</t>
  </si>
  <si>
    <t>Materials of rubber (e.g., pastes, plates, sheets, rods, thread, tubes of rubber)</t>
  </si>
  <si>
    <t>:625</t>
  </si>
  <si>
    <t xml:space="preserve">Rubber tyres, interchangeable tyre treads, tyre flaps &amp; inner tubes for wheels of all kinds </t>
  </si>
  <si>
    <t>:629</t>
  </si>
  <si>
    <t>Articles of rubber, n.e.s.</t>
  </si>
  <si>
    <t>:63</t>
  </si>
  <si>
    <t>Cork and wood manufactures (excluding furniture)</t>
  </si>
  <si>
    <t>:633</t>
  </si>
  <si>
    <t>Cork manufactures</t>
  </si>
  <si>
    <t>:634</t>
  </si>
  <si>
    <t>Veneers, plywood, particle board, and other wood, worked, n.e.s.</t>
  </si>
  <si>
    <t>:635</t>
  </si>
  <si>
    <t>Wood manufactures, n.e.s.</t>
  </si>
  <si>
    <t>:64</t>
  </si>
  <si>
    <t>Paper, paperboard and articles of paper pulp, of paper or of paperboard</t>
  </si>
  <si>
    <t>:641</t>
  </si>
  <si>
    <t>Paper and paperboard</t>
  </si>
  <si>
    <t>:642</t>
  </si>
  <si>
    <t>Paper and paperboard, cut to size or shape, and articles of paper or paperboard</t>
  </si>
  <si>
    <t>:65</t>
  </si>
  <si>
    <t>Textile yarn, fabrics, made-up articles, n.e.s.,  &amp; related products</t>
  </si>
  <si>
    <t>:651</t>
  </si>
  <si>
    <t>Textile yarn</t>
  </si>
  <si>
    <t>:652</t>
  </si>
  <si>
    <t>Cotton fabrics, woven (not including narrow or special fabrics)</t>
  </si>
  <si>
    <t>:653</t>
  </si>
  <si>
    <t>Fabrics,  woven, of man-made textile materials (not including narrow or special fabrics)</t>
  </si>
  <si>
    <t>:654</t>
  </si>
  <si>
    <t xml:space="preserve">Other textile fabrics, woven </t>
  </si>
  <si>
    <t>:655</t>
  </si>
  <si>
    <t>Knitted or crocheted fabrics (including tubular knit fabrics, n.e.s., pile fabrics &amp; open-work fabrics), n.e.s.</t>
  </si>
  <si>
    <t>:656</t>
  </si>
  <si>
    <t>Tulles, lace, embroidery, ribbons, trimmings &amp; other small wares</t>
  </si>
  <si>
    <t>:657</t>
  </si>
  <si>
    <t>Special yarns, special textile fabrics &amp; related products</t>
  </si>
  <si>
    <t>:658</t>
  </si>
  <si>
    <t>Made-up articles, wholly or chiefly of textile materials, n.e.s.</t>
  </si>
  <si>
    <t>:659</t>
  </si>
  <si>
    <t>Floor coverings, etc.</t>
  </si>
  <si>
    <t>:66</t>
  </si>
  <si>
    <t>Non-metallic mineral manufactures, n.e.s.</t>
  </si>
  <si>
    <t>:661</t>
  </si>
  <si>
    <t>Lime, cement &amp; fabricated construction materials (except glass &amp; clay materials)</t>
  </si>
  <si>
    <t>:662</t>
  </si>
  <si>
    <t>Clay construction materials &amp; refactory construction materials</t>
  </si>
  <si>
    <t>:663</t>
  </si>
  <si>
    <t>Mineral manufactures, n.e.s.</t>
  </si>
  <si>
    <t>:664</t>
  </si>
  <si>
    <t>Glass</t>
  </si>
  <si>
    <t>:665</t>
  </si>
  <si>
    <t>Glassware</t>
  </si>
  <si>
    <t>:666</t>
  </si>
  <si>
    <t>Pottery</t>
  </si>
  <si>
    <t>:667</t>
  </si>
  <si>
    <t>Pearls, precious &amp; semi-precious stones, unworked or worked</t>
  </si>
  <si>
    <t>:67</t>
  </si>
  <si>
    <t>Iron and steel</t>
  </si>
  <si>
    <t>:672</t>
  </si>
  <si>
    <t>:673</t>
  </si>
  <si>
    <t>Flat-rolled products, of iron or non-alloy steel, not clad, plated or coated</t>
  </si>
  <si>
    <t>:674</t>
  </si>
  <si>
    <t>Flat-rolled products, of iron or non-alloy steel, clad, plated or coated</t>
  </si>
  <si>
    <t>:675</t>
  </si>
  <si>
    <t>Flat-rolled products of alloy steel.</t>
  </si>
  <si>
    <t>:676</t>
  </si>
  <si>
    <t>Iron &amp; steel bars, rods, angles, shapes &amp; sections (including sheet piling)</t>
  </si>
  <si>
    <t>:677</t>
  </si>
  <si>
    <t>Rails and railway track construction material, of iron or steel</t>
  </si>
  <si>
    <t>:678</t>
  </si>
  <si>
    <t>Wire of iron or steel</t>
  </si>
  <si>
    <t>:679</t>
  </si>
  <si>
    <t>Tubes, pipes &amp; hollow profiles, &amp; tube or pipe fittings, of iron or steel</t>
  </si>
  <si>
    <t>:68</t>
  </si>
  <si>
    <t>Non-ferrous metals</t>
  </si>
  <si>
    <t>:681</t>
  </si>
  <si>
    <t>Silver, platinum &amp; other metals of the platinum group</t>
  </si>
  <si>
    <t>:682</t>
  </si>
  <si>
    <t>Copper</t>
  </si>
  <si>
    <t>:683</t>
  </si>
  <si>
    <t>Nickel</t>
  </si>
  <si>
    <t>:684</t>
  </si>
  <si>
    <t>Aluminium</t>
  </si>
  <si>
    <t>:685</t>
  </si>
  <si>
    <t>Lead</t>
  </si>
  <si>
    <t>:686</t>
  </si>
  <si>
    <t>Zinc</t>
  </si>
  <si>
    <t>:687</t>
  </si>
  <si>
    <t>Tin</t>
  </si>
  <si>
    <t>:69</t>
  </si>
  <si>
    <t>Manufactures of metal, n.e.s</t>
  </si>
  <si>
    <t>:691</t>
  </si>
  <si>
    <t>Structures &amp; parts of structures, n.e.s., of iron, steel or aluminium</t>
  </si>
  <si>
    <t>:692</t>
  </si>
  <si>
    <t>Metal containers for storage or transport</t>
  </si>
  <si>
    <t>:693</t>
  </si>
  <si>
    <t>Wire products (excluding insulated electrical wiring) &amp; fencing grills</t>
  </si>
  <si>
    <t>:694</t>
  </si>
  <si>
    <t>Nails, screws, nuts, bolts, rivets &amp; the like, of iron, steel, copper or aluminium</t>
  </si>
  <si>
    <t xml:space="preserve">   - . -</t>
  </si>
  <si>
    <t>:695</t>
  </si>
  <si>
    <t>Tools for use in the hand or in  machines</t>
  </si>
  <si>
    <t>:696</t>
  </si>
  <si>
    <t>Cutlery</t>
  </si>
  <si>
    <t>:697</t>
  </si>
  <si>
    <t>Household equipment of base metals, n.e.s.</t>
  </si>
  <si>
    <t>:699</t>
  </si>
  <si>
    <t>Manufactures of base metal, n.e.s.</t>
  </si>
  <si>
    <t>:7</t>
  </si>
  <si>
    <t>:71</t>
  </si>
  <si>
    <t>Power generating machinery and equipment</t>
  </si>
  <si>
    <t>:711</t>
  </si>
  <si>
    <t>Steam and other vapour generating boilers, super-heated water boilers, &amp; auxiliary plant for use therewith; &amp; parts thereof</t>
  </si>
  <si>
    <t>:712</t>
  </si>
  <si>
    <t>Steam turbines &amp; other vapour turbines, &amp; parts thereof, n.e.s.</t>
  </si>
  <si>
    <t>:713</t>
  </si>
  <si>
    <t>Internal combustion piston engines, &amp; parts thereof, n.e.s.</t>
  </si>
  <si>
    <t>:714</t>
  </si>
  <si>
    <t>Engines &amp; motors, non-electric (other than those of groups 712, 713 &amp; 718); parts, n.e.s. of these engines &amp; motors</t>
  </si>
  <si>
    <t>:716</t>
  </si>
  <si>
    <t>Rotating electric plant &amp; parts thereof, n.e.s.</t>
  </si>
  <si>
    <t>:718</t>
  </si>
  <si>
    <t>Other power generating machinery &amp; parts thereof, n.e.s.</t>
  </si>
  <si>
    <t>:72</t>
  </si>
  <si>
    <t>Machinery specialized for particular industries</t>
  </si>
  <si>
    <t>:721</t>
  </si>
  <si>
    <t>Agricultural machinery (excluding tractors) &amp; parts thereof</t>
  </si>
  <si>
    <t xml:space="preserve">  - . -   </t>
  </si>
  <si>
    <t>:722</t>
  </si>
  <si>
    <t>Tractors (other than those of headings 744.24 &amp; 744.15)</t>
  </si>
  <si>
    <t>:723</t>
  </si>
  <si>
    <t>Civil engineering &amp; contractors' plant &amp; equipment</t>
  </si>
  <si>
    <t>:724</t>
  </si>
  <si>
    <t>Textile &amp; leather machinery, &amp; parts thereof, n.e.s.</t>
  </si>
  <si>
    <t>:725</t>
  </si>
  <si>
    <t>Paper mill &amp; pulp mill machinery, paper cutting machines &amp; other machinery for the manufacture of paper articles; parts threof</t>
  </si>
  <si>
    <t>:726</t>
  </si>
  <si>
    <t>Printing &amp; bookbinding machinery, and parts thereof</t>
  </si>
  <si>
    <t>:727</t>
  </si>
  <si>
    <t>Food- processing machines (excluding domestic)</t>
  </si>
  <si>
    <t>:728</t>
  </si>
  <si>
    <t>Other machinery &amp; equipment specialised for particular industries, &amp; parts thereof</t>
  </si>
  <si>
    <t>:73</t>
  </si>
  <si>
    <t>Metal working machinery</t>
  </si>
  <si>
    <t>:731</t>
  </si>
  <si>
    <t>Machine-tools working by removing metal or other material</t>
  </si>
  <si>
    <t>:733</t>
  </si>
  <si>
    <t>Machine-tools for working metal, sintered metal carbides or cermets, without removing material</t>
  </si>
  <si>
    <t>:735</t>
  </si>
  <si>
    <t xml:space="preserve">Parts, n.e.s. &amp; acessories suitable for use solely or principally  with the machines falling within headings 731 &amp; 733, etc. </t>
  </si>
  <si>
    <t>:737</t>
  </si>
  <si>
    <t>Metalworking machinery (other than machine-tools), &amp; parts thereof, n.e.s.</t>
  </si>
  <si>
    <t>:74</t>
  </si>
  <si>
    <t>General industrial machinery &amp; equipment, n.e.s. &amp; machine parts, n.e.s.</t>
  </si>
  <si>
    <t>:741</t>
  </si>
  <si>
    <t>Heating &amp; cooling equipment &amp; parts thereof, n.e.s.</t>
  </si>
  <si>
    <t>:742</t>
  </si>
  <si>
    <t>Pumps for liquids, whether or not fitted with a measuring device; liquid elevators; parts for such pumps &amp; liquid elevators</t>
  </si>
  <si>
    <t>:743</t>
  </si>
  <si>
    <t>Pumps (other than pumps for liquids), air or other gas compressors and fans, etc. and parts thereof</t>
  </si>
  <si>
    <t>:744</t>
  </si>
  <si>
    <t>Mechanical handling equipment &amp; parts thereof, n.e.s.</t>
  </si>
  <si>
    <t>:745</t>
  </si>
  <si>
    <t>Other non-electrical machinery, tools &amp; mechanical apparatus &amp; parts thereof, n.e.s</t>
  </si>
  <si>
    <t>:746</t>
  </si>
  <si>
    <t>Ball or roller bearings</t>
  </si>
  <si>
    <t>:747</t>
  </si>
  <si>
    <t>Taps, cocks, valves &amp; similar appliances, for pipes,boiler shells, tanks, etc.</t>
  </si>
  <si>
    <t>:748</t>
  </si>
  <si>
    <t>Transmission shafts (including cam shafts &amp; crank shafts) ; bearing housings &amp; plain shaft bearings; etc</t>
  </si>
  <si>
    <t>:749</t>
  </si>
  <si>
    <t>Non-electric parts &amp; accessories of machinery,  n.e.s.</t>
  </si>
  <si>
    <t>:75</t>
  </si>
  <si>
    <t>Office machines and automatic data processing machines</t>
  </si>
  <si>
    <t>:751</t>
  </si>
  <si>
    <t>Office machines</t>
  </si>
  <si>
    <t>:752</t>
  </si>
  <si>
    <t>Automatic data processing machines &amp; units thereof; magnetic or optical readers, etc.</t>
  </si>
  <si>
    <t>:759</t>
  </si>
  <si>
    <t xml:space="preserve">Parts &amp; accessories suitable for use solely or principally with machine falling within groups 751 &amp; 752 </t>
  </si>
  <si>
    <t>:76</t>
  </si>
  <si>
    <t>Telecommunications and sound recording and reproducing apparatus &amp; equipment</t>
  </si>
  <si>
    <t>:761</t>
  </si>
  <si>
    <t>Television receivers (including video monitors &amp; video projectors), whether or not combined, in the same housing, with radio-broadcast receivers or sound or video recording or reproducing apparatus</t>
  </si>
  <si>
    <t>:762</t>
  </si>
  <si>
    <t>Radio-broadcast receivers, whether or not combined, in the same housing with sound recording or reproducing apparatus or a clock</t>
  </si>
  <si>
    <t>:763</t>
  </si>
  <si>
    <t>Sound recorders or reproducers; television image &amp; sound recorders or reproducers; prepared unrecorded media</t>
  </si>
  <si>
    <t>:764</t>
  </si>
  <si>
    <t>Telecommunications equipment, n.e.s; &amp; parts, n.e.s., &amp; acessories etc.</t>
  </si>
  <si>
    <t>:77</t>
  </si>
  <si>
    <t>Electrical machinery, apparatus and appliances, n.e.s., &amp; parts thereof</t>
  </si>
  <si>
    <t>:771</t>
  </si>
  <si>
    <t>Electric power machinery of household type equipment (other than rotating electric plant) &amp; parts thereof</t>
  </si>
  <si>
    <t>:772</t>
  </si>
  <si>
    <t>Electrical apparatus for switching or protecting electrical circuits or for making connections to or in electrical circuits, n.e.s.</t>
  </si>
  <si>
    <t>:773</t>
  </si>
  <si>
    <t>Equipment for distributing electricity, n.e.s.</t>
  </si>
  <si>
    <t xml:space="preserve"> "</t>
  </si>
  <si>
    <t>:774</t>
  </si>
  <si>
    <t>Electro-diagnostic apparatus for medical, surgical, dental or veterinary sciences &amp; radiological apparatus</t>
  </si>
  <si>
    <t>:775</t>
  </si>
  <si>
    <t>Household type, electrical &amp; non-electrical equipment, n.e.s.</t>
  </si>
  <si>
    <t>:776</t>
  </si>
  <si>
    <t xml:space="preserve">Thermionic, cold cathode or photo-cathode valves &amp; tubes; diodes, transistors &amp; similar semi-conductor devices, etc. </t>
  </si>
  <si>
    <t>:778</t>
  </si>
  <si>
    <t>Electrical machinery &amp; apparatus, n.e.s.</t>
  </si>
  <si>
    <t>:78</t>
  </si>
  <si>
    <t>Road vehicles ( including air-cushions vehicles)</t>
  </si>
  <si>
    <t>:781</t>
  </si>
  <si>
    <t>Motor cars &amp; other motor vehicles principally designed for the transport of persons, including station wagons &amp; racing cars</t>
  </si>
  <si>
    <t>:782</t>
  </si>
  <si>
    <t>Motor vehicles for the transport of goods &amp; special purpose motor vehicles</t>
  </si>
  <si>
    <t>:783</t>
  </si>
  <si>
    <t xml:space="preserve">Road  motor vehicles, n.e.s </t>
  </si>
  <si>
    <t>:784</t>
  </si>
  <si>
    <t>Parts &amp; accessories of the motor vehicles of groups 722, 781, 782 &amp; 783</t>
  </si>
  <si>
    <t xml:space="preserve">        - . -</t>
  </si>
  <si>
    <t>:785</t>
  </si>
  <si>
    <t>Motorcycles (including mopeds) &amp; cycles, motorised &amp; non-motorised; invalid carriages</t>
  </si>
  <si>
    <t>:786</t>
  </si>
  <si>
    <t>Trailers &amp; semi-trailers; other vehicles not mechanically propelled; specially designed &amp; equipped transport containers</t>
  </si>
  <si>
    <t>:79</t>
  </si>
  <si>
    <t>Other transport equipment</t>
  </si>
  <si>
    <t>:791</t>
  </si>
  <si>
    <t>:792</t>
  </si>
  <si>
    <t>Aircraft &amp; associated equipment; spacecraft (including satellites) &amp; parts thereof</t>
  </si>
  <si>
    <t>:793</t>
  </si>
  <si>
    <t>Ships, boats (including hovercraft) &amp; floating structures</t>
  </si>
  <si>
    <t>:8</t>
  </si>
  <si>
    <t>Miscellaneous manufactured articles</t>
  </si>
  <si>
    <t>:81</t>
  </si>
  <si>
    <t>Prefabricated buildings; sanitary plumbing, heating &amp; lighting fixtures and fittings, n.e.s.</t>
  </si>
  <si>
    <t>:811</t>
  </si>
  <si>
    <t>Prefabricated buildings</t>
  </si>
  <si>
    <t>:812</t>
  </si>
  <si>
    <t>Sanitary, plumbing &amp; heating fixtures &amp; fittings, n.e.s.</t>
  </si>
  <si>
    <t>:813</t>
  </si>
  <si>
    <t>Lighting fixtures &amp; fittings, n.e.s.</t>
  </si>
  <si>
    <t>:82</t>
  </si>
  <si>
    <t>Furniture &amp; parts thereof; bedding, mattresses, mattress support, cushions &amp; similar stuffed furnishings</t>
  </si>
  <si>
    <t>:821</t>
  </si>
  <si>
    <t>Furniture &amp; parts thereof; bedding, mattresses, mattress supports, cushions &amp; similar stuffed furnishings</t>
  </si>
  <si>
    <t>:83</t>
  </si>
  <si>
    <t>Travel goods, handbags and similar containers</t>
  </si>
  <si>
    <t>:831</t>
  </si>
  <si>
    <t>Trunks, suit-cases, vanity-cases, executive-cases, brief-cases, school satchels &amp; similar containers</t>
  </si>
  <si>
    <t>:84</t>
  </si>
  <si>
    <t>Articles of apparel and clothing accessories</t>
  </si>
  <si>
    <t>:841</t>
  </si>
  <si>
    <t xml:space="preserve">Men's or boys' coats,  jackets, suits, blazers, trousers, shorts, shirts, underwear, knitwear &amp; similar articles of textile fabrics, not knitted or crocheted </t>
  </si>
  <si>
    <t>:842</t>
  </si>
  <si>
    <t>Women's &amp; girls' coats, capes, jackets, suits, blazers, trousers, shorts, shirts underwear &amp; similar articles of textile fabrics, not knitted or crocheted</t>
  </si>
  <si>
    <t>:843</t>
  </si>
  <si>
    <t xml:space="preserve">Men's or boys' coats,  capes, jackets, suits, blazers, trousers, shorts, shirts, underwear, nightwear &amp; similar articles of textile fabrics, knitted or crocheted </t>
  </si>
  <si>
    <t>:844</t>
  </si>
  <si>
    <t>Women's &amp; girls' coats, capes, jackets, suits, blazers, trousers, shorts, shirts underwear, nightwear  &amp; similar articles of textile fabrics, knitted or crocheted</t>
  </si>
  <si>
    <t>:845</t>
  </si>
  <si>
    <t>Articles of apparel, of textile fabrics, whether or not knitted or crochetted, n.e.s.</t>
  </si>
  <si>
    <t>:846</t>
  </si>
  <si>
    <t>Clothing accessories, of textile fabrics, whether or not knitted or crocheted, (other than those for babies)</t>
  </si>
  <si>
    <t>:848</t>
  </si>
  <si>
    <t>Articles of apparel &amp; clothing accessories of other than textile fabrics; headgear of all materials</t>
  </si>
  <si>
    <t>:85</t>
  </si>
  <si>
    <t>Footwear</t>
  </si>
  <si>
    <t>:851</t>
  </si>
  <si>
    <t>:87</t>
  </si>
  <si>
    <t xml:space="preserve">Professional, scientific and controlling instruments and apparatus, n.e.s </t>
  </si>
  <si>
    <t>:871</t>
  </si>
  <si>
    <t>Optical instruments &amp; apparatus, n.e.s.</t>
  </si>
  <si>
    <t>:872</t>
  </si>
  <si>
    <t>Instruments  &amp; appliances, n.e.s., for medical, surgical, dental or veterinary purposes</t>
  </si>
  <si>
    <t>:873</t>
  </si>
  <si>
    <t>Meters &amp; counters, n.e.s.</t>
  </si>
  <si>
    <t>:874</t>
  </si>
  <si>
    <t>Measuring, checking, analysis &amp; controlling instruments &amp; apparatus, n.e.s.</t>
  </si>
  <si>
    <t>:885</t>
  </si>
  <si>
    <t>Watches and clocks</t>
  </si>
  <si>
    <t>:88</t>
  </si>
  <si>
    <t>Photographic apparatus, equipment and supplies and optical goods, n.e.s.; watches &amp; clocks</t>
  </si>
  <si>
    <t>:881</t>
  </si>
  <si>
    <t>Photographic apparatus and equipment, n.e.s.</t>
  </si>
  <si>
    <t>:882</t>
  </si>
  <si>
    <t>Photographic and cinematographic supplies</t>
  </si>
  <si>
    <t>:883</t>
  </si>
  <si>
    <t>Cinematograph film, exposed and developed, whether or not incorporating sound track or consisting only of sound track</t>
  </si>
  <si>
    <t>:884</t>
  </si>
  <si>
    <t>Optical goods, n.e.s.</t>
  </si>
  <si>
    <t>:89</t>
  </si>
  <si>
    <t xml:space="preserve"> -</t>
  </si>
  <si>
    <t>Miscellaneous manufactured articles, n.e.s.</t>
  </si>
  <si>
    <t>:891</t>
  </si>
  <si>
    <t>Arms and ammunition</t>
  </si>
  <si>
    <t>:892</t>
  </si>
  <si>
    <t>Printed matter</t>
  </si>
  <si>
    <t>:893</t>
  </si>
  <si>
    <t>Articles, n.e.s. of plastics</t>
  </si>
  <si>
    <t>:894</t>
  </si>
  <si>
    <t>Baby carriages, toys, games and sporting goods</t>
  </si>
  <si>
    <t>:895</t>
  </si>
  <si>
    <t>Office and stationary supplies, n.e.s.</t>
  </si>
  <si>
    <t>:896</t>
  </si>
  <si>
    <t>Works of art, collectors' pieces and antiques</t>
  </si>
  <si>
    <t>:897</t>
  </si>
  <si>
    <t>Jewellery, goldsmiths' and silversmiths' wares, &amp; other articles of precious or semi-precious materials, n.e.s.</t>
  </si>
  <si>
    <t>:898</t>
  </si>
  <si>
    <t>Musical instruments &amp; parts &amp; accessories thereof; records, tapes &amp; other sound or similar recordings (excluding goods of groups 763,882 &amp; 883)</t>
  </si>
  <si>
    <t>:899</t>
  </si>
  <si>
    <t>:9</t>
  </si>
  <si>
    <t>:97</t>
  </si>
  <si>
    <t>Gold, non-monetary (excluding gold ores and concentrates)</t>
  </si>
  <si>
    <t>:971</t>
  </si>
  <si>
    <t>1000 No.</t>
  </si>
  <si>
    <t>:265</t>
  </si>
  <si>
    <t>:272</t>
  </si>
  <si>
    <t>Fertilisers, crude, other than those of division 56</t>
  </si>
  <si>
    <t>-.-</t>
  </si>
  <si>
    <t>:671</t>
  </si>
  <si>
    <t>Pig iron, spiegeleisen, sponge iron, iron or steel granules and powders &amp; ferro-alloys</t>
  </si>
  <si>
    <t>SITC section/description</t>
  </si>
  <si>
    <t xml:space="preserve">  6 -  Manufactured goods classified chiefly by material </t>
  </si>
  <si>
    <t xml:space="preserve">       of  which :</t>
  </si>
  <si>
    <t xml:space="preserve">  8 -  Miscellaneous manufactured articles</t>
  </si>
  <si>
    <t xml:space="preserve">  A.</t>
  </si>
  <si>
    <t xml:space="preserve">  B.</t>
  </si>
  <si>
    <t xml:space="preserve">     Raw materials</t>
  </si>
  <si>
    <t xml:space="preserve">    Machinery</t>
  </si>
  <si>
    <t xml:space="preserve">   Belgium</t>
  </si>
  <si>
    <t xml:space="preserve">   France</t>
  </si>
  <si>
    <t xml:space="preserve">   Germany</t>
  </si>
  <si>
    <t xml:space="preserve">   Italy</t>
  </si>
  <si>
    <t xml:space="preserve">   Malta</t>
  </si>
  <si>
    <t xml:space="preserve">   Netherlands</t>
  </si>
  <si>
    <t xml:space="preserve">   Spain</t>
  </si>
  <si>
    <t xml:space="preserve">   Switzerland</t>
  </si>
  <si>
    <t xml:space="preserve">   Turkey</t>
  </si>
  <si>
    <t xml:space="preserve">   United Kingdom</t>
  </si>
  <si>
    <t xml:space="preserve">   Bangladesh</t>
  </si>
  <si>
    <t xml:space="preserve">   China</t>
  </si>
  <si>
    <t xml:space="preserve">   India</t>
  </si>
  <si>
    <t xml:space="preserve">   Japan</t>
  </si>
  <si>
    <t xml:space="preserve">   Sri Lanka</t>
  </si>
  <si>
    <t xml:space="preserve">   Kenya</t>
  </si>
  <si>
    <t xml:space="preserve">   Mozambique</t>
  </si>
  <si>
    <t xml:space="preserve">   Reunion</t>
  </si>
  <si>
    <t xml:space="preserve">   South Africa, Republic of</t>
  </si>
  <si>
    <t xml:space="preserve">   Zimbabwe</t>
  </si>
  <si>
    <t xml:space="preserve">   Canada</t>
  </si>
  <si>
    <t xml:space="preserve">   U.S.A</t>
  </si>
  <si>
    <t xml:space="preserve">   Australia</t>
  </si>
  <si>
    <t xml:space="preserve">   New Zealand</t>
  </si>
  <si>
    <t xml:space="preserve">     of  which :</t>
  </si>
  <si>
    <t xml:space="preserve"> 5 - Chemicals and related products, n.e.s</t>
  </si>
  <si>
    <t xml:space="preserve"> 6 - Manufactured goods classified chiefly by material </t>
  </si>
  <si>
    <t xml:space="preserve"> 7 - Machinery and transport equipment </t>
  </si>
  <si>
    <t>Other Sections</t>
  </si>
  <si>
    <t>S.I.T.C. (Rev. 4 )  Item</t>
  </si>
  <si>
    <t>001.90.11</t>
  </si>
  <si>
    <t>Live primates</t>
  </si>
  <si>
    <t>651.12.00</t>
  </si>
  <si>
    <t>652.33.90</t>
  </si>
  <si>
    <t>Coloured woven cotton fabrics, with &gt;=85% cotton, nes</t>
  </si>
  <si>
    <t>652.43.00</t>
  </si>
  <si>
    <t>655.12.10</t>
  </si>
  <si>
    <t>Looped pile fabrics of cotton, knitted or crocheted</t>
  </si>
  <si>
    <t>667.29.00</t>
  </si>
  <si>
    <t>667.49.00</t>
  </si>
  <si>
    <t>kg</t>
  </si>
  <si>
    <t>831.11.00</t>
  </si>
  <si>
    <t>Men's or boys' shirts of cotton, knitted or crocheted</t>
  </si>
  <si>
    <t>844.24.20</t>
  </si>
  <si>
    <t>844.70.10</t>
  </si>
  <si>
    <t>845.30.11</t>
  </si>
  <si>
    <t>Jerseys, pullovers, cardigans, waist-coats, knitted or crochetted, of wool</t>
  </si>
  <si>
    <t>845.30.20</t>
  </si>
  <si>
    <t>845.30.90</t>
  </si>
  <si>
    <t>845.40.10</t>
  </si>
  <si>
    <t>845.40.90</t>
  </si>
  <si>
    <t>845.51.00</t>
  </si>
  <si>
    <t>Brassieres whether or not knitted or crocheted</t>
  </si>
  <si>
    <t>848.11.00</t>
  </si>
  <si>
    <t>Articles of apparel of leather or composition leather</t>
  </si>
  <si>
    <t>884.23.10</t>
  </si>
  <si>
    <t>Sunglasses, corrective, protective or other</t>
  </si>
  <si>
    <t>885.99.30</t>
  </si>
  <si>
    <t>Dials for clocks and watches</t>
  </si>
  <si>
    <t>897.31.13</t>
  </si>
  <si>
    <t>Other jewel. of silver, whether or not plated/clad with other precious metal</t>
  </si>
  <si>
    <t>897.31.14</t>
  </si>
  <si>
    <t>Chains and similar articles&gt;200 cm of other precious metal</t>
  </si>
  <si>
    <t>034.23.20</t>
  </si>
  <si>
    <t>Yarn of carded wool, not put up for retail sale, containing &gt;=85% of wool</t>
  </si>
  <si>
    <t>Non-industrial diamond worked, but not mounted or set</t>
  </si>
  <si>
    <t>Note : Data do not include sales of EOE to the Freeport</t>
  </si>
  <si>
    <t>Wood in the rough, whether or not stripped of bark or sapwood or roughly squared</t>
  </si>
  <si>
    <t>Jute &amp; other textile bast fibres, n.e.s., raw or processed but not spun; tow and waste of these fibres (incl yarn waste &amp; garnetted stock)</t>
  </si>
  <si>
    <t xml:space="preserve">                Quantity: (Number)</t>
  </si>
  <si>
    <t>Madagascar</t>
  </si>
  <si>
    <t>872.29.80</t>
  </si>
  <si>
    <t xml:space="preserve">Instruments and apparatus for medical/surgical sciences excl 901811-50     </t>
  </si>
  <si>
    <t xml:space="preserve">        Live Primates  </t>
  </si>
  <si>
    <t xml:space="preserve">       Cut flowers and foliage </t>
  </si>
  <si>
    <t xml:space="preserve">        Textile yarns, fabrics, made up articles </t>
  </si>
  <si>
    <t xml:space="preserve">       Articles of apparel &amp; clothing accessories </t>
  </si>
  <si>
    <t xml:space="preserve">       Optical goods, n.e.s. </t>
  </si>
  <si>
    <t xml:space="preserve">       Travel goods, handbags &amp; similar containers </t>
  </si>
  <si>
    <t xml:space="preserve">       Watches &amp; clocks </t>
  </si>
  <si>
    <t xml:space="preserve">       Jewellery, goldsmiths' &amp; silversmiths' wares  </t>
  </si>
  <si>
    <t xml:space="preserve">       Miscellaneous manufactured articles n.e.s. </t>
  </si>
  <si>
    <t>Fish &amp; fish preparations</t>
  </si>
  <si>
    <t>Textile yarn, fabrics, made up articles</t>
  </si>
  <si>
    <t>Pearls, precious  &amp; semi-precious stones</t>
  </si>
  <si>
    <t>Articles of apparel and clothing</t>
  </si>
  <si>
    <t>Optical goods</t>
  </si>
  <si>
    <t>Toys, games and sporting goods</t>
  </si>
  <si>
    <t>Jewellery, goldsmiths &amp; silversmiths wares</t>
  </si>
  <si>
    <t xml:space="preserve">          Textile yarn and fabrics</t>
  </si>
  <si>
    <t xml:space="preserve">          Pearls, precious and semi-precious stones</t>
  </si>
  <si>
    <t xml:space="preserve">          Textile and leather machinery, &amp; parts thereof, n.e.s</t>
  </si>
  <si>
    <t xml:space="preserve">         Jewellery, goldsmiths &amp; silversmiths wares</t>
  </si>
  <si>
    <t>Vegetable textile fibres (other than cotton and jute), raw or processed but not spun; waste of these fibres</t>
  </si>
  <si>
    <t xml:space="preserve">Quantity </t>
  </si>
  <si>
    <t xml:space="preserve">            - . -</t>
  </si>
  <si>
    <t xml:space="preserve">Railway vehicles (including hovertrains) and associated equipment </t>
  </si>
  <si>
    <t>Frozen yellowfin tunas  excl. fillets, livers and roes</t>
  </si>
  <si>
    <t>642.11.00</t>
  </si>
  <si>
    <t>Cartons, boxes and cases, of corrugated paper or paperboard</t>
  </si>
  <si>
    <t>Denim, with &gt;=85% cotton, &gt;=200g/m2</t>
  </si>
  <si>
    <t>872.25.00</t>
  </si>
  <si>
    <t>Ophthalmic instruments and appliances</t>
  </si>
  <si>
    <t>894.71.91</t>
  </si>
  <si>
    <t>Fishing requisites excl. rods, hooks, fishing reels</t>
  </si>
  <si>
    <t xml:space="preserve">Note : Data do not include sales of EOE to the Freeport </t>
  </si>
  <si>
    <t xml:space="preserve"> United States</t>
  </si>
  <si>
    <t xml:space="preserve"> Spain</t>
  </si>
  <si>
    <t xml:space="preserve"> United Kingdom</t>
  </si>
  <si>
    <t xml:space="preserve"> France</t>
  </si>
  <si>
    <t xml:space="preserve"> Japan</t>
  </si>
  <si>
    <t xml:space="preserve"> Italy</t>
  </si>
  <si>
    <t xml:space="preserve"> Netherlands</t>
  </si>
  <si>
    <t xml:space="preserve"> Germany</t>
  </si>
  <si>
    <t xml:space="preserve"> Portugal</t>
  </si>
  <si>
    <t>037.13.11</t>
  </si>
  <si>
    <t>Tunas, skipjack and atlantic bonito, whole or in pieces but not minced in vegetable oils</t>
  </si>
  <si>
    <t>037.13.16</t>
  </si>
  <si>
    <t>Fillets known as "loins"</t>
  </si>
  <si>
    <t>037.13.19</t>
  </si>
  <si>
    <t xml:space="preserve"> Australia</t>
  </si>
  <si>
    <t xml:space="preserve"> Canada</t>
  </si>
  <si>
    <t xml:space="preserve"> Switzerland</t>
  </si>
  <si>
    <t xml:space="preserve"> China</t>
  </si>
  <si>
    <t xml:space="preserve"> Kenya</t>
  </si>
  <si>
    <t xml:space="preserve"> Madagascar</t>
  </si>
  <si>
    <t xml:space="preserve"> Bangladesh</t>
  </si>
  <si>
    <t xml:space="preserve"> South Africa</t>
  </si>
  <si>
    <t xml:space="preserve"> Turkey</t>
  </si>
  <si>
    <t xml:space="preserve"> Belgium</t>
  </si>
  <si>
    <t>655.22.10</t>
  </si>
  <si>
    <t>Knitted or crocheted fabrics of a width exceeding 30 cm</t>
  </si>
  <si>
    <t xml:space="preserve"> Reunion</t>
  </si>
  <si>
    <t xml:space="preserve"> Sweden</t>
  </si>
  <si>
    <t xml:space="preserve"> Czech Republic</t>
  </si>
  <si>
    <t xml:space="preserve"> Zimbabwe</t>
  </si>
  <si>
    <t xml:space="preserve"> Denmark</t>
  </si>
  <si>
    <t xml:space="preserve"> Seychelles</t>
  </si>
  <si>
    <t>971.03.91</t>
  </si>
  <si>
    <t xml:space="preserve"> Other</t>
  </si>
  <si>
    <t xml:space="preserve"> India</t>
  </si>
  <si>
    <t xml:space="preserve"> France                        </t>
  </si>
  <si>
    <t>Coal, whether or not pulverized, but not agglomerated</t>
  </si>
  <si>
    <r>
      <t>1</t>
    </r>
    <r>
      <rPr>
        <sz val="10"/>
        <rFont val="Times New Roman"/>
        <family val="1"/>
      </rPr>
      <t xml:space="preserve"> Special Administrative Region of China</t>
    </r>
  </si>
  <si>
    <r>
      <t xml:space="preserve">Hong Kong  (S.A.R) </t>
    </r>
    <r>
      <rPr>
        <vertAlign val="superscript"/>
        <sz val="10"/>
        <rFont val="Times New Roman"/>
        <family val="1"/>
      </rPr>
      <t>2</t>
    </r>
  </si>
  <si>
    <r>
      <t>1</t>
    </r>
    <r>
      <rPr>
        <sz val="10"/>
        <rFont val="Times New Roman"/>
        <family val="1"/>
      </rPr>
      <t xml:space="preserve"> Excluding Ship's Stores and Bunkers</t>
    </r>
  </si>
  <si>
    <r>
      <t>2</t>
    </r>
    <r>
      <rPr>
        <sz val="10"/>
        <rFont val="Times New Roman"/>
        <family val="1"/>
      </rPr>
      <t xml:space="preserve"> Special Administrative Region of China</t>
    </r>
  </si>
  <si>
    <r>
      <t xml:space="preserve">   Hong kong (S.A.R)</t>
    </r>
    <r>
      <rPr>
        <vertAlign val="superscript"/>
        <sz val="10"/>
        <rFont val="Times New Roman"/>
        <family val="1"/>
      </rPr>
      <t>1</t>
    </r>
  </si>
  <si>
    <t xml:space="preserve"> Belgium                       </t>
  </si>
  <si>
    <t xml:space="preserve"> Other </t>
  </si>
  <si>
    <t xml:space="preserve"> Australia                     </t>
  </si>
  <si>
    <t xml:space="preserve"> Netherlands                   </t>
  </si>
  <si>
    <t xml:space="preserve"> Vietnam</t>
  </si>
  <si>
    <t xml:space="preserve">               - . -</t>
  </si>
  <si>
    <t xml:space="preserve">                - . -</t>
  </si>
  <si>
    <t xml:space="preserve">              - . -</t>
  </si>
  <si>
    <t>048.30.91</t>
  </si>
  <si>
    <t>Instant noodles not containing eggs</t>
  </si>
  <si>
    <t xml:space="preserve">          Madagascar</t>
  </si>
  <si>
    <t xml:space="preserve">   Madagascar</t>
  </si>
  <si>
    <t>845.12.20</t>
  </si>
  <si>
    <t>Babies' garments &amp; clothing accessory of cotton,knitted/crocheted</t>
  </si>
  <si>
    <t>884.21.10</t>
  </si>
  <si>
    <t>Frames and mountings for spectacles, goggles or the like, of plastics</t>
  </si>
  <si>
    <t>893.19.20</t>
  </si>
  <si>
    <t>Carboys, bottles, flasks and similar articles of plastics</t>
  </si>
  <si>
    <t xml:space="preserve"> Medicaments (including veterinary medicaments)</t>
  </si>
  <si>
    <t>Travel goods,handbags and similar containers</t>
  </si>
  <si>
    <t>Articles,n.es of plastics</t>
  </si>
  <si>
    <t xml:space="preserve">  SITC section/description</t>
  </si>
  <si>
    <t xml:space="preserve">Meat and meat preparations  </t>
  </si>
  <si>
    <t xml:space="preserve">Dairy products and bird's eggs  </t>
  </si>
  <si>
    <t xml:space="preserve">Fish and fish preparations   </t>
  </si>
  <si>
    <t xml:space="preserve">Wheat    </t>
  </si>
  <si>
    <t xml:space="preserve">Rice </t>
  </si>
  <si>
    <t xml:space="preserve">Wheaten flour </t>
  </si>
  <si>
    <t xml:space="preserve">Cereal preparations  </t>
  </si>
  <si>
    <t xml:space="preserve">Vegetables and fruits </t>
  </si>
  <si>
    <t xml:space="preserve">Beverages  </t>
  </si>
  <si>
    <t xml:space="preserve">Tobacco &amp; tobacco manufactures  </t>
  </si>
  <si>
    <t xml:space="preserve"> 2 - Crude materials, inedible, except fuel</t>
  </si>
  <si>
    <t xml:space="preserve">Cork and wood </t>
  </si>
  <si>
    <t xml:space="preserve">Textile fibres   </t>
  </si>
  <si>
    <t xml:space="preserve"> 3 - Mineral fuels, lubricants, &amp; related products</t>
  </si>
  <si>
    <t xml:space="preserve">Refined petroleum products  </t>
  </si>
  <si>
    <t xml:space="preserve">Gas, natural and manufactured   </t>
  </si>
  <si>
    <t xml:space="preserve">Fixed vegetables oils &amp; fats  </t>
  </si>
  <si>
    <t xml:space="preserve">Dyeing &amp; tanning materials </t>
  </si>
  <si>
    <t xml:space="preserve">Medicinal &amp; pharmaceutical products </t>
  </si>
  <si>
    <t xml:space="preserve">Fertilisers   </t>
  </si>
  <si>
    <t xml:space="preserve">Plastics in primary forms  </t>
  </si>
  <si>
    <t xml:space="preserve">Plastics in non-primary forms  </t>
  </si>
  <si>
    <t xml:space="preserve">Paper, paperboard &amp; articles thereof  </t>
  </si>
  <si>
    <t xml:space="preserve">Textile yarn  </t>
  </si>
  <si>
    <t xml:space="preserve">Cotton fabrics  </t>
  </si>
  <si>
    <t xml:space="preserve">Other textile fabrics   </t>
  </si>
  <si>
    <t xml:space="preserve">Cement  </t>
  </si>
  <si>
    <t xml:space="preserve">Pearls, precious &amp; semi-precious stones  </t>
  </si>
  <si>
    <t xml:space="preserve">Iron and steel  </t>
  </si>
  <si>
    <t xml:space="preserve">Manufactures of metal, n.e.s.  </t>
  </si>
  <si>
    <t xml:space="preserve">Power generating machinery &amp; equipment  </t>
  </si>
  <si>
    <t xml:space="preserve">Machinery specialised for particular industries </t>
  </si>
  <si>
    <t xml:space="preserve">General industrial machinery &amp; equipment, n.e.s., &amp; machine parts, n.e.s  </t>
  </si>
  <si>
    <t xml:space="preserve">Office machines &amp; automatic data processing machines   </t>
  </si>
  <si>
    <t xml:space="preserve">Telecommunications &amp; sound recording  &amp; reproducing apparatus &amp; equipment  </t>
  </si>
  <si>
    <t xml:space="preserve">Electrical machinery, apparatus &amp; appliances, n.e.s., &amp; electrical parts of household type  </t>
  </si>
  <si>
    <t xml:space="preserve">Road vehicles  </t>
  </si>
  <si>
    <t xml:space="preserve">Aircraft , marine vessels and parts  </t>
  </si>
  <si>
    <t xml:space="preserve">Prefabricated buildings; sanitary plumbing, heating &amp; lighting fixtures &amp; fittings, n.e.s  </t>
  </si>
  <si>
    <t xml:space="preserve">Articles of apparel and clothing   </t>
  </si>
  <si>
    <t xml:space="preserve">Footwear </t>
  </si>
  <si>
    <t xml:space="preserve">Professional, scientific &amp; controlling instruments &amp; apparatus, n.e.s  </t>
  </si>
  <si>
    <t xml:space="preserve">Watches and clocks &amp; optical goods  </t>
  </si>
  <si>
    <t xml:space="preserve">Printed matter  </t>
  </si>
  <si>
    <t xml:space="preserve">Articles n.e.s., of plastics  </t>
  </si>
  <si>
    <t xml:space="preserve">Jewellery, goldsmiths' &amp; silversmiths' wares, n.e.s  </t>
  </si>
  <si>
    <t>Quantity: (Thousand tonnes)</t>
  </si>
  <si>
    <t>Value (c.i.f.) : Million Rupees</t>
  </si>
  <si>
    <t xml:space="preserve">            -.-</t>
  </si>
  <si>
    <t>Country of origin</t>
  </si>
  <si>
    <t>:043</t>
  </si>
  <si>
    <t>Barley, unmilled</t>
  </si>
  <si>
    <t>:343</t>
  </si>
  <si>
    <t>Natural gas, whether or not liquefied</t>
  </si>
  <si>
    <t>Clay construction materials &amp; refractory construction materials</t>
  </si>
  <si>
    <t xml:space="preserve">       - . -</t>
  </si>
  <si>
    <t>Ingots &amp; other primary forms, of iron or steel; semi-finished products of iron or steel</t>
  </si>
  <si>
    <t>Flat-rolled products of iron or non-alloy steel, clad, plated or coated</t>
  </si>
  <si>
    <t>:689</t>
  </si>
  <si>
    <t>Miscellaneous non-ferrous base metals employed in metallurgy, and cermets</t>
  </si>
  <si>
    <t xml:space="preserve">        - . -   </t>
  </si>
  <si>
    <t xml:space="preserve">          "</t>
  </si>
  <si>
    <t>Other machinery &amp; equipment specialised for particular industries, &amp; parts thereof, n.e.s.</t>
  </si>
  <si>
    <t xml:space="preserve">    - . -</t>
  </si>
  <si>
    <t>Taps, cocks, valves &amp; similar appliances, for pipes, boiler shells, tanks, etc.</t>
  </si>
  <si>
    <t xml:space="preserve">     - . -</t>
  </si>
  <si>
    <t>Road motor vehicles, n.e.s.</t>
  </si>
  <si>
    <t>Railway vehicles (including hovertrains) and associated equipment</t>
  </si>
  <si>
    <t xml:space="preserve">Furniture &amp; parts thereof; bedding, mattresses, mattress supports, cushions </t>
  </si>
  <si>
    <t>and similar stuffed furnishings</t>
  </si>
  <si>
    <t>000 metre</t>
  </si>
  <si>
    <t>Total EOE Imports</t>
  </si>
  <si>
    <t xml:space="preserve">  0 - Food and live animals</t>
  </si>
  <si>
    <t xml:space="preserve">       Meat and meat preparations</t>
  </si>
  <si>
    <t xml:space="preserve">       Fish &amp; fish preparations</t>
  </si>
  <si>
    <t xml:space="preserve">          Cotton</t>
  </si>
  <si>
    <t xml:space="preserve">          Synthetic fibres suitable for spinning</t>
  </si>
  <si>
    <t xml:space="preserve">          Wool and other animal hair</t>
  </si>
  <si>
    <t xml:space="preserve">  3 - Mineral fuels, lubricants and related products</t>
  </si>
  <si>
    <t xml:space="preserve">  5 - Chemicals and related products, n.e.s</t>
  </si>
  <si>
    <t xml:space="preserve">          Leather</t>
  </si>
  <si>
    <t xml:space="preserve">          Paper, paperboard and articles</t>
  </si>
  <si>
    <t xml:space="preserve">          Iron and steel</t>
  </si>
  <si>
    <t xml:space="preserve">          Non-ferrous metals</t>
  </si>
  <si>
    <t xml:space="preserve">          Machinery specialized for particular industries</t>
  </si>
  <si>
    <t xml:space="preserve">         Optical goods, watches &amp; clocks</t>
  </si>
  <si>
    <t xml:space="preserve">         Printed matter</t>
  </si>
  <si>
    <t xml:space="preserve">         Articles, n.e.s of plastics</t>
  </si>
  <si>
    <t xml:space="preserve">    Belgium</t>
  </si>
  <si>
    <t xml:space="preserve">    France</t>
  </si>
  <si>
    <t xml:space="preserve">    Israel</t>
  </si>
  <si>
    <t xml:space="preserve">    Italy</t>
  </si>
  <si>
    <t xml:space="preserve">    Portugal</t>
  </si>
  <si>
    <t xml:space="preserve">    Spain</t>
  </si>
  <si>
    <t xml:space="preserve">    Switzerland</t>
  </si>
  <si>
    <t xml:space="preserve">    United Kingdom</t>
  </si>
  <si>
    <t xml:space="preserve">    China</t>
  </si>
  <si>
    <r>
      <t xml:space="preserve">    Hong kong (S.A.R) </t>
    </r>
    <r>
      <rPr>
        <vertAlign val="superscript"/>
        <sz val="10"/>
        <rFont val="Times New Roman"/>
        <family val="1"/>
      </rPr>
      <t>1</t>
    </r>
  </si>
  <si>
    <t xml:space="preserve">    India</t>
  </si>
  <si>
    <t xml:space="preserve">    Indonesia</t>
  </si>
  <si>
    <t xml:space="preserve">    Japan</t>
  </si>
  <si>
    <t xml:space="preserve">    Korea, Republic of</t>
  </si>
  <si>
    <t xml:space="preserve">    Malaysia</t>
  </si>
  <si>
    <t xml:space="preserve">    Pakistan</t>
  </si>
  <si>
    <t xml:space="preserve">    Singapore</t>
  </si>
  <si>
    <t xml:space="preserve">    Sri Lanka</t>
  </si>
  <si>
    <t xml:space="preserve">    Thailand</t>
  </si>
  <si>
    <t xml:space="preserve">    Other</t>
  </si>
  <si>
    <t xml:space="preserve">    Burkina Faso</t>
  </si>
  <si>
    <t xml:space="preserve">    Malagasy, Republic of</t>
  </si>
  <si>
    <t xml:space="preserve">    Seychelles</t>
  </si>
  <si>
    <t xml:space="preserve">    South Africa, Republic of</t>
  </si>
  <si>
    <t xml:space="preserve">    Netherlands Antilles</t>
  </si>
  <si>
    <t xml:space="preserve">    U.S.A</t>
  </si>
  <si>
    <t xml:space="preserve">    Australia</t>
  </si>
  <si>
    <t xml:space="preserve"> Finland</t>
  </si>
  <si>
    <t>651.33.22</t>
  </si>
  <si>
    <t>Combed single cotton yarn, with &gt;=85% cotton, nprs, &gt;14mn but &lt;=43mn</t>
  </si>
  <si>
    <t>Live animals other than fish</t>
  </si>
  <si>
    <t xml:space="preserve">Paper,paperboard and articles </t>
  </si>
  <si>
    <t>carrat</t>
  </si>
  <si>
    <t>034.40.00</t>
  </si>
  <si>
    <t>655.29.22</t>
  </si>
  <si>
    <t>Other knitted or crocheted fabrics, of cotton, dyed</t>
  </si>
  <si>
    <t>899.72.00</t>
  </si>
  <si>
    <t>Artists' brushes, writing brushes and similar brushes for the application of cosmetics</t>
  </si>
  <si>
    <t>Other waste and scrap of gold, including metal clad with gold but excluding sweepings containing other precious metals</t>
  </si>
  <si>
    <t>885.93.90</t>
  </si>
  <si>
    <t>Watch straps, bands and bracelets and parts thereof</t>
  </si>
  <si>
    <t>All countries</t>
  </si>
  <si>
    <t>All Sections</t>
  </si>
  <si>
    <t xml:space="preserve">Value (f.o.b)   </t>
  </si>
  <si>
    <t>012.11.92</t>
  </si>
  <si>
    <t>Fresh or chilled cuts with bone in of sheep excl carcasses/half carcasses</t>
  </si>
  <si>
    <t xml:space="preserve"> New Zealand</t>
  </si>
  <si>
    <t>012.11.93</t>
  </si>
  <si>
    <t>Fresh or chilled boneless meat of sheep</t>
  </si>
  <si>
    <t/>
  </si>
  <si>
    <t>034.23.30</t>
  </si>
  <si>
    <t>Frozen skipjack or stripe-bellied bonito excluding fillets,livers and roe</t>
  </si>
  <si>
    <t>034.23.40</t>
  </si>
  <si>
    <t>Bigeye tunas (Thunnus obesus), frozen</t>
  </si>
  <si>
    <t>263.10.00</t>
  </si>
  <si>
    <t>Cotton, not carded or combed.</t>
  </si>
  <si>
    <t xml:space="preserve"> Mozambique</t>
  </si>
  <si>
    <t xml:space="preserve"> Tanzania</t>
  </si>
  <si>
    <t xml:space="preserve"> Thailand</t>
  </si>
  <si>
    <t>267.11.10</t>
  </si>
  <si>
    <t>Artificial staple fibres, of viscose, not carded or combed.</t>
  </si>
  <si>
    <t xml:space="preserve"> Indonesia</t>
  </si>
  <si>
    <t xml:space="preserve"> Singapore</t>
  </si>
  <si>
    <t xml:space="preserve"> Malaysia</t>
  </si>
  <si>
    <t>598.91.91</t>
  </si>
  <si>
    <t>Finishing agents, dye carrier etc excl 380910 for textile</t>
  </si>
  <si>
    <t>611.79.90</t>
  </si>
  <si>
    <t>Leather further prepared after tanning or crusting,  of animals other than</t>
  </si>
  <si>
    <t>612.90.09</t>
  </si>
  <si>
    <t>Other articles of leather</t>
  </si>
  <si>
    <r>
      <t xml:space="preserve"> Hong Kong (S.A.R) </t>
    </r>
    <r>
      <rPr>
        <vertAlign val="superscript"/>
        <sz val="10"/>
        <rFont val="Times New Roman"/>
        <family val="1"/>
      </rPr>
      <t>1</t>
    </r>
  </si>
  <si>
    <t xml:space="preserve"> China                         </t>
  </si>
  <si>
    <t xml:space="preserve"> Lesotho</t>
  </si>
  <si>
    <t>651.33.21</t>
  </si>
  <si>
    <t>Combed single cotton yarn, with &gt;=85% cotton, nprs, &lt;=14mn</t>
  </si>
  <si>
    <t xml:space="preserve"> Pakistan</t>
  </si>
  <si>
    <t xml:space="preserve"> India                         </t>
  </si>
  <si>
    <t>651.33.23</t>
  </si>
  <si>
    <t>Combed single cotton yarn, with &gt;=85% cotton, nprs, &gt;43mn but &lt;=52mn</t>
  </si>
  <si>
    <t>651.33.24</t>
  </si>
  <si>
    <t>Comb  single cotton yarn, with &gt;=85% cotton, nprs, &gt;52mn but &lt;=80mn</t>
  </si>
  <si>
    <t>651.33.44</t>
  </si>
  <si>
    <t>Combed cabled cotton yarn, with &gt;=85% cotton, nprs, &gt;52mn but &lt;=80mn</t>
  </si>
  <si>
    <t>651.84.13</t>
  </si>
  <si>
    <t>Yarn, &lt;85% polyester staple fibres, mixed with cotton, nprs</t>
  </si>
  <si>
    <t>652.33.20</t>
  </si>
  <si>
    <t>Coloured plain cotton weave, with &gt;=85% cotton, &gt;100g/m2</t>
  </si>
  <si>
    <t>652.33.30</t>
  </si>
  <si>
    <t>Coloured 3 or 4-thread twill (incl. cross twill), with &gt;=85% cotton</t>
  </si>
  <si>
    <t>652.42.90</t>
  </si>
  <si>
    <t>Dyed woven cotton fabrics, with &gt;=85% cotton, &gt;=200g/m2, nes</t>
  </si>
  <si>
    <t>654.21.10</t>
  </si>
  <si>
    <t>Woven fabrics, with &gt;=85% carded wool or fine animal hair, wt =&lt;300g/m2</t>
  </si>
  <si>
    <t xml:space="preserve"> France </t>
  </si>
  <si>
    <t>Woven label, badge, similar article in piece, strip not embroidered</t>
  </si>
  <si>
    <r>
      <t xml:space="preserve"> Hong Kong (S.A.R)</t>
    </r>
    <r>
      <rPr>
        <vertAlign val="superscript"/>
        <sz val="10"/>
        <rFont val="Times New Roman"/>
        <family val="1"/>
      </rPr>
      <t>1</t>
    </r>
  </si>
  <si>
    <t>656.42.90</t>
  </si>
  <si>
    <t>Mechanically made lace in piece/strip or motif of textile excl man made</t>
  </si>
  <si>
    <t>667.22.00</t>
  </si>
  <si>
    <t>carat</t>
  </si>
  <si>
    <t>Non-industrial diamond unworked/simply sawn,cleaved/bruted,not mounted/se</t>
  </si>
  <si>
    <t>674.44.00</t>
  </si>
  <si>
    <t>682.42.90</t>
  </si>
  <si>
    <t>Copper wire of copper alloys excluding 7408.21-22</t>
  </si>
  <si>
    <t>692.41.20</t>
  </si>
  <si>
    <t>Cans which are to be closed by soldering/crimping of iron/steel &lt;50 l</t>
  </si>
  <si>
    <t>699.33.99</t>
  </si>
  <si>
    <t>Other buckles</t>
  </si>
  <si>
    <t>699.53.90</t>
  </si>
  <si>
    <t>Caps,capsules, stopper,seal and packaging accessories of base metal nes</t>
  </si>
  <si>
    <t>699.79.00</t>
  </si>
  <si>
    <t>Other cloth, grill, netting and
fencing, of aluminium wire</t>
  </si>
  <si>
    <t>No</t>
  </si>
  <si>
    <t>724.74.40</t>
  </si>
  <si>
    <t>Machine for wringing,dressing,finishing textile yarn,fabric,excl 845110-5</t>
  </si>
  <si>
    <t>885.99.90</t>
  </si>
  <si>
    <t>Clock or watch parts excl springs,jewels,dial plates and bridges</t>
  </si>
  <si>
    <t>892.81.10</t>
  </si>
  <si>
    <t>Printed paper or paperboard labels of all kinds</t>
  </si>
  <si>
    <t>Paper &amp;  paperboard labels of all kinds, not printed</t>
  </si>
  <si>
    <t>893.99.99</t>
  </si>
  <si>
    <t>899.83.21</t>
  </si>
  <si>
    <t>Buttons of plastics, not covered with textile material</t>
  </si>
  <si>
    <t>Non-monetary gold (incl gold plated with platinum) semi-manufactured</t>
  </si>
  <si>
    <t xml:space="preserve">   Tanzania</t>
  </si>
  <si>
    <t>843.71.00</t>
  </si>
  <si>
    <t>845.30.12</t>
  </si>
  <si>
    <t xml:space="preserve">    Mali</t>
  </si>
  <si>
    <t>656.21.00</t>
  </si>
  <si>
    <t>Furskins, tanned or dressed (including heads, tails, paws and other pieces or cuttings), unassembled, or assembled (without the addition of other materials), other than those of heading 848.31</t>
  </si>
  <si>
    <t>034.18.89</t>
  </si>
  <si>
    <t>Other fish, fresh or chilled (excluding livers and roes)</t>
  </si>
  <si>
    <t>Other fillets</t>
  </si>
  <si>
    <t>037.16.00</t>
  </si>
  <si>
    <t>Other fish, prepared or preserved, n.e.s</t>
  </si>
  <si>
    <t>651.33.12</t>
  </si>
  <si>
    <t>Uncombed single cotton yarn, with &gt;=85% cotton, nprs, &gt;14mn but &lt;=43mn</t>
  </si>
  <si>
    <t>651.33.13</t>
  </si>
  <si>
    <t>Coal gas, water gas, producer gas and similar gases, other than petroleum gases and other gaseous hydrocarbons</t>
  </si>
  <si>
    <t>266.52.00</t>
  </si>
  <si>
    <t>Synthetic staple fibres, of polyesters, not carded, etc</t>
  </si>
  <si>
    <t>Uncombed cabled cotton yarn, with &gt;=85% cotton, nprs, &lt;=14mn</t>
  </si>
  <si>
    <t>652.31.90</t>
  </si>
  <si>
    <t>Bleached woven cotton fabrics, nes, with &gt;=85% cotton</t>
  </si>
  <si>
    <t>667.42.00</t>
  </si>
  <si>
    <t>Synthetic/reconstituted/semi or precious stones excl 710410, unworked etc</t>
  </si>
  <si>
    <t xml:space="preserve">              "</t>
  </si>
  <si>
    <t>Paper mill &amp; pulp mill machinery, paper cutting machines &amp; other machinery for the manufacture of paper articles; parts thereof</t>
  </si>
  <si>
    <t>Other painted, varnished or coated with plastics</t>
  </si>
  <si>
    <t>:345</t>
  </si>
  <si>
    <t xml:space="preserve">   A.  Total Exports of goods (f.o.b.)</t>
  </si>
  <si>
    <t xml:space="preserve">   B.  Total Imports of goods (c.i.f.)</t>
  </si>
  <si>
    <t xml:space="preserve">   Total Value of Visible Trade (A+B)</t>
  </si>
  <si>
    <t>¹ Excluding Ship's Stores &amp; Bunkers</t>
  </si>
  <si>
    <t xml:space="preserve">¹  Excluding Ship's Stores and Bunkers </t>
  </si>
  <si>
    <t>Meat and edible meat offal, salted, in brine, dried or smoked; edible flours and meals of meat or meat offal</t>
  </si>
  <si>
    <t xml:space="preserve"> Natural rubber, balata, gutta-percha, guayule, chicle and similar natural gums, in primary forms (including latex) or in plates, sheets or strip</t>
  </si>
  <si>
    <t>034.55.09</t>
  </si>
  <si>
    <t>Fish fillets and other fish meat (whether or not minced),except fresh, chill</t>
  </si>
  <si>
    <t>048.49.90</t>
  </si>
  <si>
    <t>Bakers' wares and communion wafers nes  fine or ordinary</t>
  </si>
  <si>
    <t xml:space="preserve"> Russian Federation</t>
  </si>
  <si>
    <t>081.42.00</t>
  </si>
  <si>
    <t>Flour, meal, pellet of fish, crustacean, mollusc etc for animal feeding</t>
  </si>
  <si>
    <t xml:space="preserve"> Taiwan</t>
  </si>
  <si>
    <t>655.12.90</t>
  </si>
  <si>
    <t>Looped pile fabrics of textile excl 600121/22, knitted or crocheted</t>
  </si>
  <si>
    <t>656.32.90</t>
  </si>
  <si>
    <t>691.21.00</t>
  </si>
  <si>
    <t>Doors, windows and their frames and the tresholds for doors of aluminium</t>
  </si>
  <si>
    <t>841.21.00</t>
  </si>
  <si>
    <t>971.01.20</t>
  </si>
  <si>
    <t>Non-monetary gold in unwrought form excl powder</t>
  </si>
  <si>
    <t>Women's or girl's dresses of cotton, knitted or crocheted</t>
  </si>
  <si>
    <t>Handbags with strap, handle or not, of or covered with leather</t>
  </si>
  <si>
    <t>Men's/boy's suit of wool or fine animal hair, not knitted/crocheted</t>
  </si>
  <si>
    <t>Ornamental trimming in piece, unembroidered, tassel, pompon, similar article</t>
  </si>
  <si>
    <t>Synthetic etc,semi/precious stone worked/graded,excl 710410-20, not strung</t>
  </si>
  <si>
    <t>Women's or girls' blousers, shirts etc of cotton, knitted/crocheted</t>
  </si>
  <si>
    <t>Jerseys, pullovers, cardigan,waist-coat etc of cotton, knitted/crocheted</t>
  </si>
  <si>
    <t xml:space="preserve">T-shirt,singlet &amp; other vest of other textile excl cotton, knittted/crocheted </t>
  </si>
  <si>
    <t>Jerseys, pullovers, cardigans, waist-coats, knitted or crocheted, of Kashmir</t>
  </si>
  <si>
    <t>Total EOE Exports ( f.o.b )</t>
  </si>
  <si>
    <t>Total EOE Imports ( c.i.f )</t>
  </si>
  <si>
    <t>Net EOE Exports (A - B)</t>
  </si>
  <si>
    <t>Net EOE Exports as % of Total EOE Exports</t>
  </si>
  <si>
    <t>All Countries</t>
  </si>
  <si>
    <t xml:space="preserve">          Austria</t>
  </si>
  <si>
    <t xml:space="preserve">          Belgium</t>
  </si>
  <si>
    <t xml:space="preserve">          Denmark</t>
  </si>
  <si>
    <t xml:space="preserve">          Finland</t>
  </si>
  <si>
    <t xml:space="preserve">          France</t>
  </si>
  <si>
    <t xml:space="preserve">          Germany</t>
  </si>
  <si>
    <t xml:space="preserve">          Greece</t>
  </si>
  <si>
    <t xml:space="preserve">          Hungary</t>
  </si>
  <si>
    <t xml:space="preserve">          Ireland</t>
  </si>
  <si>
    <t xml:space="preserve">          Israel</t>
  </si>
  <si>
    <t xml:space="preserve">          Italy</t>
  </si>
  <si>
    <t xml:space="preserve">          Netherlands</t>
  </si>
  <si>
    <t xml:space="preserve">          Poland</t>
  </si>
  <si>
    <t xml:space="preserve">          Portugal</t>
  </si>
  <si>
    <t xml:space="preserve">          Russian Federation</t>
  </si>
  <si>
    <t xml:space="preserve">          Spain</t>
  </si>
  <si>
    <t xml:space="preserve">          Sweden</t>
  </si>
  <si>
    <t xml:space="preserve">          Switzerland</t>
  </si>
  <si>
    <t xml:space="preserve">          Turkey</t>
  </si>
  <si>
    <t xml:space="preserve">          United Kingdom</t>
  </si>
  <si>
    <t xml:space="preserve">          Bahrain</t>
  </si>
  <si>
    <t xml:space="preserve">          China</t>
  </si>
  <si>
    <r>
      <t xml:space="preserve">          Hong Kong (S.A.R) </t>
    </r>
    <r>
      <rPr>
        <vertAlign val="superscript"/>
        <sz val="10"/>
        <rFont val="Times New Roman"/>
        <family val="1"/>
      </rPr>
      <t>1</t>
    </r>
  </si>
  <si>
    <t xml:space="preserve">          Iran</t>
  </si>
  <si>
    <t xml:space="preserve">          Japan</t>
  </si>
  <si>
    <t xml:space="preserve">          Korea, Democratic</t>
  </si>
  <si>
    <t xml:space="preserve">          Korea, Republic of</t>
  </si>
  <si>
    <t xml:space="preserve">          Myanmar(ex Burma)</t>
  </si>
  <si>
    <t xml:space="preserve">          Pakistan</t>
  </si>
  <si>
    <t xml:space="preserve">          Philippines</t>
  </si>
  <si>
    <t xml:space="preserve">          Saudi Arabia</t>
  </si>
  <si>
    <t xml:space="preserve">          Thailand</t>
  </si>
  <si>
    <t xml:space="preserve">          United Arab Emirates</t>
  </si>
  <si>
    <t xml:space="preserve">          Viet Nam</t>
  </si>
  <si>
    <t xml:space="preserve">          Morocco</t>
  </si>
  <si>
    <t xml:space="preserve">          Reunion</t>
  </si>
  <si>
    <t xml:space="preserve">          Argentina</t>
  </si>
  <si>
    <t xml:space="preserve">          Brazil</t>
  </si>
  <si>
    <t xml:space="preserve">          Canada</t>
  </si>
  <si>
    <t xml:space="preserve">          Chile</t>
  </si>
  <si>
    <t xml:space="preserve">          Mexico</t>
  </si>
  <si>
    <t xml:space="preserve">          Netherlands Antilles</t>
  </si>
  <si>
    <t xml:space="preserve">          U. S. A.</t>
  </si>
  <si>
    <t xml:space="preserve">          New Zealand</t>
  </si>
  <si>
    <t>Food and live  animals</t>
  </si>
  <si>
    <t>Mineral fuels, lubricants &amp; related materials</t>
  </si>
  <si>
    <t>Animal &amp; vegetable oils &amp; fats</t>
  </si>
  <si>
    <t>Chemicals &amp; related products</t>
  </si>
  <si>
    <t>Total imports</t>
  </si>
  <si>
    <r>
      <t xml:space="preserve">          Hong kong (S.A.R)</t>
    </r>
    <r>
      <rPr>
        <vertAlign val="superscript"/>
        <sz val="10"/>
        <rFont val="Times New Roman"/>
        <family val="1"/>
      </rPr>
      <t>1</t>
    </r>
  </si>
  <si>
    <t>TOTAL  IMPORTS</t>
  </si>
  <si>
    <t xml:space="preserve">            </t>
  </si>
  <si>
    <t>Other meat and edible meat offal, fresh, chilled or frozen</t>
  </si>
  <si>
    <t xml:space="preserve">Meat and edible meat offal, salted, in brine, dried or smoked; edible flours and meals of meat or meat offal </t>
  </si>
  <si>
    <t>Wheat (including spelt) and meslin, unmilled</t>
  </si>
  <si>
    <t>Maize (not including sweet corn), unmilled</t>
  </si>
  <si>
    <t>Fruit and nuts (not including oil nuts), fresh or dried</t>
  </si>
  <si>
    <t>Sugars, sugar preparations and honey</t>
  </si>
  <si>
    <t>Sugars, molasses and honey</t>
  </si>
  <si>
    <t>Tea and mate</t>
  </si>
  <si>
    <t>1000 Litres</t>
  </si>
  <si>
    <t>Tobacco, unmanufactured; tobacco refuse</t>
  </si>
  <si>
    <t>:212</t>
  </si>
  <si>
    <t>Furskins, raw (including heads, tails, paws and other pieces or  cuttings, suitable for furriers’ use), other than hides and skins of group 211</t>
  </si>
  <si>
    <t>Crude rubber (including synthetic and reclaimed)</t>
  </si>
  <si>
    <t>Natural rubber, balata, gutta percha, guayule, chicle and similar natural gums, in primary forms (including latex) or in plates, sheets or strip</t>
  </si>
  <si>
    <t xml:space="preserve">Synthetic rubber, reclaimed rubber, waste, parings and scrap of  unhardened rubber </t>
  </si>
  <si>
    <t>:244</t>
  </si>
  <si>
    <t>Cork, natural, raw and waste (including natural cork in blocks or sheets)</t>
  </si>
  <si>
    <t>Fuel wood (excluding wood waste) and wood charcoal</t>
  </si>
  <si>
    <t>Woods in chips  or particles and wood waste</t>
  </si>
  <si>
    <t>Wood in the rough or roughly squared</t>
  </si>
  <si>
    <t>cubic metre</t>
  </si>
  <si>
    <t>Jute and other textile bast fibres, n.e.s, raw or processed but not spun, etc.</t>
  </si>
  <si>
    <t>Vegetable textile fibres (other than cotton ahd jute), raw or processed but not spun, etc.</t>
  </si>
  <si>
    <t xml:space="preserve">Crude fertilisers other than those of division 56, and crude minerals (excluding coal, petroleum and precious stones) </t>
  </si>
  <si>
    <t>:274</t>
  </si>
  <si>
    <t xml:space="preserve">Sulphur and unroasted iron pyrites </t>
  </si>
  <si>
    <t>:281</t>
  </si>
  <si>
    <t>Iron ore and concentrates</t>
  </si>
  <si>
    <t>Ferrous waste and scrap; remelting ingots of iron or steel</t>
  </si>
  <si>
    <t>Copper ores and concentrates; copper mattes; cement copper</t>
  </si>
  <si>
    <t>:284</t>
  </si>
  <si>
    <t>Nickel ores and concentrates, nickel mattes, nickel oxide, sinters and other products</t>
  </si>
  <si>
    <t>:285</t>
  </si>
  <si>
    <t>Aluminium ores and concentrates (including alumina)</t>
  </si>
  <si>
    <t>:287</t>
  </si>
  <si>
    <t>Ores and concentrates of base metal, n.e.s.</t>
  </si>
  <si>
    <t>Non-ferrous base metal waste and scrap, n.e.s</t>
  </si>
  <si>
    <t xml:space="preserve"> -.-</t>
  </si>
  <si>
    <t>Coal, whether or not pulverised, but not agglomerated</t>
  </si>
  <si>
    <t>:322</t>
  </si>
  <si>
    <t>Briquettes, lignite and peat</t>
  </si>
  <si>
    <t>:325</t>
  </si>
  <si>
    <t>Coke and semi-coke (including char) of coal, of lignite or of peat whether or not agglomerated; retort carbon</t>
  </si>
  <si>
    <t>Petroleum, petroleum products and related materials</t>
  </si>
  <si>
    <t>:333</t>
  </si>
  <si>
    <t>Petroleum oils and oils obtained from bituminous minerals, crude</t>
  </si>
  <si>
    <t>Petroleum oils and oils obtained from bituminous minerals (other than crude); preparations, n.e.s., containing by weight 70% or more of petroleum oils or of oils obtained from bituminous minerals, these oils being the basic constituents of the preparat…</t>
  </si>
  <si>
    <t xml:space="preserve">Animal and vegetable oils, fats and waxes </t>
  </si>
  <si>
    <t>Animals oils and fats</t>
  </si>
  <si>
    <t>Fixed vegetable fats &amp; oils, crude, refined or fractionated, other than "soft"</t>
  </si>
  <si>
    <t>Carboxylic acids and their anhydrides, halides, peroxides and peroxyacids; their halogenated, sulfonated, nitrated or nitrosated derivatives</t>
  </si>
  <si>
    <t>:525</t>
  </si>
  <si>
    <t>Radio-active and associated materials</t>
  </si>
  <si>
    <t>Waste, parings and scrap, of plastics</t>
  </si>
  <si>
    <t>Starches, inulin &amp; wheat gluten; albuminoidal substances; glues</t>
  </si>
  <si>
    <t>Furskins, tanned or dressed, unassembled or assembled, n.e.s</t>
  </si>
  <si>
    <t xml:space="preserve"> Malawi</t>
  </si>
  <si>
    <t>531.15.00</t>
  </si>
  <si>
    <t>Vat dyes (incl those usable in that state as pigments) and preparations</t>
  </si>
  <si>
    <t>581.60.00</t>
  </si>
  <si>
    <t>Tubes,pipes &amp; hoses,of plastics ,nes, excl 391710-33</t>
  </si>
  <si>
    <t>611.42.99</t>
  </si>
  <si>
    <t>Leather further prepared after tanning or crusting,  other than full grain</t>
  </si>
  <si>
    <t>651.33.31</t>
  </si>
  <si>
    <t>893.11.99</t>
  </si>
  <si>
    <t xml:space="preserve"> Hungary</t>
  </si>
  <si>
    <t>897.33.20</t>
  </si>
  <si>
    <t>Article of precious/semi-precious stone (natural/synthetic/reconstructed)</t>
  </si>
  <si>
    <t>971.01.30</t>
  </si>
  <si>
    <t xml:space="preserve">  9 - Commodities  and transactions, n.e.s.</t>
  </si>
  <si>
    <t xml:space="preserve"> 4 - Animal and vegetable oils, fats &amp; waxes</t>
  </si>
  <si>
    <t>Animal and vegetable oils, fats and waxes</t>
  </si>
  <si>
    <t>Commodities  and transactions not classified elsewhere in the S.I.T.C.</t>
  </si>
  <si>
    <t xml:space="preserve"> 4 - Animal and vegetable oils, fats and waxes</t>
  </si>
  <si>
    <t>Commodities and transactions not  classified elsewhere in the S.I.T.C.</t>
  </si>
  <si>
    <t xml:space="preserve">  7 -  Machinery and transport equipment</t>
  </si>
  <si>
    <t>Wood in chips or particles and wood waste</t>
  </si>
  <si>
    <t>Salts and peroxysalts, of inorganic acids and metals</t>
  </si>
  <si>
    <t>Poland</t>
  </si>
  <si>
    <t>United States</t>
  </si>
  <si>
    <t>Russian Federation</t>
  </si>
  <si>
    <t>Israel</t>
  </si>
  <si>
    <t>Bulgaria</t>
  </si>
  <si>
    <t>Saudi Arabia</t>
  </si>
  <si>
    <t>Hungary</t>
  </si>
  <si>
    <t>South Africa</t>
  </si>
  <si>
    <t>Mayotte</t>
  </si>
  <si>
    <t>Ghana</t>
  </si>
  <si>
    <t>263.39.00</t>
  </si>
  <si>
    <t>Cotton waste, excluding yarn waste and garnetted stock</t>
  </si>
  <si>
    <t>542.93.00</t>
  </si>
  <si>
    <t>Medicament nes not contg antibiotic/harmone/alkaloid/vitamin.</t>
  </si>
  <si>
    <t>844.23.20</t>
  </si>
  <si>
    <t>Women's or girls' jackets, of cotton, knitted or crocheted</t>
  </si>
  <si>
    <t>892.89.90</t>
  </si>
  <si>
    <t>Other, Instructional charts</t>
  </si>
  <si>
    <t>893.19.90</t>
  </si>
  <si>
    <t>Article for  conveyance or packing of goods, of plastic,nes,excl 392310-5</t>
  </si>
  <si>
    <t>897.31.12</t>
  </si>
  <si>
    <t>Jewellery &amp; parts of silver plated clad with precious metal length &gt; 200cm</t>
  </si>
  <si>
    <t>Value :  Rs Million</t>
  </si>
  <si>
    <t>Value (f.o.b ) : Rs Million</t>
  </si>
  <si>
    <t xml:space="preserve">Value (f.o.b.) : Rs Million </t>
  </si>
  <si>
    <t xml:space="preserve"> Rs Thousand </t>
  </si>
  <si>
    <t xml:space="preserve">Value (f.o.b): Rs Million </t>
  </si>
  <si>
    <t>Value (f.o.b) : Rs Million</t>
  </si>
  <si>
    <t>Value (f.o.b) : Rs Thousand</t>
  </si>
  <si>
    <t xml:space="preserve">Value (f.o.b) : Rs Thousand </t>
  </si>
  <si>
    <t xml:space="preserve">             Value (f.o.b.) : Rs Million </t>
  </si>
  <si>
    <t xml:space="preserve">            Value: Rs Thousand </t>
  </si>
  <si>
    <t xml:space="preserve">    Value (c.i.f.) : Rs Million </t>
  </si>
  <si>
    <t xml:space="preserve">Value (c.i.f.) : Rs Million </t>
  </si>
  <si>
    <t xml:space="preserve">Value (c.i.f) : Rs Thousand </t>
  </si>
  <si>
    <t>Value (c.i.f.) : Rs Million</t>
  </si>
  <si>
    <t xml:space="preserve">Value (c.i.f) :Rs Thousand </t>
  </si>
  <si>
    <t>081.99.90</t>
  </si>
  <si>
    <t>Preparations used in animal feeding excl sub heading 230910/901/902</t>
  </si>
  <si>
    <t>641.77.90</t>
  </si>
  <si>
    <t>Kaolin coated paper/board,nes,excl 4810111-91, roll/sheet (ch note 7)</t>
  </si>
  <si>
    <t>651.33.11</t>
  </si>
  <si>
    <t>Uncombed single cotton yarn, with &gt;=85% cotton, nprs, &lt;=14mn</t>
  </si>
  <si>
    <t>651.52.00</t>
  </si>
  <si>
    <t>Textured polyester yarn not for retail sale</t>
  </si>
  <si>
    <t xml:space="preserve"> Bahrain</t>
  </si>
  <si>
    <t>724.74.20</t>
  </si>
  <si>
    <t>Washing, bleaching or dyeing machines, nes</t>
  </si>
  <si>
    <t>Other countries</t>
  </si>
  <si>
    <t xml:space="preserve">          Other countries</t>
  </si>
  <si>
    <t xml:space="preserve">   Other countries</t>
  </si>
  <si>
    <t xml:space="preserve">    Other countries</t>
  </si>
  <si>
    <t>Other (Sections 1, 3, 4 &amp; 9)</t>
  </si>
  <si>
    <t xml:space="preserve">         - . -</t>
  </si>
  <si>
    <t xml:space="preserve">            "</t>
  </si>
  <si>
    <t xml:space="preserve">             "</t>
  </si>
  <si>
    <t xml:space="preserve">             - . -</t>
  </si>
  <si>
    <t>Back to Table of Contents</t>
  </si>
  <si>
    <t>Summary of External Merchandise Trade, 2016 - 2017</t>
  </si>
  <si>
    <t>Main domestic exports, excluding EOE exports, by country of destination, 2017</t>
  </si>
  <si>
    <t>Imports by country of origin, 2016 - 2017</t>
  </si>
  <si>
    <t>Net EOE exports, 2016 - 2017</t>
  </si>
  <si>
    <t>Main EOE exports by country of destination, 2017</t>
  </si>
  <si>
    <t>EOE imports of selected commodities by section, 2016 - 2017</t>
  </si>
  <si>
    <t>EOE imports by country of origin, 2016 - 2017</t>
  </si>
  <si>
    <t>Main EOE imports by country of origin, 2017</t>
  </si>
  <si>
    <t>Table 1 -  Summary of External Merchandise Trade, 2016 - 2017</t>
  </si>
  <si>
    <t xml:space="preserve">                    -</t>
  </si>
  <si>
    <t>Tobacco, unmanufactured: tobacco refuse</t>
  </si>
  <si>
    <t>Ingots and other primary forms, of iron or steel; semi-finished products of iron or steel</t>
  </si>
  <si>
    <t>Togo</t>
  </si>
  <si>
    <t>Zambia</t>
  </si>
  <si>
    <t>Brazil</t>
  </si>
  <si>
    <r>
      <t>Hong Kong (S.A.R)</t>
    </r>
    <r>
      <rPr>
        <vertAlign val="superscript"/>
        <sz val="10"/>
        <rFont val="Times New Roman"/>
        <family val="1"/>
      </rPr>
      <t>1</t>
    </r>
  </si>
  <si>
    <t>Maldives</t>
  </si>
  <si>
    <t>:283</t>
  </si>
  <si>
    <t xml:space="preserve">          Myanmar (ex Burma)</t>
  </si>
  <si>
    <t>034.28.69</t>
  </si>
  <si>
    <t>Other Fish, frozen (excluding livers and roes)</t>
  </si>
  <si>
    <t>036.19.70</t>
  </si>
  <si>
    <t>Frozen lobsters;lobsters boiled in water/steamed/frozen</t>
  </si>
  <si>
    <t>081.99.99</t>
  </si>
  <si>
    <t>Other preparations of a kind used in animal feeding</t>
  </si>
  <si>
    <t xml:space="preserve"> Zambia</t>
  </si>
  <si>
    <t xml:space="preserve"> Uganda</t>
  </si>
  <si>
    <t xml:space="preserve">  Indonesia</t>
  </si>
  <si>
    <t xml:space="preserve">  Viet Nam</t>
  </si>
  <si>
    <t xml:space="preserve">  India</t>
  </si>
  <si>
    <t xml:space="preserve">  Austria</t>
  </si>
  <si>
    <t xml:space="preserve">  Other</t>
  </si>
  <si>
    <t>268.11.00</t>
  </si>
  <si>
    <t>Greasy shorn wool, not carded or combed</t>
  </si>
  <si>
    <t xml:space="preserve"> Bulgaria</t>
  </si>
  <si>
    <t>268.19.00</t>
  </si>
  <si>
    <t>Greasy wool (excl. shorn), not carded or combed</t>
  </si>
  <si>
    <t xml:space="preserve"> Uruguay</t>
  </si>
  <si>
    <t>277.19.00</t>
  </si>
  <si>
    <t>Industrial diamonds, worked, but not mounted or set</t>
  </si>
  <si>
    <t>421.42.00</t>
  </si>
  <si>
    <t>Olive oil &amp; its fractions not virgin, refined but not chemically modified</t>
  </si>
  <si>
    <t xml:space="preserve"> Tunisia</t>
  </si>
  <si>
    <t>531.16.00</t>
  </si>
  <si>
    <t>Reactive dyes and preparations based thereon</t>
  </si>
  <si>
    <t>571.11.00</t>
  </si>
  <si>
    <t>Polyethylene,in primary forms,having a specific gravity of less than 0.94</t>
  </si>
  <si>
    <t>574.39.00</t>
  </si>
  <si>
    <t>Polyesters,nes excl 390791, &amp; polyallyl esters in primary forms</t>
  </si>
  <si>
    <t>581.40.00</t>
  </si>
  <si>
    <t xml:space="preserve"> Ireland</t>
  </si>
  <si>
    <t>582.22.00</t>
  </si>
  <si>
    <t>Plate,sheet,film etc of propelene non-cellular,not reinforced,laminated</t>
  </si>
  <si>
    <t xml:space="preserve"> United Arab Emirates</t>
  </si>
  <si>
    <t>582.99.00</t>
  </si>
  <si>
    <t>Plate, sheet, film, foil and strip of plastics, nes,excl 3920,392111-19</t>
  </si>
  <si>
    <t>611.42.92</t>
  </si>
  <si>
    <t>Leather further prepared after tanning or crusting,  grain splits</t>
  </si>
  <si>
    <t>651.73.00</t>
  </si>
  <si>
    <t>652.34.90</t>
  </si>
  <si>
    <t>655.29.90</t>
  </si>
  <si>
    <t>Other knitted or crocheted fabrics</t>
  </si>
  <si>
    <t>656.12.00</t>
  </si>
  <si>
    <t>Narrow woven fabrics, with &gt;=5% elastomeric yarn or rubber thread</t>
  </si>
  <si>
    <t>657.32.95</t>
  </si>
  <si>
    <t>699.33.20</t>
  </si>
  <si>
    <t>Tubular or bifurcated rivets of base metal</t>
  </si>
  <si>
    <t xml:space="preserve"> Korea, Republic Of</t>
  </si>
  <si>
    <t>724.51.30</t>
  </si>
  <si>
    <t>Weaving machines for weaving fabrics, &gt;30cm wide, shuttleless type</t>
  </si>
  <si>
    <t>Machines for making gimped yarn, tulle, lace, embroidery,trimmings,tuftin</t>
  </si>
  <si>
    <t xml:space="preserve"> Greece</t>
  </si>
  <si>
    <t>749.18.00</t>
  </si>
  <si>
    <t>Injection or compression type moulds for rubber or plastics</t>
  </si>
  <si>
    <t>Sacks &amp; bags (incl cones), excl 3923211 of ethylene polymers</t>
  </si>
  <si>
    <t>Plastic articles for footwear, textile, leather etc goods</t>
  </si>
  <si>
    <t>899.83.29</t>
  </si>
  <si>
    <t>Buttons,excl. sub-heading 960621-22</t>
  </si>
  <si>
    <t xml:space="preserve">          Djibouti</t>
  </si>
  <si>
    <t xml:space="preserve">          D. R. Congo (ex-Zaire)</t>
  </si>
  <si>
    <t xml:space="preserve">          Libyan Arab Jamahiriya</t>
  </si>
  <si>
    <t xml:space="preserve">          Angola</t>
  </si>
  <si>
    <t xml:space="preserve">          D.R Congo (ex-Zaire)</t>
  </si>
  <si>
    <t xml:space="preserve">          Eritrea</t>
  </si>
  <si>
    <t>Frozen fish fillets (whether or not minced)</t>
  </si>
  <si>
    <t xml:space="preserve"> Viet Nam</t>
  </si>
  <si>
    <t>Uncombed single cotton yarn, with &gt;=85% cotton, nprs, &gt;43mn but &lt;=52mn</t>
  </si>
  <si>
    <t>651.34.22</t>
  </si>
  <si>
    <t>Combed single cotton yarn, with &lt;85% cotton, nprs, &gt;14mn but &lt;=43mn</t>
  </si>
  <si>
    <t>651.84.29</t>
  </si>
  <si>
    <t>Yarn, &lt;85%acrylic or modacrylic staple fibres, mixed excl 550961-62,nprs</t>
  </si>
  <si>
    <t>655.29.32</t>
  </si>
  <si>
    <t>Other knitted or crocheted fabrics, of synthetic fibre, dyed</t>
  </si>
  <si>
    <t>658.43.20</t>
  </si>
  <si>
    <t>Printed bed-linen of other textiles (excl. knitted or crocheted)</t>
  </si>
  <si>
    <t xml:space="preserve"> Mayotte</t>
  </si>
  <si>
    <t xml:space="preserve">" </t>
  </si>
  <si>
    <t>773.29.00</t>
  </si>
  <si>
    <t>Insulating fittings/tubings for electric machines/equipment excl 854710-2</t>
  </si>
  <si>
    <t>841.30.10</t>
  </si>
  <si>
    <t>Men's or boys' jacket&amp;blazer of wool/fine animal hair,not knitted/crochet</t>
  </si>
  <si>
    <t>841.30.20</t>
  </si>
  <si>
    <t>Men's or boys' jackets and blazers of cotton,not knitted or crocheted</t>
  </si>
  <si>
    <t>841.40.20</t>
  </si>
  <si>
    <t>Men's/boys' trouser,bib,short etc of cotton,not knitted/crocheted</t>
  </si>
  <si>
    <t>841.51.00</t>
  </si>
  <si>
    <t>Men's or boys' shirts of cotton, not knitted or crocheted</t>
  </si>
  <si>
    <t>842.30.20</t>
  </si>
  <si>
    <t>Women's or girls' jackets of cotton, not knitted or crocheted</t>
  </si>
  <si>
    <t>842.60.20</t>
  </si>
  <si>
    <t>Women's/girls' trouser,bib,short etc,of cotton,not knitted or crocheted</t>
  </si>
  <si>
    <t xml:space="preserve"> Belarus</t>
  </si>
  <si>
    <t>842.70.30</t>
  </si>
  <si>
    <t>843.23.20</t>
  </si>
  <si>
    <t>Men's or boys'jackets and blazers of cotton, knitted or crocheted</t>
  </si>
  <si>
    <t>843.24.20</t>
  </si>
  <si>
    <t>Men's or boys' trouser,bib,breech,short etc of cotton knitted/crocheted</t>
  </si>
  <si>
    <t>843.79.10</t>
  </si>
  <si>
    <t>Men's or boys' shirts of man-made fibres, knitted or crocheted</t>
  </si>
  <si>
    <t>843.81.10</t>
  </si>
  <si>
    <t>Men's or boys' underpants and briefs of cotton, knitted or crocheted</t>
  </si>
  <si>
    <t>844.24.30</t>
  </si>
  <si>
    <t>Women's or girl's dresses of synthetic fibres, knitted/crocheted</t>
  </si>
  <si>
    <t>844.26.20</t>
  </si>
  <si>
    <t>844.26.30</t>
  </si>
  <si>
    <t>Women/girls' trouser,bib,breech etc of synthetic fibre,knitted/crochetted</t>
  </si>
  <si>
    <t>844.70.20</t>
  </si>
  <si>
    <t>Women's or girls' blouser, etc, of man-made fibres, knitted or crocheted</t>
  </si>
  <si>
    <t>845.30.30</t>
  </si>
  <si>
    <t>Jersey,pullover,cardigan,waist-coat etc of man-made fibre,knitted/crochet</t>
  </si>
  <si>
    <t>845.99.20</t>
  </si>
  <si>
    <t>Garments of cotton, knitted or crocheted, nes</t>
  </si>
  <si>
    <t>845.99.30</t>
  </si>
  <si>
    <t>Garments of man-made fibres, knitted or crocheted, nes</t>
  </si>
  <si>
    <t>872.21.90</t>
  </si>
  <si>
    <t xml:space="preserve"> Iran (Islamic Republic Of)</t>
  </si>
  <si>
    <t xml:space="preserve"> Cameroon</t>
  </si>
  <si>
    <t>897.31.15</t>
  </si>
  <si>
    <t>Other jewel. of precious met whether or not plated/clad with precious metal</t>
  </si>
  <si>
    <t xml:space="preserve"> Swaziland</t>
  </si>
  <si>
    <t>Imports by section and country of origin, 2016 - 2017</t>
  </si>
  <si>
    <t>Year</t>
  </si>
  <si>
    <t xml:space="preserve">Year </t>
  </si>
  <si>
    <t>S.I.T.C.  (Rev. 4) / Item</t>
  </si>
  <si>
    <t>292.7/Cut flowers and foliage</t>
  </si>
  <si>
    <t>Sect. 8/Miscellaneous manufactured goods</t>
  </si>
  <si>
    <t>S.I.T.C. (Rev. 4 ) / Item</t>
  </si>
  <si>
    <t>of which:</t>
  </si>
  <si>
    <t xml:space="preserve"> 061.11 &amp;  061.12 / Cane sugar</t>
  </si>
  <si>
    <t xml:space="preserve">                      Quantity: -.-</t>
  </si>
  <si>
    <t xml:space="preserve">    Motor cars and other motor vehicles</t>
  </si>
  <si>
    <t>6 -</t>
  </si>
  <si>
    <t>14 -</t>
  </si>
  <si>
    <t xml:space="preserve">The concepts and definitions used for the compilation of the  External Merchandise Trade Statistics are in the methodology document at: </t>
  </si>
  <si>
    <r>
      <t>1</t>
    </r>
    <r>
      <rPr>
        <vertAlign val="superscript"/>
        <sz val="10"/>
        <rFont val="Times New Roman"/>
        <family val="1"/>
      </rPr>
      <t>st</t>
    </r>
    <r>
      <rPr>
        <sz val="10"/>
        <rFont val="Times New Roman"/>
        <family val="1"/>
      </rPr>
      <t xml:space="preserve"> Qr</t>
    </r>
  </si>
  <si>
    <r>
      <t>2</t>
    </r>
    <r>
      <rPr>
        <vertAlign val="superscript"/>
        <sz val="10"/>
        <rFont val="Times New Roman"/>
        <family val="1"/>
      </rPr>
      <t>nd</t>
    </r>
    <r>
      <rPr>
        <sz val="10"/>
        <rFont val="Times New Roman"/>
        <family val="1"/>
      </rPr>
      <t xml:space="preserve"> Qr</t>
    </r>
  </si>
  <si>
    <r>
      <t>3</t>
    </r>
    <r>
      <rPr>
        <vertAlign val="superscript"/>
        <sz val="10"/>
        <rFont val="Times New Roman"/>
        <family val="1"/>
      </rPr>
      <t>rd</t>
    </r>
    <r>
      <rPr>
        <sz val="10"/>
        <rFont val="Times New Roman"/>
        <family val="1"/>
      </rPr>
      <t xml:space="preserve"> Qr</t>
    </r>
  </si>
  <si>
    <r>
      <t>4</t>
    </r>
    <r>
      <rPr>
        <vertAlign val="superscript"/>
        <sz val="10"/>
        <rFont val="Times New Roman"/>
        <family val="1"/>
      </rPr>
      <t>th</t>
    </r>
    <r>
      <rPr>
        <sz val="10"/>
        <rFont val="Times New Roman"/>
        <family val="1"/>
      </rPr>
      <t xml:space="preserve"> Qr</t>
    </r>
  </si>
  <si>
    <t>Removed</t>
  </si>
  <si>
    <t>Old series Tables</t>
  </si>
  <si>
    <t>LOCATION OF PREVIOUS TABLES</t>
  </si>
  <si>
    <t>Freeport</t>
  </si>
  <si>
    <t xml:space="preserve">of which </t>
  </si>
  <si>
    <t>Exports Oriented Enterprises</t>
  </si>
  <si>
    <t>Non - Exports Oriented Enterprises</t>
  </si>
  <si>
    <t>of which</t>
  </si>
  <si>
    <t>Re-exports</t>
  </si>
  <si>
    <t xml:space="preserve">    Domestic exports</t>
  </si>
  <si>
    <t>Quarterly Import Price Index</t>
  </si>
  <si>
    <t>Quarterly Export Price Index</t>
  </si>
  <si>
    <t>Base period: Year 2013=100</t>
  </si>
  <si>
    <t>Qr 1</t>
  </si>
  <si>
    <t>Qr 2</t>
  </si>
  <si>
    <t>Qr 3</t>
  </si>
  <si>
    <t>Qr 4</t>
  </si>
  <si>
    <t xml:space="preserve">Terms of Trade </t>
  </si>
  <si>
    <t xml:space="preserve">Quarter /Year </t>
  </si>
  <si>
    <t>Table 2: Terms of Trade (Base period: Year 2013=100), 2016-2017</t>
  </si>
  <si>
    <t xml:space="preserve">    Ship's Stores and Bunkers</t>
  </si>
  <si>
    <t>Domestic Exports</t>
  </si>
  <si>
    <t xml:space="preserve">        Telecommunications equipment, n.e.s; &amp; parts, n.e.s, &amp;  accessories etc.</t>
  </si>
  <si>
    <r>
      <t xml:space="preserve">   Exports of goods </t>
    </r>
    <r>
      <rPr>
        <b/>
        <vertAlign val="superscript"/>
        <sz val="10"/>
        <rFont val="Times New Roman"/>
        <family val="1"/>
      </rPr>
      <t>1</t>
    </r>
  </si>
  <si>
    <r>
      <t>Exports</t>
    </r>
    <r>
      <rPr>
        <b/>
        <vertAlign val="superscript"/>
        <sz val="10"/>
        <rFont val="Times New Roman"/>
        <family val="1"/>
      </rPr>
      <t xml:space="preserve">1 </t>
    </r>
  </si>
  <si>
    <t>Table 4 - Main domestic exports, excluding EOE exports, by country of destination, 2017</t>
  </si>
  <si>
    <r>
      <rPr>
        <sz val="10"/>
        <rFont val="Times New Roman"/>
        <family val="1"/>
      </rPr>
      <t xml:space="preserve"> </t>
    </r>
    <r>
      <rPr>
        <vertAlign val="superscript"/>
        <sz val="10"/>
        <rFont val="Times New Roman"/>
        <family val="1"/>
      </rPr>
      <t>2</t>
    </r>
    <r>
      <rPr>
        <sz val="10"/>
        <rFont val="Times New Roman"/>
        <family val="1"/>
      </rPr>
      <t xml:space="preserve"> Special Administrative Region of China</t>
    </r>
  </si>
  <si>
    <t xml:space="preserve"> ¹ Excluding Ship's Stores &amp; Bunkers</t>
  </si>
  <si>
    <t>Table 9 - Imports by country of origin, 2016 - 2017</t>
  </si>
  <si>
    <t>Table 6 - Exports¹ by section and country of destination, 2016 - 2017</t>
  </si>
  <si>
    <t xml:space="preserve">Total </t>
  </si>
  <si>
    <t>Table 10 - Imports by section and country of origin, 2016 - 2017</t>
  </si>
  <si>
    <t>Table 7 - Exports¹ by section, division and group, 2016 - 2017</t>
  </si>
  <si>
    <t xml:space="preserve"> Total Imports</t>
  </si>
  <si>
    <t>Table 11 - Imports by section, division and group, 2016 - 2017</t>
  </si>
  <si>
    <t>Table 12  - Net EOE exports, 2016 - 2017</t>
  </si>
  <si>
    <t>Table 14 - EOE exports by  country of destination, 2016 - 2017</t>
  </si>
  <si>
    <t>Table 15 - Main EOE exports by country of destination, 2017</t>
  </si>
  <si>
    <t>EOE Exports</t>
  </si>
  <si>
    <t>EOE Re-Exports</t>
  </si>
  <si>
    <t>Table 16 - EOE imports of selected commodities by section, 2016 - 2017</t>
  </si>
  <si>
    <t>Table 17 - EOE imports by country of origin, 2016 - 2017</t>
  </si>
  <si>
    <t>Table 18 - Main EOE imports by country of origin, 2017</t>
  </si>
  <si>
    <t>Trade with Indian Ocean Rim (I.O.R) States</t>
  </si>
  <si>
    <t>List of Countries</t>
  </si>
  <si>
    <t>Trade with ACP States</t>
  </si>
  <si>
    <t>Trade with COMESA states</t>
  </si>
  <si>
    <t>Trade with SADC States</t>
  </si>
  <si>
    <t>Table 19 - Trade with African, Carribean and Pacific (ACP), COMESA, SADC and Indian Ocean Rim (I.O.R) States, 2015 - 2017</t>
  </si>
  <si>
    <t>Table 8 - Total imports of which freeport imports of main commodities by section, 2016 - 2017</t>
  </si>
  <si>
    <t>Total imports of which freeport imports of main commodities by section, 2016 - 2017</t>
  </si>
  <si>
    <r>
      <t>Table 3 - Exports</t>
    </r>
    <r>
      <rPr>
        <b/>
        <vertAlign val="superscript"/>
        <sz val="14"/>
        <rFont val="Times New Roman"/>
        <family val="1"/>
      </rPr>
      <t xml:space="preserve">1 </t>
    </r>
    <r>
      <rPr>
        <b/>
        <sz val="14"/>
        <rFont val="Times New Roman"/>
        <family val="1"/>
      </rPr>
      <t>of which</t>
    </r>
    <r>
      <rPr>
        <b/>
        <vertAlign val="superscript"/>
        <sz val="14"/>
        <rFont val="Times New Roman"/>
        <family val="1"/>
      </rPr>
      <t xml:space="preserve"> </t>
    </r>
    <r>
      <rPr>
        <b/>
        <sz val="14"/>
        <rFont val="Times New Roman"/>
        <family val="1"/>
      </rPr>
      <t>Domestic Exports, Re-exports and Freeport Re-exports of main commodities by section, 2016 - 2017</t>
    </r>
  </si>
  <si>
    <t>EOE exports of which EOE Re-exports of selected commodities by section, 2016 - 2017</t>
  </si>
  <si>
    <t>Table 13 - EOE exports of which EOE Re-exports of selected commodities by section, 2016 - 2017</t>
  </si>
  <si>
    <t>Trade with African, Carribean and Pacific (ACP), COMESA, SADC and Indian Ocean Rim (I.O.R) States, 2015 - 2017</t>
  </si>
  <si>
    <t>Table</t>
  </si>
  <si>
    <t>Summary of External Merchandise Trade, 2015 - 2016</t>
  </si>
  <si>
    <t>Imports and exports of the Freeport Zone, 2015-2016</t>
  </si>
  <si>
    <t>Balance of visible trade, 2012 -2016</t>
  </si>
  <si>
    <t>Price indices of exports and imports and terms of trade, 2014 - 2016</t>
  </si>
  <si>
    <t>Annual % change in the price and volume of imports, 2015 - 2016</t>
  </si>
  <si>
    <t>Domestic exports of main products, 2015 - 2016</t>
  </si>
  <si>
    <t>Domestic exports of main commodities by section, 2015 - 2016</t>
  </si>
  <si>
    <t>Main domestic exports, excluding EOE exports, by country of destination, 2016</t>
  </si>
  <si>
    <t>Domestic exports by country of destination, 2015 - 2016</t>
  </si>
  <si>
    <t>Re-exports of main commodities by section, 2015- 2016</t>
  </si>
  <si>
    <t>Freeport re-exports of main commodities by section, 2015 - 2016</t>
  </si>
  <si>
    <t>Re-exports by country of destination, 2015 - 2016</t>
  </si>
  <si>
    <t>Total exports of main commodities by section, 2015 - 2016</t>
  </si>
  <si>
    <t>Total exports by country of destination, 2015 - 2016</t>
  </si>
  <si>
    <t>Total exports by section and country of destination, 2015</t>
  </si>
  <si>
    <t>Total exports by section and country of destination, 2016</t>
  </si>
  <si>
    <t>Total exports by section, division and group, 2015 - 2016</t>
  </si>
  <si>
    <t>Total imports of main commodities by section, 2015 - 2016</t>
  </si>
  <si>
    <t>Imports of selected commodities, 2015 - 2016</t>
  </si>
  <si>
    <t>Freeport imports of main commodities by section, 2015 - 2016</t>
  </si>
  <si>
    <t>Changes in main imports, 2015 - 2016</t>
  </si>
  <si>
    <t>Imports by country of origin, 2015 - 2016</t>
  </si>
  <si>
    <t>Imports by section and country of origin, 2015</t>
  </si>
  <si>
    <t>Imports by section and country of origin, 2016</t>
  </si>
  <si>
    <t>Imports by section, division and group, 2015 - 2016</t>
  </si>
  <si>
    <t>Net EOE exports, 2015 - 2016</t>
  </si>
  <si>
    <t>EOE exports by country of destination, 2015 - 2016</t>
  </si>
  <si>
    <t>EOE exports of selected commodities by section, 2015 - 2016</t>
  </si>
  <si>
    <t>Main EOE exports by country of destination, 2016</t>
  </si>
  <si>
    <t>EOE Re-exports of selected commodities by section, 2015 - 2016</t>
  </si>
  <si>
    <t>EOE imports of selected commodities by section, 2015 - 2016</t>
  </si>
  <si>
    <t>EOE imports by country of origin, 2015 - 2016</t>
  </si>
  <si>
    <t>Main EOE imports by country of origin, 2016</t>
  </si>
  <si>
    <t>Trade with African, Caribbean and Pacific States (ACP), 2014 - 2016</t>
  </si>
  <si>
    <t>Trade with COMESA States, 2014 - 2016</t>
  </si>
  <si>
    <t>Trade with SADC States, 2014 - 2016</t>
  </si>
  <si>
    <t>Trade with Indian Ocean Rim (I.O.R) States , 2014 - 2016</t>
  </si>
  <si>
    <t xml:space="preserve">Removed </t>
  </si>
  <si>
    <t>Table 4</t>
  </si>
  <si>
    <t>Table 6</t>
  </si>
  <si>
    <t>Table 7</t>
  </si>
  <si>
    <t>Table 9</t>
  </si>
  <si>
    <t>Table 10</t>
  </si>
  <si>
    <t>Table 11</t>
  </si>
  <si>
    <t>Table 12</t>
  </si>
  <si>
    <t>Table 14</t>
  </si>
  <si>
    <t>Table 15</t>
  </si>
  <si>
    <t>Table 16</t>
  </si>
  <si>
    <t>Table 17</t>
  </si>
  <si>
    <t>Table 18</t>
  </si>
  <si>
    <t>Exports of which Domestic Exports and Re-exports  by country of destination, 2016 - 2017</t>
  </si>
  <si>
    <t>Exports by section, division and group, 2016 - 2017</t>
  </si>
  <si>
    <t xml:space="preserve">8 - </t>
  </si>
  <si>
    <t>EOE exports by  country of destination, 2016 - 2017</t>
  </si>
  <si>
    <t>Table 1</t>
  </si>
  <si>
    <t>Tables in New Series</t>
  </si>
  <si>
    <t>Table 3</t>
  </si>
  <si>
    <t>Table 5</t>
  </si>
  <si>
    <t>Table 8</t>
  </si>
  <si>
    <t>Table 13</t>
  </si>
  <si>
    <t>Table 19</t>
  </si>
  <si>
    <t>Annual % change in the price and volume of exports, 2015 - 2016</t>
  </si>
  <si>
    <r>
      <rPr>
        <b/>
        <sz val="11"/>
        <rFont val="Times New Roman"/>
        <family val="1"/>
      </rPr>
      <t xml:space="preserve">                                                                    Introduction</t>
    </r>
    <r>
      <rPr>
        <sz val="11"/>
        <rFont val="Times New Roman"/>
        <family val="1"/>
      </rPr>
      <t xml:space="preserve">
This issue of External Merchandise Trade Statistics provides data for the period 2016-2017. 
Statistics Mauritius is presently reviewing the presentation of its publications in view of making the data more accessible and user-friendly. Henceforth, hard copy will  not be published by Statistics Mauritius. In this context the format of some tables found in previous issues of Digest of  External Merchandise Trade Statistics have changed and some other tables are now available under a different locations. The correspondance between the previous tables and new ones is given at:
</t>
    </r>
  </si>
  <si>
    <t xml:space="preserve"> No</t>
  </si>
  <si>
    <t>Terms of Trade (Base period: Year 2013=100), 2016-2017</t>
  </si>
  <si>
    <t>Exports of which Domestic Exports, Re-exports and Freeport Re-exports of main commodities by section, 2016 - 2017</t>
  </si>
  <si>
    <t>Exports by section and country of destination, 2016 - 2017</t>
  </si>
  <si>
    <t>Imports by section, division and group, 2016 - 2017</t>
  </si>
  <si>
    <r>
      <rPr>
        <vertAlign val="superscript"/>
        <sz val="10"/>
        <rFont val="Times New Roman"/>
        <family val="1"/>
      </rPr>
      <t xml:space="preserve">1 </t>
    </r>
    <r>
      <rPr>
        <sz val="10"/>
        <rFont val="Times New Roman"/>
        <family val="1"/>
      </rPr>
      <t>Breakdown figures for EOE Re-exports of selected commodities for 2017 will be available as from next issue.</t>
    </r>
  </si>
  <si>
    <t>http://statsmauritius.govmu.org/English/StatsbySubj/Documents/historical%20series/trade/Trade_Methodology.pdf</t>
  </si>
  <si>
    <r>
      <rPr>
        <sz val="12"/>
        <color indexed="8"/>
        <rFont val="Times New Roman"/>
        <family val="1"/>
      </rPr>
      <t>Refer to Historical Series at:</t>
    </r>
    <r>
      <rPr>
        <u val="single"/>
        <sz val="12"/>
        <color indexed="8"/>
        <rFont val="Times New Roman"/>
        <family val="1"/>
      </rPr>
      <t xml:space="preserve"> </t>
    </r>
    <r>
      <rPr>
        <u val="single"/>
        <sz val="12"/>
        <color indexed="12"/>
        <rFont val="Times New Roman"/>
        <family val="1"/>
      </rPr>
      <t>http://statsmauritius.govmu.org/English/StatsbySubj/Pages/External-Trade.aspx</t>
    </r>
  </si>
  <si>
    <t xml:space="preserve"> Re-exports</t>
  </si>
  <si>
    <t>Freeport Re-exports</t>
  </si>
  <si>
    <t xml:space="preserve">        Cane Sugar</t>
  </si>
  <si>
    <t xml:space="preserve">Freeport Imports </t>
  </si>
  <si>
    <t xml:space="preserve">  Germany</t>
  </si>
  <si>
    <t xml:space="preserve">  2 - Crude materials,inedible,except fuels</t>
  </si>
  <si>
    <t>Quantity: (Thousand number)</t>
  </si>
  <si>
    <t xml:space="preserve"> -  Nil or Negligible</t>
  </si>
  <si>
    <t>Note: Data do not include sales of EOE to the Freeport</t>
  </si>
  <si>
    <t xml:space="preserve"> - . -  Not applicable</t>
  </si>
  <si>
    <r>
      <t>Table 5  - Exports</t>
    </r>
    <r>
      <rPr>
        <b/>
        <vertAlign val="superscript"/>
        <sz val="14"/>
        <rFont val="Times New Roman"/>
        <family val="1"/>
      </rPr>
      <t>1</t>
    </r>
    <r>
      <rPr>
        <b/>
        <sz val="14"/>
        <rFont val="Times New Roman"/>
        <family val="1"/>
      </rPr>
      <t xml:space="preserve"> of which Domestic Exports and Re-exports by country of destination, 2016 - 2017</t>
    </r>
  </si>
  <si>
    <t>¹ Exports excluding Ship's Stores &amp; Bunkers</t>
  </si>
  <si>
    <t>Women's/girls' blouses,shirts,shirt blouses, of cotton,not knitted/crocheted</t>
  </si>
  <si>
    <t>Women's or girls' trouser,bib,breech,short etc of cotton,knitted/crocheted</t>
  </si>
  <si>
    <t>Jersey,pullover,cardigan of other textile,excl 611010-30, knitted/crocheted</t>
  </si>
  <si>
    <t>T-shirts, singlets and other vests, of cotton, knitted or crocheted</t>
  </si>
  <si>
    <t>Needles (excl tubular metal or for sutures) catherers,cannulae,etc</t>
  </si>
  <si>
    <t>Total Exports</t>
  </si>
  <si>
    <t>724.53.00</t>
  </si>
  <si>
    <t xml:space="preserve">             Value : Rs Million </t>
  </si>
  <si>
    <t>5 -</t>
  </si>
  <si>
    <t xml:space="preserve">Correspondence between previous and new tables </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</si>
</sst>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
    <numFmt numFmtId="169" formatCode="\(0\)"/>
    <numFmt numFmtId="170" formatCode="#,##0\ "/>
    <numFmt numFmtId="171" formatCode="#,##0\ \ \ \ \ "/>
    <numFmt numFmtId="172" formatCode="\(#,##0\)\ "/>
    <numFmt numFmtId="173" formatCode="0."/>
    <numFmt numFmtId="174" formatCode="\+\ #,##0\ \ ;\-\ \ #,##0\ \ "/>
    <numFmt numFmtId="175" formatCode="0.0"/>
    <numFmt numFmtId="176" formatCode="#,##0\ \ "/>
    <numFmt numFmtId="177" formatCode="\-\ \ \ \ "/>
    <numFmt numFmtId="178" formatCode="\ \ \ \ \ \ \-\ \ \ \ "/>
    <numFmt numFmtId="179" formatCode="\ #,##0\ \ "/>
    <numFmt numFmtId="180" formatCode="\ \ \ \ \ \ \ \ \ \ \ \-\ \ \ \ "/>
    <numFmt numFmtId="181" formatCode="\ \ \ \ \ \ \ \-\ \ \ \ "/>
    <numFmt numFmtId="182" formatCode="\ \ \ \ \ \ \ \ \ \-\ "/>
    <numFmt numFmtId="183" formatCode="\ \ \ \ \ \ \ \ \-\ \ "/>
    <numFmt numFmtId="184" formatCode="\ \ \ \ \ \ \ \ \ \ General"/>
    <numFmt numFmtId="185" formatCode="\ \ \ \ \ \ \-\ \ "/>
    <numFmt numFmtId="186" formatCode="0000000"/>
    <numFmt numFmtId="187" formatCode="00"/>
    <numFmt numFmtId="188" formatCode="#,##0.0\ \ "/>
    <numFmt numFmtId="189" formatCode="#,##0;[Red]#,##0"/>
    <numFmt numFmtId="190" formatCode="\+\ #,##0.0\ \ ;\-\ \ #,##0.0\ \ "/>
    <numFmt numFmtId="191" formatCode="\ #,##0.0\ \ "/>
    <numFmt numFmtId="192" formatCode="\ \ \ \ \ \ \ \ \ \-\ \ "/>
    <numFmt numFmtId="193" formatCode="\-.\-\ "/>
    <numFmt numFmtId="194" formatCode="#,##0.0"/>
    <numFmt numFmtId="195" formatCode="0\ \ "/>
    <numFmt numFmtId="196" formatCode="0.00\ \ "/>
    <numFmt numFmtId="197" formatCode="#,##0.0000"/>
    <numFmt numFmtId="198" formatCode="0.0\ \ "/>
    <numFmt numFmtId="199" formatCode="0.0\ "/>
    <numFmt numFmtId="200" formatCode="#,##0.00\ \ "/>
    <numFmt numFmtId="201" formatCode="0######"/>
    <numFmt numFmtId="202" formatCode="######"/>
    <numFmt numFmtId="203" formatCode="\ \ \ \ 0.0"/>
    <numFmt numFmtId="204" formatCode="\ \ \ \ 0.00"/>
    <numFmt numFmtId="205" formatCode="\ \ \ \ 0"/>
    <numFmt numFmtId="206" formatCode="\ \ \ \ \ \ #,##0.0\ "/>
    <numFmt numFmtId="207" formatCode="General\ \ \ \ "/>
    <numFmt numFmtId="208" formatCode="&quot;Yes&quot;;&quot;Yes&quot;;&quot;No&quot;"/>
    <numFmt numFmtId="209" formatCode="&quot;True&quot;;&quot;True&quot;;&quot;False&quot;"/>
    <numFmt numFmtId="210" formatCode="&quot;On&quot;;&quot;On&quot;;&quot;Off&quot;"/>
    <numFmt numFmtId="211" formatCode="[$€-2]\ #,##0.00_);[Red]\([$€-2]\ #,##0.00\)"/>
    <numFmt numFmtId="212" formatCode="[$-809]dd\ mmmm\ yyyy"/>
    <numFmt numFmtId="213" formatCode="dd/mm/yyyy;@"/>
    <numFmt numFmtId="214" formatCode="[$-F800]dddd\,\ mmmm\ dd\,\ yyyy"/>
    <numFmt numFmtId="215" formatCode="mm\-yyyy"/>
    <numFmt numFmtId="216" formatCode="mmm\-yyyy"/>
  </numFmts>
  <fonts count="105">
    <font>
      <sz val="10"/>
      <name val="Helv"/>
      <family val="0"/>
    </font>
    <font>
      <sz val="11"/>
      <color indexed="8"/>
      <name val="Calibri"/>
      <family val="2"/>
    </font>
    <font>
      <b/>
      <sz val="10"/>
      <name val="Helv"/>
      <family val="0"/>
    </font>
    <font>
      <sz val="10"/>
      <name val="CG Times (W1)"/>
      <family val="0"/>
    </font>
    <font>
      <b/>
      <sz val="10"/>
      <name val="CG Times (W1)"/>
      <family val="0"/>
    </font>
    <font>
      <i/>
      <sz val="10"/>
      <name val="CG Times (W1)"/>
      <family val="0"/>
    </font>
    <font>
      <sz val="10"/>
      <name val="CG Times"/>
      <family val="1"/>
    </font>
    <font>
      <b/>
      <sz val="10"/>
      <name val="CG Times"/>
      <family val="1"/>
    </font>
    <font>
      <b/>
      <sz val="10"/>
      <name val="Times New Roman"/>
      <family val="1"/>
    </font>
    <font>
      <sz val="10"/>
      <name val="Times New Roman"/>
      <family val="1"/>
    </font>
    <font>
      <vertAlign val="superscript"/>
      <sz val="10"/>
      <name val="Times New Roman"/>
      <family val="1"/>
    </font>
    <font>
      <b/>
      <sz val="10"/>
      <color indexed="8"/>
      <name val="Times New Roman"/>
      <family val="1"/>
    </font>
    <font>
      <i/>
      <sz val="10"/>
      <name val="Times New Roman"/>
      <family val="1"/>
    </font>
    <font>
      <b/>
      <i/>
      <sz val="10"/>
      <name val="Times New Roman"/>
      <family val="1"/>
    </font>
    <font>
      <b/>
      <sz val="12"/>
      <name val="Times New Roman"/>
      <family val="1"/>
    </font>
    <font>
      <b/>
      <sz val="14"/>
      <name val="Times New Roman"/>
      <family val="1"/>
    </font>
    <font>
      <sz val="14"/>
      <name val="Times New Roman"/>
      <family val="1"/>
    </font>
    <font>
      <b/>
      <sz val="13"/>
      <name val="Times New Roman"/>
      <family val="1"/>
    </font>
    <font>
      <sz val="12"/>
      <name val="CG Times"/>
      <family val="1"/>
    </font>
    <font>
      <sz val="9"/>
      <name val="Times New Roman"/>
      <family val="1"/>
    </font>
    <font>
      <b/>
      <sz val="9"/>
      <name val="Times New Roman"/>
      <family val="1"/>
    </font>
    <font>
      <vertAlign val="superscript"/>
      <sz val="9"/>
      <name val="Times New Roman"/>
      <family val="1"/>
    </font>
    <font>
      <i/>
      <sz val="9"/>
      <name val="Times New Roman"/>
      <family val="1"/>
    </font>
    <font>
      <sz val="14"/>
      <name val="CG Times (W1)"/>
      <family val="0"/>
    </font>
    <font>
      <sz val="9"/>
      <name val="CG Times (W1)"/>
      <family val="0"/>
    </font>
    <font>
      <b/>
      <u val="single"/>
      <sz val="10"/>
      <name val="CG Times"/>
      <family val="1"/>
    </font>
    <font>
      <sz val="10"/>
      <name val="Arial"/>
      <family val="2"/>
    </font>
    <font>
      <sz val="11"/>
      <name val="Times New Roman"/>
      <family val="1"/>
    </font>
    <font>
      <sz val="12"/>
      <name val="Times New Roman"/>
      <family val="1"/>
    </font>
    <font>
      <b/>
      <vertAlign val="superscript"/>
      <sz val="10"/>
      <name val="Times New Roman"/>
      <family val="1"/>
    </font>
    <font>
      <b/>
      <u val="single"/>
      <sz val="10"/>
      <name val="Times New Roman"/>
      <family val="1"/>
    </font>
    <font>
      <b/>
      <u val="single"/>
      <sz val="9"/>
      <name val="Times New Roman"/>
      <family val="1"/>
    </font>
    <font>
      <sz val="10"/>
      <color indexed="8"/>
      <name val="Times New Roman"/>
      <family val="1"/>
    </font>
    <font>
      <i/>
      <sz val="10"/>
      <color indexed="8"/>
      <name val="Times New Roman"/>
      <family val="1"/>
    </font>
    <font>
      <sz val="8"/>
      <name val="Times New Roman"/>
      <family val="1"/>
    </font>
    <font>
      <u val="single"/>
      <sz val="10"/>
      <name val="Times New Roman"/>
      <family val="1"/>
    </font>
    <font>
      <u val="single"/>
      <sz val="14"/>
      <name val="Times New Roman"/>
      <family val="1"/>
    </font>
    <font>
      <b/>
      <sz val="8"/>
      <name val="Times New Roman"/>
      <family val="1"/>
    </font>
    <font>
      <b/>
      <sz val="11"/>
      <name val="Times New Roman"/>
      <family val="1"/>
    </font>
    <font>
      <b/>
      <sz val="10"/>
      <name val="Arial"/>
      <family val="2"/>
    </font>
    <font>
      <b/>
      <sz val="9"/>
      <name val="CG Times (W1)"/>
      <family val="0"/>
    </font>
    <font>
      <u val="single"/>
      <sz val="10"/>
      <color indexed="12"/>
      <name val="Arial"/>
      <family val="2"/>
    </font>
    <font>
      <b/>
      <vertAlign val="superscript"/>
      <sz val="14"/>
      <name val="Times New Roman"/>
      <family val="1"/>
    </font>
    <font>
      <u val="single"/>
      <sz val="12"/>
      <color indexed="12"/>
      <name val="Times New Roman"/>
      <family val="1"/>
    </font>
    <font>
      <u val="single"/>
      <sz val="12"/>
      <color indexed="8"/>
      <name val="Times New Roman"/>
      <family val="1"/>
    </font>
    <font>
      <sz val="12"/>
      <color indexed="8"/>
      <name val="Times New Roman"/>
      <family val="1"/>
    </font>
    <font>
      <i/>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Helv"/>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Helv"/>
      <family val="0"/>
    </font>
    <font>
      <u val="single"/>
      <sz val="10"/>
      <color indexed="12"/>
      <name val="CG Times"/>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G Times (W1)"/>
      <family val="0"/>
    </font>
    <font>
      <sz val="10"/>
      <color indexed="8"/>
      <name val="Helv"/>
      <family val="0"/>
    </font>
    <font>
      <u val="single"/>
      <sz val="10"/>
      <color indexed="12"/>
      <name val="Times New Roman"/>
      <family val="1"/>
    </font>
    <font>
      <sz val="10"/>
      <color indexed="10"/>
      <name val="Times New Roman"/>
      <family val="1"/>
    </font>
    <font>
      <b/>
      <i/>
      <sz val="10"/>
      <color indexed="8"/>
      <name val="Times New Roman"/>
      <family val="1"/>
    </font>
    <font>
      <u val="single"/>
      <sz val="11"/>
      <color indexed="12"/>
      <name val="Times New Roman"/>
      <family val="1"/>
    </font>
    <font>
      <u val="single"/>
      <sz val="12"/>
      <color indexed="12"/>
      <name val="Times"/>
      <family val="1"/>
    </font>
    <font>
      <sz val="10"/>
      <color indexed="8"/>
      <name val="MS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Helv"/>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Helv"/>
      <family val="0"/>
    </font>
    <font>
      <u val="single"/>
      <sz val="10"/>
      <color theme="10"/>
      <name val="Arial"/>
      <family val="2"/>
    </font>
    <font>
      <u val="single"/>
      <sz val="10"/>
      <color theme="10"/>
      <name val="CG Times"/>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CG Times (W1)"/>
      <family val="0"/>
    </font>
    <font>
      <sz val="10"/>
      <color theme="1"/>
      <name val="Helv"/>
      <family val="0"/>
    </font>
    <font>
      <u val="single"/>
      <sz val="10"/>
      <color theme="10"/>
      <name val="Times New Roman"/>
      <family val="1"/>
    </font>
    <font>
      <u val="single"/>
      <sz val="12"/>
      <color theme="10"/>
      <name val="Times New Roman"/>
      <family val="1"/>
    </font>
    <font>
      <sz val="10"/>
      <color rgb="FFFF0000"/>
      <name val="Times New Roman"/>
      <family val="1"/>
    </font>
    <font>
      <b/>
      <i/>
      <sz val="10"/>
      <color theme="1"/>
      <name val="Times New Roman"/>
      <family val="1"/>
    </font>
    <font>
      <i/>
      <sz val="10"/>
      <color theme="1"/>
      <name val="Times New Roman"/>
      <family val="1"/>
    </font>
    <font>
      <u val="single"/>
      <sz val="11"/>
      <color theme="10"/>
      <name val="Times New Roman"/>
      <family val="1"/>
    </font>
    <font>
      <u val="single"/>
      <sz val="12"/>
      <color theme="10"/>
      <name val="Times"/>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right style="thin"/>
      <top style="thin"/>
      <bottom style="thin"/>
    </border>
    <border>
      <left style="thin"/>
      <right style="thin"/>
      <top style="thin"/>
      <bottom style="thin"/>
    </border>
    <border>
      <left/>
      <right/>
      <top/>
      <bottom style="thin"/>
    </border>
    <border>
      <left/>
      <right style="thin"/>
      <top/>
      <bottom style="thin"/>
    </border>
    <border>
      <left style="thin"/>
      <right style="thin"/>
      <top style="thin"/>
      <bottom/>
    </border>
    <border>
      <left/>
      <right/>
      <top style="thin"/>
      <bottom style="thin"/>
    </border>
    <border>
      <left style="thin"/>
      <right/>
      <top style="thin"/>
      <bottom/>
    </border>
    <border>
      <left/>
      <right/>
      <top style="thin"/>
      <bottom/>
    </border>
    <border>
      <left style="thin"/>
      <right style="hair"/>
      <top/>
      <bottom/>
    </border>
    <border>
      <left style="thin"/>
      <right/>
      <top style="thin"/>
      <bottom style="thin"/>
    </border>
    <border>
      <left/>
      <right style="thin"/>
      <top style="thin"/>
      <bottom/>
    </border>
    <border>
      <left style="thin"/>
      <right style="medium"/>
      <top style="thin"/>
      <bottom/>
    </border>
    <border>
      <left style="thin"/>
      <right style="medium"/>
      <top/>
      <bottom/>
    </border>
    <border>
      <left style="thin"/>
      <right style="medium"/>
      <top style="thin"/>
      <bottom style="thin"/>
    </border>
    <border>
      <left style="thin"/>
      <right style="medium"/>
      <top/>
      <bottom style="thin"/>
    </border>
    <border>
      <left style="medium"/>
      <right style="thin"/>
      <top style="thin"/>
      <bottom/>
    </border>
    <border>
      <left style="medium"/>
      <right style="thin"/>
      <top/>
      <bottom style="thin"/>
    </border>
    <border>
      <left style="medium"/>
      <right style="thin"/>
      <top/>
      <bottom/>
    </border>
    <border>
      <left style="medium"/>
      <right/>
      <top/>
      <bottom/>
    </border>
    <border>
      <left style="medium"/>
      <right style="thin"/>
      <top style="thin"/>
      <bottom style="thin"/>
    </border>
    <border>
      <left>
        <color indexed="63"/>
      </left>
      <right style="medium"/>
      <top>
        <color indexed="63"/>
      </top>
      <bottom>
        <color indexed="63"/>
      </bottom>
    </border>
    <border>
      <left style="medium"/>
      <right/>
      <top style="thin"/>
      <bottom/>
    </border>
    <border>
      <left/>
      <right style="medium"/>
      <top/>
      <bottom style="thin"/>
    </border>
    <border>
      <left/>
      <right style="medium"/>
      <top style="thin"/>
      <bottom/>
    </border>
    <border>
      <left>
        <color indexed="63"/>
      </left>
      <right style="medium"/>
      <top style="thin"/>
      <bottom style="thin"/>
    </border>
    <border>
      <left style="medium"/>
      <right/>
      <top style="thin"/>
      <bottom style="thin"/>
    </border>
    <border>
      <left style="thin"/>
      <right/>
      <top style="medium"/>
      <bottom style="thin"/>
    </border>
    <border>
      <left/>
      <right/>
      <top style="medium"/>
      <bottom style="thin"/>
    </border>
    <border>
      <left/>
      <right style="thin"/>
      <top style="medium"/>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 fontId="0" fillId="0" borderId="0" applyFont="0" applyFill="0" applyBorder="0" applyAlignment="0" applyProtection="0"/>
    <xf numFmtId="165" fontId="0"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3" fontId="26" fillId="0" borderId="0" applyFont="0" applyFill="0" applyBorder="0" applyAlignment="0" applyProtection="0"/>
    <xf numFmtId="167"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4" fillId="0" borderId="0" applyFont="0" applyFill="0" applyBorder="0" applyAlignment="0" applyProtection="0"/>
    <xf numFmtId="167" fontId="74"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26"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41"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74" fillId="0" borderId="0">
      <alignment/>
      <protection/>
    </xf>
    <xf numFmtId="0" fontId="0" fillId="0" borderId="0">
      <alignment horizontal="left" vertical="top" wrapText="1"/>
      <protection/>
    </xf>
    <xf numFmtId="0" fontId="6" fillId="0" borderId="0">
      <alignment/>
      <protection/>
    </xf>
    <xf numFmtId="0" fontId="74" fillId="0" borderId="0">
      <alignment/>
      <protection/>
    </xf>
    <xf numFmtId="0" fontId="74" fillId="0" borderId="0">
      <alignment/>
      <protection/>
    </xf>
    <xf numFmtId="0" fontId="2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74" fillId="0" borderId="0">
      <alignment/>
      <protection/>
    </xf>
    <xf numFmtId="0" fontId="6"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315">
    <xf numFmtId="0" fontId="0" fillId="0" borderId="0" xfId="0" applyAlignment="1">
      <alignment/>
    </xf>
    <xf numFmtId="0" fontId="3" fillId="0" borderId="0" xfId="0" applyFont="1" applyAlignment="1">
      <alignment/>
    </xf>
    <xf numFmtId="0" fontId="3" fillId="0" borderId="0" xfId="0" applyFont="1" applyBorder="1" applyAlignment="1">
      <alignment/>
    </xf>
    <xf numFmtId="170" fontId="3" fillId="0" borderId="0" xfId="0" applyNumberFormat="1" applyFont="1" applyAlignment="1">
      <alignment/>
    </xf>
    <xf numFmtId="0" fontId="6" fillId="0" borderId="0" xfId="0" applyFont="1" applyAlignment="1">
      <alignment/>
    </xf>
    <xf numFmtId="0" fontId="7" fillId="0" borderId="0" xfId="0" applyFont="1" applyAlignment="1">
      <alignment/>
    </xf>
    <xf numFmtId="0" fontId="6" fillId="0" borderId="0" xfId="0" applyFont="1" applyBorder="1" applyAlignment="1">
      <alignment/>
    </xf>
    <xf numFmtId="0" fontId="2" fillId="0" borderId="0" xfId="0" applyFont="1" applyAlignment="1">
      <alignment/>
    </xf>
    <xf numFmtId="0" fontId="0" fillId="0" borderId="0" xfId="0" applyFont="1" applyAlignment="1">
      <alignment/>
    </xf>
    <xf numFmtId="3" fontId="3" fillId="0" borderId="0" xfId="0" applyNumberFormat="1" applyFont="1" applyAlignment="1">
      <alignment/>
    </xf>
    <xf numFmtId="176" fontId="6" fillId="0" borderId="0" xfId="0" applyNumberFormat="1" applyFont="1" applyAlignment="1">
      <alignment/>
    </xf>
    <xf numFmtId="0" fontId="8" fillId="0" borderId="10" xfId="0" applyFont="1" applyBorder="1" applyAlignment="1">
      <alignment horizontal="center" vertical="center"/>
    </xf>
    <xf numFmtId="0" fontId="10" fillId="0" borderId="0" xfId="0" applyFont="1" applyAlignment="1">
      <alignment/>
    </xf>
    <xf numFmtId="0" fontId="8" fillId="0" borderId="10" xfId="0" applyFont="1" applyBorder="1" applyAlignment="1">
      <alignment vertical="center"/>
    </xf>
    <xf numFmtId="0" fontId="9" fillId="0" borderId="10" xfId="0" applyFont="1" applyBorder="1" applyAlignment="1">
      <alignment vertical="center"/>
    </xf>
    <xf numFmtId="0" fontId="8" fillId="0" borderId="10" xfId="0" applyFont="1" applyBorder="1" applyAlignment="1">
      <alignment/>
    </xf>
    <xf numFmtId="0" fontId="8" fillId="0" borderId="10" xfId="0" applyFont="1" applyBorder="1" applyAlignment="1">
      <alignment/>
    </xf>
    <xf numFmtId="0" fontId="0" fillId="0" borderId="0" xfId="0" applyFont="1" applyAlignment="1">
      <alignment/>
    </xf>
    <xf numFmtId="176" fontId="3" fillId="0" borderId="0" xfId="0" applyNumberFormat="1" applyFont="1" applyAlignment="1">
      <alignment/>
    </xf>
    <xf numFmtId="0" fontId="0" fillId="0" borderId="0" xfId="0" applyBorder="1" applyAlignment="1">
      <alignment/>
    </xf>
    <xf numFmtId="0" fontId="18" fillId="0" borderId="0" xfId="0" applyFont="1" applyAlignment="1">
      <alignment/>
    </xf>
    <xf numFmtId="0" fontId="19" fillId="0" borderId="0" xfId="0" applyFont="1" applyAlignment="1">
      <alignment/>
    </xf>
    <xf numFmtId="0" fontId="19" fillId="0" borderId="0" xfId="0" applyFont="1" applyBorder="1" applyAlignment="1">
      <alignment horizontal="right" vertical="top"/>
    </xf>
    <xf numFmtId="0" fontId="20" fillId="0" borderId="10" xfId="0" applyFont="1" applyBorder="1" applyAlignment="1">
      <alignment vertical="center"/>
    </xf>
    <xf numFmtId="170" fontId="20" fillId="0" borderId="0" xfId="0" applyNumberFormat="1" applyFont="1" applyBorder="1" applyAlignment="1">
      <alignment vertical="center"/>
    </xf>
    <xf numFmtId="170" fontId="22" fillId="0" borderId="0" xfId="0" applyNumberFormat="1" applyFont="1" applyBorder="1" applyAlignment="1">
      <alignment vertical="center"/>
    </xf>
    <xf numFmtId="0" fontId="20" fillId="0" borderId="0" xfId="0" applyFont="1" applyAlignment="1">
      <alignment/>
    </xf>
    <xf numFmtId="0" fontId="21" fillId="0" borderId="0" xfId="0" applyFont="1" applyAlignment="1">
      <alignment horizontal="left"/>
    </xf>
    <xf numFmtId="4" fontId="6" fillId="0" borderId="0" xfId="43" applyFont="1" applyAlignment="1">
      <alignment/>
    </xf>
    <xf numFmtId="0" fontId="10" fillId="0" borderId="0" xfId="0" applyFont="1" applyAlignment="1">
      <alignment horizontal="left"/>
    </xf>
    <xf numFmtId="0" fontId="24" fillId="0" borderId="0" xfId="0" applyFont="1" applyAlignment="1">
      <alignment/>
    </xf>
    <xf numFmtId="3" fontId="3" fillId="0" borderId="0" xfId="43" applyNumberFormat="1" applyFont="1" applyAlignment="1">
      <alignment/>
    </xf>
    <xf numFmtId="4" fontId="3" fillId="0" borderId="0" xfId="43" applyFont="1" applyAlignment="1">
      <alignment/>
    </xf>
    <xf numFmtId="0" fontId="3" fillId="0" borderId="0" xfId="0" applyFont="1" applyAlignment="1">
      <alignment vertical="center"/>
    </xf>
    <xf numFmtId="0" fontId="0" fillId="0" borderId="0" xfId="0" applyFont="1" applyAlignment="1">
      <alignment/>
    </xf>
    <xf numFmtId="0" fontId="0" fillId="0" borderId="0" xfId="0" applyFont="1" applyAlignment="1">
      <alignment vertical="top" wrapText="1"/>
    </xf>
    <xf numFmtId="0" fontId="0" fillId="0" borderId="0" xfId="0" applyFont="1" applyBorder="1" applyAlignment="1">
      <alignment/>
    </xf>
    <xf numFmtId="176" fontId="12" fillId="0" borderId="11" xfId="0" applyNumberFormat="1" applyFont="1" applyBorder="1" applyAlignment="1">
      <alignment vertical="center"/>
    </xf>
    <xf numFmtId="0" fontId="9" fillId="0" borderId="10" xfId="0" applyFont="1" applyBorder="1" applyAlignment="1">
      <alignment/>
    </xf>
    <xf numFmtId="4" fontId="7" fillId="0" borderId="0" xfId="43" applyFont="1" applyAlignment="1">
      <alignment/>
    </xf>
    <xf numFmtId="0" fontId="8" fillId="0" borderId="12" xfId="0" applyFont="1" applyBorder="1" applyAlignment="1">
      <alignment vertical="center"/>
    </xf>
    <xf numFmtId="170" fontId="22" fillId="0" borderId="0" xfId="0" applyNumberFormat="1" applyFont="1" applyFill="1" applyBorder="1" applyAlignment="1">
      <alignment vertical="center"/>
    </xf>
    <xf numFmtId="0" fontId="0" fillId="0" borderId="0" xfId="0" applyFont="1" applyAlignment="1">
      <alignment/>
    </xf>
    <xf numFmtId="0" fontId="20" fillId="0" borderId="0" xfId="0" applyFont="1" applyBorder="1" applyAlignment="1">
      <alignment horizontal="center" vertical="center"/>
    </xf>
    <xf numFmtId="0" fontId="19" fillId="0" borderId="0" xfId="0" applyFont="1" applyBorder="1" applyAlignment="1">
      <alignment horizontal="center" vertical="center"/>
    </xf>
    <xf numFmtId="176" fontId="25" fillId="0" borderId="0" xfId="0" applyNumberFormat="1" applyFont="1" applyBorder="1" applyAlignment="1">
      <alignment vertical="center"/>
    </xf>
    <xf numFmtId="0" fontId="3" fillId="0" borderId="0" xfId="0" applyFont="1" applyFill="1" applyAlignment="1">
      <alignment/>
    </xf>
    <xf numFmtId="0" fontId="6" fillId="0" borderId="0" xfId="0" applyFont="1" applyFill="1" applyAlignment="1">
      <alignment/>
    </xf>
    <xf numFmtId="0" fontId="0" fillId="0" borderId="0" xfId="0" applyFont="1" applyFill="1" applyAlignment="1">
      <alignment/>
    </xf>
    <xf numFmtId="0" fontId="0" fillId="0" borderId="0" xfId="0" applyFill="1" applyAlignment="1">
      <alignment/>
    </xf>
    <xf numFmtId="0" fontId="9" fillId="0" borderId="11" xfId="0" applyFont="1" applyBorder="1" applyAlignment="1">
      <alignment horizontal="center"/>
    </xf>
    <xf numFmtId="0" fontId="9" fillId="0" borderId="0" xfId="0" applyFont="1" applyAlignment="1">
      <alignment/>
    </xf>
    <xf numFmtId="0" fontId="9" fillId="0" borderId="11" xfId="0" applyFont="1" applyBorder="1" applyAlignment="1">
      <alignment/>
    </xf>
    <xf numFmtId="0" fontId="9" fillId="0" borderId="13" xfId="0" applyFont="1" applyBorder="1" applyAlignment="1">
      <alignment horizontal="center"/>
    </xf>
    <xf numFmtId="0" fontId="9" fillId="0" borderId="11" xfId="0" applyFont="1" applyFill="1" applyBorder="1" applyAlignment="1">
      <alignment horizontal="center"/>
    </xf>
    <xf numFmtId="0" fontId="9" fillId="0" borderId="11" xfId="0" applyFont="1" applyFill="1" applyBorder="1" applyAlignment="1">
      <alignment/>
    </xf>
    <xf numFmtId="0" fontId="9" fillId="0" borderId="0" xfId="0" applyFont="1" applyBorder="1" applyAlignment="1">
      <alignment/>
    </xf>
    <xf numFmtId="176" fontId="18" fillId="0" borderId="0" xfId="0" applyNumberFormat="1" applyFont="1" applyAlignment="1">
      <alignment/>
    </xf>
    <xf numFmtId="0" fontId="2" fillId="0" borderId="0" xfId="0" applyFont="1" applyFill="1" applyAlignment="1">
      <alignment/>
    </xf>
    <xf numFmtId="0" fontId="9" fillId="0" borderId="0" xfId="0" applyFont="1" applyAlignment="1">
      <alignment/>
    </xf>
    <xf numFmtId="0" fontId="9" fillId="0" borderId="0" xfId="0" applyFont="1" applyFill="1" applyAlignment="1">
      <alignment/>
    </xf>
    <xf numFmtId="0" fontId="9" fillId="0" borderId="0" xfId="0" applyFont="1" applyBorder="1" applyAlignment="1">
      <alignment horizontal="left"/>
    </xf>
    <xf numFmtId="0" fontId="8" fillId="0" borderId="13" xfId="0" applyFont="1" applyBorder="1" applyAlignment="1">
      <alignment horizontal="center" vertical="center"/>
    </xf>
    <xf numFmtId="0" fontId="9" fillId="0" borderId="0" xfId="0" applyFont="1" applyBorder="1" applyAlignment="1">
      <alignment/>
    </xf>
    <xf numFmtId="0" fontId="8" fillId="0" borderId="0" xfId="0" applyFont="1" applyAlignment="1">
      <alignment/>
    </xf>
    <xf numFmtId="0" fontId="28" fillId="0" borderId="0" xfId="0" applyFont="1" applyAlignment="1">
      <alignment/>
    </xf>
    <xf numFmtId="0" fontId="14" fillId="0" borderId="0" xfId="0" applyFont="1" applyAlignment="1">
      <alignment/>
    </xf>
    <xf numFmtId="0" fontId="8" fillId="0" borderId="11" xfId="0" applyFont="1" applyBorder="1" applyAlignment="1">
      <alignment horizontal="center" vertical="center"/>
    </xf>
    <xf numFmtId="0" fontId="15" fillId="0" borderId="0" xfId="0" applyFont="1" applyAlignment="1">
      <alignment horizontal="left"/>
    </xf>
    <xf numFmtId="0" fontId="9" fillId="0" borderId="14" xfId="0" applyFont="1" applyBorder="1" applyAlignment="1">
      <alignment/>
    </xf>
    <xf numFmtId="176" fontId="9" fillId="0" borderId="11" xfId="0" applyNumberFormat="1" applyFont="1" applyBorder="1" applyAlignment="1">
      <alignment/>
    </xf>
    <xf numFmtId="0" fontId="8" fillId="0" borderId="11" xfId="0" applyFont="1" applyBorder="1" applyAlignment="1">
      <alignment/>
    </xf>
    <xf numFmtId="0" fontId="8" fillId="0" borderId="11" xfId="0" applyFont="1" applyBorder="1" applyAlignment="1">
      <alignment horizontal="center"/>
    </xf>
    <xf numFmtId="0" fontId="8" fillId="0" borderId="14" xfId="0" applyFont="1" applyBorder="1" applyAlignment="1">
      <alignment/>
    </xf>
    <xf numFmtId="176" fontId="9" fillId="0" borderId="11" xfId="0" applyNumberFormat="1" applyFont="1" applyFill="1" applyBorder="1" applyAlignment="1">
      <alignment/>
    </xf>
    <xf numFmtId="176" fontId="9" fillId="0" borderId="14" xfId="0" applyNumberFormat="1" applyFont="1" applyFill="1" applyBorder="1" applyAlignment="1">
      <alignment/>
    </xf>
    <xf numFmtId="0" fontId="15" fillId="0" borderId="0" xfId="0" applyFont="1" applyAlignment="1">
      <alignment/>
    </xf>
    <xf numFmtId="0" fontId="9" fillId="0" borderId="10" xfId="0" applyFont="1" applyBorder="1" applyAlignment="1" quotePrefix="1">
      <alignment horizontal="center"/>
    </xf>
    <xf numFmtId="0" fontId="9" fillId="0" borderId="10" xfId="0" applyFont="1" applyBorder="1" applyAlignment="1">
      <alignment horizontal="center"/>
    </xf>
    <xf numFmtId="176" fontId="9" fillId="0" borderId="0" xfId="0" applyNumberFormat="1" applyFont="1" applyFill="1" applyAlignment="1">
      <alignment/>
    </xf>
    <xf numFmtId="0" fontId="8" fillId="0" borderId="10" xfId="0" applyFont="1" applyBorder="1" applyAlignment="1">
      <alignment horizontal="right"/>
    </xf>
    <xf numFmtId="0" fontId="9" fillId="0" borderId="0" xfId="0" applyFont="1" applyAlignment="1">
      <alignment horizontal="center"/>
    </xf>
    <xf numFmtId="0" fontId="9" fillId="0" borderId="0" xfId="0" applyFont="1" applyAlignment="1">
      <alignment wrapText="1"/>
    </xf>
    <xf numFmtId="0" fontId="9" fillId="0" borderId="15" xfId="0" applyFont="1" applyBorder="1" applyAlignment="1">
      <alignment horizontal="center" vertical="center"/>
    </xf>
    <xf numFmtId="0" fontId="9" fillId="0" borderId="10" xfId="0" applyFont="1" applyBorder="1" applyAlignment="1">
      <alignment horizontal="left"/>
    </xf>
    <xf numFmtId="176" fontId="8" fillId="0" borderId="11" xfId="0" applyNumberFormat="1" applyFont="1" applyBorder="1" applyAlignment="1">
      <alignment vertical="center"/>
    </xf>
    <xf numFmtId="0" fontId="9" fillId="0" borderId="10" xfId="0" applyFont="1" applyBorder="1" applyAlignment="1">
      <alignment/>
    </xf>
    <xf numFmtId="176" fontId="8" fillId="0" borderId="11" xfId="0" applyNumberFormat="1" applyFont="1" applyBorder="1" applyAlignment="1">
      <alignment/>
    </xf>
    <xf numFmtId="176" fontId="8" fillId="0" borderId="10" xfId="0" applyNumberFormat="1" applyFont="1" applyBorder="1" applyAlignment="1">
      <alignment/>
    </xf>
    <xf numFmtId="0" fontId="13" fillId="0" borderId="11" xfId="0" applyFont="1" applyBorder="1" applyAlignment="1">
      <alignment/>
    </xf>
    <xf numFmtId="0" fontId="9" fillId="0" borderId="11" xfId="0" applyFont="1" applyBorder="1" applyAlignment="1">
      <alignment/>
    </xf>
    <xf numFmtId="0" fontId="13" fillId="0" borderId="11" xfId="0" applyFont="1" applyBorder="1" applyAlignment="1">
      <alignment/>
    </xf>
    <xf numFmtId="176" fontId="9" fillId="0" borderId="13" xfId="0" applyNumberFormat="1" applyFont="1" applyBorder="1" applyAlignment="1">
      <alignment/>
    </xf>
    <xf numFmtId="0" fontId="8" fillId="0" borderId="11" xfId="0" applyFont="1" applyBorder="1" applyAlignment="1">
      <alignment vertical="center"/>
    </xf>
    <xf numFmtId="176" fontId="8" fillId="0" borderId="14" xfId="0" applyNumberFormat="1" applyFont="1" applyBorder="1" applyAlignment="1">
      <alignment vertical="center"/>
    </xf>
    <xf numFmtId="0" fontId="9" fillId="0" borderId="11" xfId="0" applyFont="1" applyBorder="1" applyAlignment="1">
      <alignment vertical="center"/>
    </xf>
    <xf numFmtId="176" fontId="12" fillId="0" borderId="14" xfId="0" applyNumberFormat="1" applyFont="1" applyBorder="1" applyAlignment="1">
      <alignment/>
    </xf>
    <xf numFmtId="0" fontId="8" fillId="0" borderId="11" xfId="0" applyFont="1" applyBorder="1" applyAlignment="1">
      <alignment vertical="center" wrapText="1"/>
    </xf>
    <xf numFmtId="0" fontId="17" fillId="0" borderId="0" xfId="0" applyFont="1" applyAlignment="1">
      <alignment horizontal="left"/>
    </xf>
    <xf numFmtId="0" fontId="8" fillId="0" borderId="16" xfId="0" applyFont="1" applyBorder="1" applyAlignment="1">
      <alignment horizontal="centerContinuous" vertical="center"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0" borderId="15" xfId="0" applyFont="1" applyBorder="1" applyAlignment="1">
      <alignment horizontal="center" vertical="center" wrapText="1"/>
    </xf>
    <xf numFmtId="0" fontId="9" fillId="0" borderId="11" xfId="0" applyFont="1" applyBorder="1" applyAlignment="1">
      <alignment horizontal="center" vertical="center"/>
    </xf>
    <xf numFmtId="0" fontId="9" fillId="0" borderId="0" xfId="0" applyFont="1" applyBorder="1" applyAlignment="1">
      <alignment horizontal="center"/>
    </xf>
    <xf numFmtId="0" fontId="9" fillId="0" borderId="11" xfId="0" applyFont="1" applyBorder="1" applyAlignment="1">
      <alignment horizontal="left" vertical="center"/>
    </xf>
    <xf numFmtId="0" fontId="9" fillId="0" borderId="11" xfId="0" applyFont="1" applyBorder="1" applyAlignment="1" quotePrefix="1">
      <alignment horizontal="center"/>
    </xf>
    <xf numFmtId="0" fontId="10" fillId="0" borderId="0" xfId="0" applyFont="1" applyBorder="1" applyAlignment="1">
      <alignment/>
    </xf>
    <xf numFmtId="0" fontId="9" fillId="0" borderId="0" xfId="0" applyFont="1" applyAlignment="1">
      <alignment horizontal="right"/>
    </xf>
    <xf numFmtId="0" fontId="9" fillId="0" borderId="14" xfId="0" applyFont="1" applyBorder="1" applyAlignment="1">
      <alignment/>
    </xf>
    <xf numFmtId="0" fontId="9" fillId="0" borderId="17" xfId="0" applyFont="1" applyBorder="1" applyAlignment="1">
      <alignment/>
    </xf>
    <xf numFmtId="0" fontId="15" fillId="0" borderId="0" xfId="0" applyFont="1" applyAlignment="1">
      <alignment horizontal="left" vertical="center"/>
    </xf>
    <xf numFmtId="0" fontId="9" fillId="0" borderId="16" xfId="0" applyFont="1" applyBorder="1" applyAlignment="1">
      <alignment horizontal="center" vertical="center"/>
    </xf>
    <xf numFmtId="0" fontId="8" fillId="0" borderId="10" xfId="0" applyFont="1" applyBorder="1" applyAlignment="1">
      <alignment wrapText="1"/>
    </xf>
    <xf numFmtId="176" fontId="12" fillId="0" borderId="11" xfId="0" applyNumberFormat="1" applyFont="1" applyBorder="1" applyAlignment="1">
      <alignment/>
    </xf>
    <xf numFmtId="0" fontId="9" fillId="0" borderId="0" xfId="0" applyFont="1" applyFill="1" applyBorder="1" applyAlignment="1">
      <alignment/>
    </xf>
    <xf numFmtId="0" fontId="9" fillId="0" borderId="0" xfId="0" applyFont="1" applyBorder="1" applyAlignment="1">
      <alignment vertical="top"/>
    </xf>
    <xf numFmtId="0" fontId="9" fillId="0" borderId="18" xfId="0" applyFont="1" applyBorder="1" applyAlignment="1">
      <alignment/>
    </xf>
    <xf numFmtId="0" fontId="15" fillId="0" borderId="0" xfId="0" applyFont="1" applyBorder="1" applyAlignment="1">
      <alignment/>
    </xf>
    <xf numFmtId="0" fontId="8" fillId="0" borderId="10" xfId="0" applyFont="1" applyFill="1" applyBorder="1" applyAlignment="1">
      <alignment/>
    </xf>
    <xf numFmtId="0" fontId="8" fillId="0" borderId="0" xfId="0" applyFont="1" applyFill="1" applyBorder="1" applyAlignment="1">
      <alignment/>
    </xf>
    <xf numFmtId="0" fontId="8" fillId="0" borderId="10" xfId="0" applyFont="1" applyFill="1" applyBorder="1" applyAlignment="1">
      <alignment/>
    </xf>
    <xf numFmtId="0" fontId="15" fillId="0" borderId="0" xfId="0" applyFont="1" applyBorder="1" applyAlignment="1" applyProtection="1">
      <alignment/>
      <protection locked="0"/>
    </xf>
    <xf numFmtId="0" fontId="16" fillId="0" borderId="0" xfId="0" applyFont="1" applyAlignment="1">
      <alignment/>
    </xf>
    <xf numFmtId="0" fontId="8" fillId="0" borderId="0" xfId="0" applyFont="1" applyBorder="1" applyAlignment="1">
      <alignment vertical="center"/>
    </xf>
    <xf numFmtId="0" fontId="8" fillId="0" borderId="0" xfId="0" applyFont="1" applyBorder="1" applyAlignment="1">
      <alignment horizontal="center" vertical="center"/>
    </xf>
    <xf numFmtId="0" fontId="13" fillId="0" borderId="10" xfId="0" applyFont="1" applyBorder="1" applyAlignment="1">
      <alignment horizontal="center"/>
    </xf>
    <xf numFmtId="0" fontId="13" fillId="0" borderId="0" xfId="0" applyFont="1" applyBorder="1" applyAlignment="1">
      <alignment/>
    </xf>
    <xf numFmtId="0" fontId="13" fillId="0" borderId="0" xfId="0" applyFont="1" applyBorder="1" applyAlignment="1">
      <alignment horizontal="center"/>
    </xf>
    <xf numFmtId="0" fontId="9" fillId="0" borderId="10" xfId="0" applyFont="1" applyBorder="1" applyAlignment="1">
      <alignment horizontal="right"/>
    </xf>
    <xf numFmtId="176" fontId="12" fillId="0" borderId="14" xfId="0" applyNumberFormat="1" applyFont="1" applyBorder="1" applyAlignment="1">
      <alignment/>
    </xf>
    <xf numFmtId="0" fontId="9" fillId="0" borderId="0" xfId="0" applyFont="1" applyBorder="1" applyAlignment="1">
      <alignment horizontal="center" vertical="top"/>
    </xf>
    <xf numFmtId="0" fontId="12" fillId="0" borderId="0" xfId="0" applyFont="1" applyBorder="1" applyAlignment="1">
      <alignment horizontal="center"/>
    </xf>
    <xf numFmtId="0" fontId="9" fillId="0" borderId="10" xfId="0" applyFont="1" applyBorder="1" applyAlignment="1">
      <alignment horizontal="right" vertical="top"/>
    </xf>
    <xf numFmtId="0" fontId="9" fillId="0" borderId="17" xfId="0" applyFont="1" applyBorder="1" applyAlignment="1">
      <alignment horizontal="center"/>
    </xf>
    <xf numFmtId="0" fontId="9" fillId="0" borderId="0" xfId="0" applyFont="1" applyBorder="1" applyAlignment="1">
      <alignment horizontal="center" vertical="center"/>
    </xf>
    <xf numFmtId="0" fontId="13" fillId="0" borderId="11" xfId="0" applyFont="1" applyBorder="1" applyAlignment="1">
      <alignment horizontal="center"/>
    </xf>
    <xf numFmtId="0" fontId="34" fillId="0" borderId="11" xfId="0" applyFont="1" applyBorder="1" applyAlignment="1">
      <alignment horizontal="center" wrapText="1"/>
    </xf>
    <xf numFmtId="0" fontId="34" fillId="0" borderId="11" xfId="0" applyFont="1" applyBorder="1" applyAlignment="1">
      <alignment horizontal="center"/>
    </xf>
    <xf numFmtId="0" fontId="9" fillId="0" borderId="0" xfId="0" applyFont="1" applyBorder="1" applyAlignment="1">
      <alignment wrapText="1"/>
    </xf>
    <xf numFmtId="0" fontId="13" fillId="0" borderId="0" xfId="0" applyFont="1" applyBorder="1" applyAlignment="1">
      <alignment horizontal="center" vertical="top"/>
    </xf>
    <xf numFmtId="0" fontId="9" fillId="0" borderId="10" xfId="0" applyFont="1" applyBorder="1" applyAlignment="1">
      <alignment horizontal="center" vertical="top"/>
    </xf>
    <xf numFmtId="0" fontId="9" fillId="0" borderId="12" xfId="0" applyFont="1" applyBorder="1" applyAlignment="1">
      <alignment horizontal="right"/>
    </xf>
    <xf numFmtId="0" fontId="13" fillId="0" borderId="10" xfId="0" applyFont="1" applyBorder="1" applyAlignment="1">
      <alignment horizontal="center" vertical="top"/>
    </xf>
    <xf numFmtId="0" fontId="13" fillId="0" borderId="0" xfId="0" applyFont="1" applyBorder="1" applyAlignment="1">
      <alignment vertical="top"/>
    </xf>
    <xf numFmtId="0" fontId="13" fillId="0" borderId="0" xfId="0" applyFont="1" applyBorder="1" applyAlignment="1">
      <alignment vertical="top" wrapText="1"/>
    </xf>
    <xf numFmtId="0" fontId="9" fillId="0" borderId="0" xfId="0" applyFont="1" applyBorder="1" applyAlignment="1">
      <alignment vertical="center"/>
    </xf>
    <xf numFmtId="0" fontId="9" fillId="0" borderId="0" xfId="0" applyFont="1" applyBorder="1" applyAlignment="1">
      <alignment vertical="top" wrapText="1"/>
    </xf>
    <xf numFmtId="0" fontId="8" fillId="0" borderId="10" xfId="0" applyFont="1" applyBorder="1" applyAlignment="1">
      <alignment horizontal="left" vertical="center"/>
    </xf>
    <xf numFmtId="0" fontId="9" fillId="0" borderId="0" xfId="0" applyFont="1" applyFill="1" applyBorder="1" applyAlignment="1">
      <alignment vertical="center"/>
    </xf>
    <xf numFmtId="0" fontId="9" fillId="0" borderId="0" xfId="0" applyFont="1" applyAlignment="1">
      <alignment vertical="center"/>
    </xf>
    <xf numFmtId="0" fontId="8" fillId="0" borderId="0" xfId="0" applyFont="1" applyBorder="1" applyAlignment="1">
      <alignment horizontal="center" vertical="top"/>
    </xf>
    <xf numFmtId="0" fontId="9" fillId="0" borderId="0" xfId="0" applyFont="1" applyBorder="1" applyAlignment="1">
      <alignment vertical="center" wrapText="1"/>
    </xf>
    <xf numFmtId="0" fontId="9" fillId="0" borderId="10" xfId="0" applyFont="1" applyBorder="1" applyAlignment="1" quotePrefix="1">
      <alignment horizontal="center" vertical="center"/>
    </xf>
    <xf numFmtId="0" fontId="8"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9" fillId="0" borderId="0" xfId="0" applyFont="1" applyBorder="1" applyAlignment="1">
      <alignment horizontal="left" vertical="center"/>
    </xf>
    <xf numFmtId="0" fontId="12" fillId="0" borderId="11" xfId="0" applyFont="1" applyBorder="1" applyAlignment="1">
      <alignment horizontal="center"/>
    </xf>
    <xf numFmtId="0" fontId="8" fillId="0" borderId="10" xfId="0" applyFont="1" applyBorder="1" applyAlignment="1">
      <alignment horizontal="left"/>
    </xf>
    <xf numFmtId="176" fontId="13" fillId="0" borderId="14" xfId="0" applyNumberFormat="1" applyFont="1" applyBorder="1" applyAlignment="1">
      <alignment/>
    </xf>
    <xf numFmtId="0" fontId="9" fillId="0" borderId="10" xfId="0" applyFont="1" applyBorder="1" applyAlignment="1">
      <alignment vertical="top"/>
    </xf>
    <xf numFmtId="0" fontId="9" fillId="0" borderId="0" xfId="0" applyFont="1" applyBorder="1" applyAlignment="1">
      <alignment horizontal="center" wrapText="1"/>
    </xf>
    <xf numFmtId="0" fontId="13" fillId="0" borderId="0" xfId="0" applyFont="1" applyBorder="1" applyAlignment="1">
      <alignment/>
    </xf>
    <xf numFmtId="0" fontId="12" fillId="0" borderId="11" xfId="0" applyFont="1" applyBorder="1" applyAlignment="1">
      <alignment/>
    </xf>
    <xf numFmtId="0" fontId="9" fillId="0" borderId="14" xfId="0" applyFont="1" applyBorder="1" applyAlignment="1">
      <alignment vertical="top" wrapText="1"/>
    </xf>
    <xf numFmtId="176" fontId="13" fillId="0" borderId="14" xfId="0" applyNumberFormat="1" applyFont="1" applyBorder="1" applyAlignment="1">
      <alignment horizontal="right"/>
    </xf>
    <xf numFmtId="176" fontId="12" fillId="0" borderId="14" xfId="0" applyNumberFormat="1" applyFont="1" applyBorder="1" applyAlignment="1">
      <alignment horizontal="right"/>
    </xf>
    <xf numFmtId="0" fontId="9" fillId="0" borderId="10" xfId="0" applyFont="1" applyBorder="1" applyAlignment="1">
      <alignment horizontal="right" vertical="center"/>
    </xf>
    <xf numFmtId="0" fontId="13" fillId="0" borderId="10" xfId="0" applyFont="1" applyBorder="1" applyAlignment="1">
      <alignment/>
    </xf>
    <xf numFmtId="0" fontId="13" fillId="0" borderId="14" xfId="0" applyFont="1" applyBorder="1" applyAlignment="1">
      <alignment wrapText="1"/>
    </xf>
    <xf numFmtId="0" fontId="13" fillId="0" borderId="0" xfId="0" applyFont="1" applyBorder="1" applyAlignment="1">
      <alignment wrapText="1"/>
    </xf>
    <xf numFmtId="0" fontId="9" fillId="0" borderId="0" xfId="0" applyFont="1" applyBorder="1" applyAlignment="1">
      <alignment horizontal="left" vertical="top"/>
    </xf>
    <xf numFmtId="0" fontId="9" fillId="0" borderId="14" xfId="0" applyFont="1" applyBorder="1" applyAlignment="1">
      <alignment wrapText="1"/>
    </xf>
    <xf numFmtId="0" fontId="13" fillId="0" borderId="0" xfId="0" applyFont="1" applyBorder="1" applyAlignment="1">
      <alignment horizontal="left"/>
    </xf>
    <xf numFmtId="0" fontId="13" fillId="0" borderId="10" xfId="0" applyFont="1" applyBorder="1" applyAlignment="1">
      <alignment horizontal="center" vertical="justify"/>
    </xf>
    <xf numFmtId="0" fontId="13" fillId="0" borderId="0" xfId="0" applyFont="1" applyBorder="1" applyAlignment="1">
      <alignment horizontal="left" vertical="justify"/>
    </xf>
    <xf numFmtId="0" fontId="13" fillId="0" borderId="0" xfId="0" applyFont="1" applyBorder="1" applyAlignment="1">
      <alignment horizontal="center" vertical="justify"/>
    </xf>
    <xf numFmtId="0" fontId="8" fillId="0" borderId="14" xfId="0" applyFont="1" applyBorder="1" applyAlignment="1">
      <alignment/>
    </xf>
    <xf numFmtId="0" fontId="9" fillId="0" borderId="14" xfId="0" applyFont="1" applyFill="1" applyBorder="1" applyAlignment="1">
      <alignment/>
    </xf>
    <xf numFmtId="0" fontId="9" fillId="0" borderId="14" xfId="0" applyFont="1" applyFill="1" applyBorder="1" applyAlignment="1">
      <alignment/>
    </xf>
    <xf numFmtId="176" fontId="12" fillId="0" borderId="0" xfId="0" applyNumberFormat="1" applyFont="1" applyFill="1" applyBorder="1" applyAlignment="1">
      <alignment/>
    </xf>
    <xf numFmtId="0" fontId="9" fillId="0" borderId="14" xfId="0" applyFont="1" applyBorder="1" applyAlignment="1">
      <alignment horizontal="left"/>
    </xf>
    <xf numFmtId="176" fontId="8" fillId="0" borderId="14" xfId="0" applyNumberFormat="1" applyFont="1" applyFill="1" applyBorder="1" applyAlignment="1">
      <alignment horizontal="right"/>
    </xf>
    <xf numFmtId="176" fontId="12" fillId="0" borderId="14" xfId="0" applyNumberFormat="1" applyFont="1" applyFill="1" applyBorder="1" applyAlignment="1">
      <alignment horizontal="right"/>
    </xf>
    <xf numFmtId="0" fontId="12" fillId="0" borderId="0" xfId="0" applyFont="1" applyFill="1" applyBorder="1" applyAlignment="1">
      <alignment horizontal="center"/>
    </xf>
    <xf numFmtId="0" fontId="9" fillId="0" borderId="13" xfId="0" applyFont="1" applyBorder="1" applyAlignment="1">
      <alignment vertical="center"/>
    </xf>
    <xf numFmtId="0" fontId="8" fillId="0" borderId="11" xfId="0" applyFont="1" applyFill="1" applyBorder="1" applyAlignment="1">
      <alignment/>
    </xf>
    <xf numFmtId="176" fontId="12" fillId="0" borderId="14" xfId="0" applyNumberFormat="1" applyFont="1" applyBorder="1" applyAlignment="1">
      <alignment vertical="center"/>
    </xf>
    <xf numFmtId="0" fontId="36" fillId="0" borderId="0" xfId="0" applyFont="1" applyBorder="1" applyAlignment="1">
      <alignment/>
    </xf>
    <xf numFmtId="0" fontId="35" fillId="0" borderId="0" xfId="0" applyFont="1" applyBorder="1" applyAlignment="1">
      <alignment/>
    </xf>
    <xf numFmtId="0" fontId="28" fillId="33" borderId="0" xfId="0" applyFont="1" applyFill="1" applyAlignment="1">
      <alignment/>
    </xf>
    <xf numFmtId="176" fontId="30" fillId="0" borderId="11" xfId="0" applyNumberFormat="1" applyFont="1" applyBorder="1" applyAlignment="1">
      <alignment vertical="center"/>
    </xf>
    <xf numFmtId="173" fontId="9" fillId="0" borderId="11" xfId="0" applyNumberFormat="1" applyFont="1" applyBorder="1" applyAlignment="1">
      <alignment horizontal="left" vertical="center" wrapText="1"/>
    </xf>
    <xf numFmtId="0" fontId="9" fillId="0" borderId="11" xfId="0" applyFont="1" applyBorder="1" applyAlignment="1">
      <alignment horizontal="left" vertical="center" wrapText="1"/>
    </xf>
    <xf numFmtId="0" fontId="9" fillId="0" borderId="11" xfId="0" applyFont="1" applyBorder="1" applyAlignment="1">
      <alignment vertical="center" wrapText="1"/>
    </xf>
    <xf numFmtId="176" fontId="12" fillId="0" borderId="0" xfId="0" applyNumberFormat="1" applyFont="1" applyBorder="1" applyAlignment="1">
      <alignment vertical="center"/>
    </xf>
    <xf numFmtId="176" fontId="12" fillId="0" borderId="11" xfId="0" applyNumberFormat="1" applyFont="1" applyBorder="1" applyAlignment="1">
      <alignment horizontal="right"/>
    </xf>
    <xf numFmtId="0" fontId="8" fillId="0" borderId="14" xfId="0" applyFont="1" applyBorder="1" applyAlignment="1">
      <alignment horizontal="centerContinuous" wrapText="1"/>
    </xf>
    <xf numFmtId="0" fontId="9" fillId="0" borderId="10" xfId="0" applyFont="1" applyBorder="1" applyAlignment="1">
      <alignment vertical="top" wrapText="1"/>
    </xf>
    <xf numFmtId="0" fontId="8" fillId="0" borderId="12" xfId="0" applyFont="1" applyBorder="1" applyAlignment="1">
      <alignment/>
    </xf>
    <xf numFmtId="0" fontId="8" fillId="0" borderId="11" xfId="0" applyFont="1" applyFill="1" applyBorder="1" applyAlignment="1">
      <alignment vertical="center" wrapText="1"/>
    </xf>
    <xf numFmtId="0" fontId="9" fillId="0" borderId="10" xfId="0" applyFont="1" applyFill="1" applyBorder="1" applyAlignment="1">
      <alignment/>
    </xf>
    <xf numFmtId="0" fontId="8" fillId="0" borderId="10" xfId="0" applyFont="1" applyFill="1" applyBorder="1" applyAlignment="1">
      <alignment horizontal="left" vertical="center" wrapText="1"/>
    </xf>
    <xf numFmtId="0" fontId="8" fillId="0" borderId="11" xfId="0" applyFont="1" applyBorder="1" applyAlignment="1">
      <alignment horizontal="centerContinuous" vertical="center" wrapText="1"/>
    </xf>
    <xf numFmtId="0" fontId="8" fillId="0" borderId="0" xfId="0" applyFont="1" applyBorder="1" applyAlignment="1">
      <alignment horizontal="centerContinuous" vertical="center" wrapText="1"/>
    </xf>
    <xf numFmtId="182" fontId="12" fillId="0" borderId="0" xfId="0" applyNumberFormat="1" applyFont="1" applyBorder="1" applyAlignment="1">
      <alignment horizontal="right"/>
    </xf>
    <xf numFmtId="176" fontId="12" fillId="0" borderId="11" xfId="0" applyNumberFormat="1" applyFont="1" applyFill="1" applyBorder="1" applyAlignment="1">
      <alignment horizontal="right"/>
    </xf>
    <xf numFmtId="0" fontId="8" fillId="0" borderId="11" xfId="0" applyFont="1" applyBorder="1" applyAlignment="1">
      <alignment horizontal="center" vertical="center" wrapText="1"/>
    </xf>
    <xf numFmtId="176" fontId="9" fillId="0" borderId="11" xfId="0" applyNumberFormat="1" applyFont="1" applyBorder="1" applyAlignment="1" quotePrefix="1">
      <alignment/>
    </xf>
    <xf numFmtId="0" fontId="8" fillId="0" borderId="19" xfId="0" applyFont="1" applyBorder="1" applyAlignment="1">
      <alignment horizontal="left" vertical="center"/>
    </xf>
    <xf numFmtId="168" fontId="9" fillId="0" borderId="11" xfId="0" applyNumberFormat="1" applyFont="1" applyBorder="1" applyAlignment="1">
      <alignment vertical="center"/>
    </xf>
    <xf numFmtId="0" fontId="0" fillId="0" borderId="10" xfId="0" applyBorder="1" applyAlignment="1">
      <alignment/>
    </xf>
    <xf numFmtId="0" fontId="9" fillId="0" borderId="10" xfId="0" applyFont="1" applyFill="1" applyBorder="1" applyAlignment="1">
      <alignment horizontal="center" vertical="center"/>
    </xf>
    <xf numFmtId="0" fontId="9" fillId="0" borderId="0" xfId="0" applyFont="1" applyFill="1" applyBorder="1" applyAlignment="1">
      <alignment vertical="top" wrapText="1"/>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Border="1" applyAlignment="1">
      <alignment horizontal="center"/>
    </xf>
    <xf numFmtId="0" fontId="9" fillId="0" borderId="10" xfId="0" applyFont="1" applyFill="1" applyBorder="1" applyAlignment="1">
      <alignment horizontal="right" vertical="top"/>
    </xf>
    <xf numFmtId="0" fontId="9" fillId="0" borderId="0" xfId="0" applyFont="1" applyFill="1" applyAlignment="1">
      <alignment vertical="center"/>
    </xf>
    <xf numFmtId="0" fontId="9" fillId="0" borderId="0" xfId="0" applyFont="1" applyFill="1" applyAlignment="1">
      <alignment wrapText="1"/>
    </xf>
    <xf numFmtId="176" fontId="0" fillId="0" borderId="0" xfId="0" applyNumberFormat="1" applyFill="1" applyAlignment="1">
      <alignment/>
    </xf>
    <xf numFmtId="3" fontId="9" fillId="0" borderId="0" xfId="0" applyNumberFormat="1" applyFont="1" applyAlignment="1">
      <alignment/>
    </xf>
    <xf numFmtId="0" fontId="0" fillId="0" borderId="11" xfId="0" applyBorder="1" applyAlignment="1">
      <alignment/>
    </xf>
    <xf numFmtId="0" fontId="8" fillId="0" borderId="10" xfId="0" applyFont="1" applyBorder="1" applyAlignment="1">
      <alignment horizontal="center" vertical="center" wrapText="1"/>
    </xf>
    <xf numFmtId="0" fontId="9" fillId="0" borderId="11" xfId="0" applyFont="1" applyFill="1" applyBorder="1" applyAlignment="1">
      <alignment horizontal="left" vertical="center"/>
    </xf>
    <xf numFmtId="0" fontId="15" fillId="0" borderId="0" xfId="0" applyFont="1" applyFill="1" applyAlignment="1">
      <alignment/>
    </xf>
    <xf numFmtId="0" fontId="14" fillId="0" borderId="0" xfId="0" applyFont="1" applyFill="1" applyAlignment="1">
      <alignment/>
    </xf>
    <xf numFmtId="0" fontId="9" fillId="0" borderId="16" xfId="0" applyFont="1" applyFill="1" applyBorder="1" applyAlignment="1">
      <alignment horizontal="center"/>
    </xf>
    <xf numFmtId="0" fontId="9" fillId="0" borderId="20" xfId="0" applyFont="1" applyFill="1" applyBorder="1" applyAlignment="1">
      <alignment horizontal="center"/>
    </xf>
    <xf numFmtId="0" fontId="9" fillId="0" borderId="15" xfId="0" applyFont="1" applyFill="1" applyBorder="1" applyAlignment="1">
      <alignment horizontal="center"/>
    </xf>
    <xf numFmtId="0" fontId="9" fillId="0" borderId="13" xfId="0" applyFont="1" applyFill="1" applyBorder="1" applyAlignment="1">
      <alignment horizontal="center" textRotation="90" wrapText="1"/>
    </xf>
    <xf numFmtId="0" fontId="9" fillId="0" borderId="18" xfId="0" applyFont="1" applyFill="1" applyBorder="1" applyAlignment="1">
      <alignment horizontal="center" textRotation="90" wrapText="1"/>
    </xf>
    <xf numFmtId="0" fontId="9" fillId="0" borderId="12" xfId="0" applyFont="1" applyFill="1" applyBorder="1" applyAlignment="1">
      <alignment/>
    </xf>
    <xf numFmtId="0" fontId="10" fillId="0" borderId="0" xfId="0" applyFont="1" applyFill="1" applyAlignment="1">
      <alignment/>
    </xf>
    <xf numFmtId="176" fontId="5" fillId="0" borderId="0" xfId="0" applyNumberFormat="1" applyFont="1" applyFill="1" applyBorder="1" applyAlignment="1">
      <alignment/>
    </xf>
    <xf numFmtId="0" fontId="3" fillId="0" borderId="0" xfId="0" applyFont="1" applyFill="1" applyBorder="1" applyAlignment="1">
      <alignment textRotation="90"/>
    </xf>
    <xf numFmtId="170" fontId="0" fillId="0" borderId="0" xfId="0" applyNumberFormat="1" applyFill="1" applyAlignment="1">
      <alignment/>
    </xf>
    <xf numFmtId="0" fontId="9" fillId="0" borderId="10" xfId="0" applyFont="1" applyFill="1" applyBorder="1" applyAlignment="1">
      <alignment/>
    </xf>
    <xf numFmtId="0" fontId="9" fillId="0" borderId="12" xfId="0" applyFont="1" applyFill="1" applyBorder="1" applyAlignment="1">
      <alignment/>
    </xf>
    <xf numFmtId="176" fontId="8" fillId="0" borderId="11" xfId="0" applyNumberFormat="1" applyFont="1" applyFill="1" applyBorder="1" applyAlignment="1">
      <alignment/>
    </xf>
    <xf numFmtId="0" fontId="9" fillId="0" borderId="10" xfId="0" applyFont="1" applyBorder="1" applyAlignment="1" quotePrefix="1">
      <alignment/>
    </xf>
    <xf numFmtId="0" fontId="9" fillId="0" borderId="10" xfId="0" applyFont="1" applyBorder="1" applyAlignment="1" quotePrefix="1">
      <alignment/>
    </xf>
    <xf numFmtId="0" fontId="95" fillId="0" borderId="10" xfId="0" applyFont="1" applyFill="1" applyBorder="1" applyAlignment="1" quotePrefix="1">
      <alignment/>
    </xf>
    <xf numFmtId="0" fontId="95" fillId="0" borderId="14" xfId="0" applyFont="1" applyFill="1" applyBorder="1" applyAlignment="1">
      <alignment/>
    </xf>
    <xf numFmtId="176" fontId="12" fillId="0" borderId="11" xfId="0" applyNumberFormat="1" applyFont="1" applyFill="1" applyBorder="1" applyAlignment="1">
      <alignment/>
    </xf>
    <xf numFmtId="0" fontId="96" fillId="0" borderId="0" xfId="0" applyFont="1" applyFill="1" applyAlignment="1">
      <alignment/>
    </xf>
    <xf numFmtId="0" fontId="9" fillId="0" borderId="14" xfId="0" applyFont="1" applyBorder="1" applyAlignment="1">
      <alignment vertical="center"/>
    </xf>
    <xf numFmtId="175" fontId="37" fillId="0" borderId="10" xfId="0" applyNumberFormat="1" applyFont="1" applyFill="1" applyBorder="1" applyAlignment="1">
      <alignment/>
    </xf>
    <xf numFmtId="0" fontId="8" fillId="0" borderId="14" xfId="0" applyFont="1" applyBorder="1" applyAlignment="1">
      <alignment vertical="center"/>
    </xf>
    <xf numFmtId="175" fontId="37" fillId="0" borderId="10" xfId="0" applyNumberFormat="1" applyFont="1" applyBorder="1" applyAlignment="1">
      <alignment/>
    </xf>
    <xf numFmtId="0" fontId="9" fillId="0" borderId="14" xfId="0" applyFont="1" applyFill="1" applyBorder="1" applyAlignment="1" quotePrefix="1">
      <alignment horizontal="left"/>
    </xf>
    <xf numFmtId="0" fontId="37" fillId="0" borderId="10" xfId="0" applyFont="1" applyBorder="1" applyAlignment="1">
      <alignment/>
    </xf>
    <xf numFmtId="0" fontId="97" fillId="0" borderId="0" xfId="0" applyFont="1" applyAlignment="1">
      <alignment/>
    </xf>
    <xf numFmtId="0" fontId="9" fillId="0" borderId="11" xfId="0" applyFont="1" applyFill="1" applyBorder="1" applyAlignment="1">
      <alignment/>
    </xf>
    <xf numFmtId="176" fontId="13" fillId="0" borderId="14" xfId="0" applyNumberFormat="1" applyFont="1" applyFill="1" applyBorder="1" applyAlignment="1">
      <alignment horizontal="right"/>
    </xf>
    <xf numFmtId="179" fontId="13" fillId="0" borderId="14" xfId="0" applyNumberFormat="1" applyFont="1" applyBorder="1" applyAlignment="1">
      <alignment horizontal="right"/>
    </xf>
    <xf numFmtId="179" fontId="12" fillId="0" borderId="14" xfId="0" applyNumberFormat="1" applyFont="1" applyBorder="1" applyAlignment="1">
      <alignment horizontal="right"/>
    </xf>
    <xf numFmtId="0" fontId="8" fillId="0" borderId="10" xfId="0" applyFont="1" applyFill="1" applyBorder="1" applyAlignment="1">
      <alignment vertical="center"/>
    </xf>
    <xf numFmtId="0" fontId="8" fillId="0" borderId="0" xfId="0" applyFont="1" applyFill="1" applyBorder="1" applyAlignment="1">
      <alignment vertical="center"/>
    </xf>
    <xf numFmtId="0" fontId="9" fillId="0" borderId="11" xfId="0" applyFont="1" applyFill="1" applyBorder="1" applyAlignment="1">
      <alignment vertical="center"/>
    </xf>
    <xf numFmtId="176" fontId="12" fillId="0" borderId="14" xfId="0" applyNumberFormat="1" applyFont="1" applyBorder="1" applyAlignment="1" quotePrefix="1">
      <alignment horizontal="right"/>
    </xf>
    <xf numFmtId="0" fontId="8" fillId="0" borderId="10" xfId="0" applyFont="1" applyFill="1" applyBorder="1" applyAlignment="1">
      <alignment horizontal="left" vertical="center"/>
    </xf>
    <xf numFmtId="0" fontId="13" fillId="0" borderId="10" xfId="0" applyFont="1" applyBorder="1" applyAlignment="1">
      <alignment horizontal="center" vertical="center"/>
    </xf>
    <xf numFmtId="0" fontId="8" fillId="0" borderId="0" xfId="0" applyFont="1" applyFill="1" applyBorder="1" applyAlignment="1">
      <alignment/>
    </xf>
    <xf numFmtId="179" fontId="12" fillId="0" borderId="18" xfId="0" applyNumberFormat="1" applyFont="1" applyBorder="1" applyAlignment="1">
      <alignment horizontal="right"/>
    </xf>
    <xf numFmtId="179" fontId="13" fillId="0" borderId="14" xfId="0" applyNumberFormat="1" applyFont="1" applyFill="1" applyBorder="1" applyAlignment="1">
      <alignment horizontal="right"/>
    </xf>
    <xf numFmtId="179" fontId="12" fillId="0" borderId="14" xfId="0" applyNumberFormat="1" applyFont="1" applyFill="1" applyBorder="1" applyAlignment="1">
      <alignment horizontal="right"/>
    </xf>
    <xf numFmtId="179" fontId="9" fillId="0" borderId="14" xfId="0" applyNumberFormat="1" applyFont="1" applyBorder="1" applyAlignment="1">
      <alignment horizontal="right"/>
    </xf>
    <xf numFmtId="0" fontId="9" fillId="0" borderId="14" xfId="0" applyFont="1" applyBorder="1" applyAlignment="1">
      <alignment vertical="center" wrapText="1"/>
    </xf>
    <xf numFmtId="0" fontId="13" fillId="0" borderId="11" xfId="0" applyFont="1" applyBorder="1" applyAlignment="1">
      <alignment vertical="center"/>
    </xf>
    <xf numFmtId="0" fontId="9" fillId="0" borderId="16" xfId="0" applyFont="1" applyFill="1" applyBorder="1" applyAlignment="1">
      <alignment horizontal="center" vertical="center"/>
    </xf>
    <xf numFmtId="0" fontId="8" fillId="0" borderId="21" xfId="0" applyFont="1" applyBorder="1" applyAlignment="1">
      <alignment horizontal="centerContinuous" vertical="center" wrapText="1"/>
    </xf>
    <xf numFmtId="172" fontId="3" fillId="0" borderId="0" xfId="0" applyNumberFormat="1" applyFont="1" applyAlignment="1">
      <alignment/>
    </xf>
    <xf numFmtId="0" fontId="9" fillId="0" borderId="11" xfId="0" applyFont="1" applyBorder="1" applyAlignment="1">
      <alignment horizontal="left"/>
    </xf>
    <xf numFmtId="170" fontId="20" fillId="0" borderId="0" xfId="0" applyNumberFormat="1" applyFont="1" applyAlignment="1">
      <alignment/>
    </xf>
    <xf numFmtId="0" fontId="0" fillId="0" borderId="0" xfId="0" applyFill="1" applyAlignment="1" quotePrefix="1">
      <alignment horizontal="center" vertical="center" textRotation="180"/>
    </xf>
    <xf numFmtId="0" fontId="9" fillId="0" borderId="0" xfId="0" applyFont="1" applyFill="1" applyAlignment="1">
      <alignment horizontal="right"/>
    </xf>
    <xf numFmtId="0" fontId="6" fillId="0" borderId="0" xfId="0" applyFont="1" applyFill="1" applyBorder="1" applyAlignment="1" quotePrefix="1">
      <alignment horizontal="center" vertical="center" textRotation="180"/>
    </xf>
    <xf numFmtId="0" fontId="30" fillId="0" borderId="19" xfId="0" applyFont="1" applyFill="1" applyBorder="1" applyAlignment="1">
      <alignment horizontal="center" vertical="center"/>
    </xf>
    <xf numFmtId="0" fontId="8" fillId="0" borderId="11" xfId="0" applyFont="1" applyFill="1" applyBorder="1" applyAlignment="1">
      <alignment vertical="center"/>
    </xf>
    <xf numFmtId="0" fontId="8" fillId="0" borderId="11" xfId="0" applyFont="1" applyFill="1" applyBorder="1" applyAlignment="1">
      <alignment wrapText="1"/>
    </xf>
    <xf numFmtId="179" fontId="8" fillId="0" borderId="11" xfId="0" applyNumberFormat="1" applyFont="1" applyFill="1" applyBorder="1" applyAlignment="1">
      <alignment/>
    </xf>
    <xf numFmtId="0" fontId="8" fillId="0" borderId="11" xfId="0" applyFont="1" applyFill="1" applyBorder="1" applyAlignment="1">
      <alignment/>
    </xf>
    <xf numFmtId="0" fontId="9" fillId="0" borderId="17" xfId="0" applyFont="1" applyFill="1" applyBorder="1" applyAlignment="1">
      <alignment/>
    </xf>
    <xf numFmtId="0" fontId="9" fillId="0" borderId="20" xfId="0" applyFont="1" applyFill="1" applyBorder="1" applyAlignment="1">
      <alignment horizontal="center" vertical="center"/>
    </xf>
    <xf numFmtId="3" fontId="9" fillId="0" borderId="16" xfId="0" applyNumberFormat="1" applyFont="1" applyBorder="1" applyAlignment="1">
      <alignment horizontal="center" vertical="center"/>
    </xf>
    <xf numFmtId="172" fontId="8" fillId="0" borderId="0" xfId="0" applyNumberFormat="1" applyFont="1" applyBorder="1" applyAlignment="1">
      <alignment vertical="center"/>
    </xf>
    <xf numFmtId="176" fontId="9" fillId="0" borderId="10" xfId="0" applyNumberFormat="1" applyFont="1" applyFill="1" applyBorder="1" applyAlignment="1">
      <alignment/>
    </xf>
    <xf numFmtId="0" fontId="0" fillId="0" borderId="10" xfId="0" applyFill="1" applyBorder="1" applyAlignment="1">
      <alignment/>
    </xf>
    <xf numFmtId="0" fontId="30" fillId="0" borderId="10" xfId="0" applyFont="1" applyBorder="1" applyAlignment="1">
      <alignment horizontal="center"/>
    </xf>
    <xf numFmtId="0" fontId="27" fillId="0" borderId="0" xfId="0" applyFont="1" applyAlignment="1">
      <alignment/>
    </xf>
    <xf numFmtId="0" fontId="8" fillId="0" borderId="16" xfId="0" applyFont="1" applyFill="1" applyBorder="1" applyAlignment="1">
      <alignment horizontal="center" vertical="center" wrapText="1"/>
    </xf>
    <xf numFmtId="179" fontId="8" fillId="0" borderId="11" xfId="0" applyNumberFormat="1" applyFont="1" applyFill="1" applyBorder="1" applyAlignment="1">
      <alignment/>
    </xf>
    <xf numFmtId="179" fontId="8" fillId="0" borderId="11" xfId="0" applyNumberFormat="1" applyFont="1" applyBorder="1" applyAlignment="1">
      <alignment/>
    </xf>
    <xf numFmtId="179" fontId="9" fillId="0" borderId="11" xfId="0" applyNumberFormat="1" applyFont="1" applyFill="1" applyBorder="1" applyAlignment="1">
      <alignment/>
    </xf>
    <xf numFmtId="179" fontId="9" fillId="0" borderId="11" xfId="0" applyNumberFormat="1" applyFont="1" applyBorder="1" applyAlignment="1">
      <alignment/>
    </xf>
    <xf numFmtId="186" fontId="9" fillId="0" borderId="11" xfId="0" applyNumberFormat="1" applyFont="1" applyBorder="1" applyAlignment="1">
      <alignment horizontal="left" wrapText="1"/>
    </xf>
    <xf numFmtId="186" fontId="8" fillId="0" borderId="11" xfId="0" applyNumberFormat="1" applyFont="1" applyBorder="1" applyAlignment="1">
      <alignment horizontal="left"/>
    </xf>
    <xf numFmtId="0" fontId="39" fillId="0" borderId="0" xfId="0" applyFont="1" applyAlignment="1">
      <alignment/>
    </xf>
    <xf numFmtId="186" fontId="9" fillId="0" borderId="11" xfId="0" applyNumberFormat="1" applyFont="1" applyBorder="1" applyAlignment="1">
      <alignment wrapText="1"/>
    </xf>
    <xf numFmtId="186" fontId="9" fillId="0" borderId="11" xfId="0" applyNumberFormat="1" applyFont="1" applyBorder="1" applyAlignment="1">
      <alignment/>
    </xf>
    <xf numFmtId="186" fontId="8" fillId="0" borderId="11" xfId="0" applyNumberFormat="1" applyFont="1" applyFill="1" applyBorder="1" applyAlignment="1">
      <alignment horizontal="left"/>
    </xf>
    <xf numFmtId="186" fontId="8" fillId="0" borderId="11" xfId="0" applyNumberFormat="1" applyFont="1" applyBorder="1" applyAlignment="1">
      <alignment/>
    </xf>
    <xf numFmtId="186" fontId="8" fillId="0" borderId="11" xfId="0" applyNumberFormat="1" applyFont="1" applyBorder="1" applyAlignment="1">
      <alignment wrapText="1"/>
    </xf>
    <xf numFmtId="186" fontId="9" fillId="0" borderId="11" xfId="0" applyNumberFormat="1" applyFont="1" applyBorder="1" applyAlignment="1">
      <alignment vertical="top" wrapText="1"/>
    </xf>
    <xf numFmtId="186" fontId="8" fillId="0" borderId="10" xfId="0" applyNumberFormat="1" applyFont="1" applyBorder="1" applyAlignment="1">
      <alignment horizontal="left"/>
    </xf>
    <xf numFmtId="0" fontId="6" fillId="0" borderId="11" xfId="0" applyFont="1" applyBorder="1" applyAlignment="1">
      <alignment/>
    </xf>
    <xf numFmtId="186" fontId="8" fillId="0" borderId="0" xfId="0" applyNumberFormat="1" applyFont="1" applyFill="1" applyBorder="1" applyAlignment="1">
      <alignment horizontal="left"/>
    </xf>
    <xf numFmtId="179" fontId="9" fillId="0" borderId="11" xfId="0" applyNumberFormat="1" applyFont="1" applyFill="1" applyBorder="1" applyAlignment="1">
      <alignment horizontal="center"/>
    </xf>
    <xf numFmtId="0" fontId="6" fillId="0" borderId="13" xfId="0" applyFont="1" applyBorder="1" applyAlignment="1">
      <alignment/>
    </xf>
    <xf numFmtId="0" fontId="7" fillId="0" borderId="11" xfId="0" applyFont="1" applyBorder="1" applyAlignment="1">
      <alignment/>
    </xf>
    <xf numFmtId="0" fontId="9" fillId="0" borderId="0" xfId="0" applyFont="1" applyBorder="1" applyAlignment="1">
      <alignment horizontal="right" vertical="center"/>
    </xf>
    <xf numFmtId="0" fontId="6" fillId="0" borderId="0" xfId="0" applyFont="1" applyAlignment="1" quotePrefix="1">
      <alignment/>
    </xf>
    <xf numFmtId="0" fontId="9" fillId="0" borderId="11" xfId="0" applyFont="1" applyBorder="1" applyAlignment="1" quotePrefix="1">
      <alignment/>
    </xf>
    <xf numFmtId="186" fontId="9" fillId="0" borderId="11" xfId="0" applyNumberFormat="1" applyFont="1" applyBorder="1" applyAlignment="1" quotePrefix="1">
      <alignment/>
    </xf>
    <xf numFmtId="3" fontId="9" fillId="0" borderId="0" xfId="0" applyNumberFormat="1" applyFont="1" applyFill="1" applyAlignment="1">
      <alignment/>
    </xf>
    <xf numFmtId="3" fontId="3" fillId="0" borderId="0" xfId="0" applyNumberFormat="1" applyFont="1" applyFill="1" applyAlignment="1">
      <alignment/>
    </xf>
    <xf numFmtId="0" fontId="3" fillId="0" borderId="0" xfId="0" applyFont="1" applyFill="1" applyAlignment="1">
      <alignment wrapText="1"/>
    </xf>
    <xf numFmtId="186" fontId="32" fillId="0" borderId="11" xfId="0" applyNumberFormat="1" applyFont="1" applyFill="1" applyBorder="1" applyAlignment="1">
      <alignment/>
    </xf>
    <xf numFmtId="170" fontId="6" fillId="0" borderId="0" xfId="0" applyNumberFormat="1" applyFont="1" applyAlignment="1">
      <alignment/>
    </xf>
    <xf numFmtId="176" fontId="0" fillId="0" borderId="0" xfId="0" applyNumberFormat="1" applyFont="1" applyAlignment="1">
      <alignment/>
    </xf>
    <xf numFmtId="186" fontId="9" fillId="0" borderId="11" xfId="0" applyNumberFormat="1" applyFont="1" applyBorder="1" applyAlignment="1">
      <alignment horizontal="left" vertical="top" wrapText="1"/>
    </xf>
    <xf numFmtId="186" fontId="9" fillId="0" borderId="11" xfId="0" applyNumberFormat="1" applyFont="1" applyBorder="1" applyAlignment="1">
      <alignment vertical="center" wrapText="1"/>
    </xf>
    <xf numFmtId="186" fontId="9" fillId="0" borderId="11" xfId="0" applyNumberFormat="1" applyFont="1" applyBorder="1" applyAlignment="1">
      <alignment vertical="top"/>
    </xf>
    <xf numFmtId="179" fontId="0" fillId="0" borderId="0" xfId="0" applyNumberFormat="1" applyAlignment="1">
      <alignment/>
    </xf>
    <xf numFmtId="0" fontId="8" fillId="0" borderId="0" xfId="0" applyFont="1" applyBorder="1" applyAlignment="1">
      <alignment horizontal="center" vertical="center" wrapText="1"/>
    </xf>
    <xf numFmtId="179" fontId="9" fillId="0" borderId="11" xfId="0" applyNumberFormat="1" applyFont="1" applyBorder="1" applyAlignment="1" quotePrefix="1">
      <alignment horizontal="center"/>
    </xf>
    <xf numFmtId="186" fontId="8" fillId="0" borderId="10" xfId="0" applyNumberFormat="1" applyFont="1" applyFill="1" applyBorder="1" applyAlignment="1">
      <alignment horizontal="left"/>
    </xf>
    <xf numFmtId="186" fontId="8" fillId="0" borderId="10" xfId="0" applyNumberFormat="1" applyFont="1" applyBorder="1" applyAlignment="1">
      <alignment/>
    </xf>
    <xf numFmtId="188" fontId="0" fillId="0" borderId="0" xfId="0" applyNumberFormat="1" applyFill="1" applyAlignment="1">
      <alignment/>
    </xf>
    <xf numFmtId="186" fontId="8" fillId="0" borderId="11" xfId="0" applyNumberFormat="1" applyFont="1" applyBorder="1" applyAlignment="1" quotePrefix="1">
      <alignment horizontal="left"/>
    </xf>
    <xf numFmtId="0" fontId="0" fillId="0" borderId="0" xfId="0" applyFont="1" applyAlignment="1" quotePrefix="1">
      <alignment/>
    </xf>
    <xf numFmtId="0" fontId="3" fillId="0" borderId="0" xfId="0" applyFont="1" applyAlignment="1" quotePrefix="1">
      <alignment/>
    </xf>
    <xf numFmtId="0" fontId="0" fillId="0" borderId="0" xfId="0" applyFill="1" applyAlignment="1" quotePrefix="1">
      <alignment/>
    </xf>
    <xf numFmtId="0" fontId="0" fillId="0" borderId="0" xfId="0" applyFont="1" applyFill="1" applyAlignment="1" quotePrefix="1">
      <alignment/>
    </xf>
    <xf numFmtId="0" fontId="19" fillId="0" borderId="0" xfId="0" applyFont="1" applyAlignment="1" quotePrefix="1">
      <alignment/>
    </xf>
    <xf numFmtId="0" fontId="19" fillId="0" borderId="0" xfId="0" applyFont="1" applyBorder="1" applyAlignment="1">
      <alignment horizontal="right" vertical="center"/>
    </xf>
    <xf numFmtId="179" fontId="12" fillId="0" borderId="14" xfId="0" applyNumberFormat="1" applyFont="1" applyBorder="1" applyAlignment="1">
      <alignment/>
    </xf>
    <xf numFmtId="179" fontId="8" fillId="0" borderId="14" xfId="0" applyNumberFormat="1" applyFont="1" applyBorder="1" applyAlignment="1">
      <alignment/>
    </xf>
    <xf numFmtId="179" fontId="12" fillId="0" borderId="14" xfId="0" applyNumberFormat="1" applyFont="1" applyFill="1" applyBorder="1" applyAlignment="1">
      <alignment/>
    </xf>
    <xf numFmtId="179" fontId="12" fillId="0" borderId="10" xfId="0" applyNumberFormat="1" applyFont="1" applyFill="1" applyBorder="1" applyAlignment="1">
      <alignment/>
    </xf>
    <xf numFmtId="179" fontId="12" fillId="0" borderId="0" xfId="0" applyNumberFormat="1" applyFont="1" applyFill="1" applyBorder="1" applyAlignment="1">
      <alignment/>
    </xf>
    <xf numFmtId="179" fontId="12" fillId="0" borderId="11" xfId="0" applyNumberFormat="1" applyFont="1" applyBorder="1" applyAlignment="1">
      <alignment/>
    </xf>
    <xf numFmtId="179" fontId="12" fillId="0" borderId="11" xfId="0" applyNumberFormat="1" applyFont="1" applyFill="1" applyBorder="1" applyAlignment="1">
      <alignment/>
    </xf>
    <xf numFmtId="179" fontId="9" fillId="0" borderId="11" xfId="0" applyNumberFormat="1" applyFont="1" applyFill="1" applyBorder="1" applyAlignment="1" quotePrefix="1">
      <alignment horizontal="right"/>
    </xf>
    <xf numFmtId="179" fontId="12" fillId="0" borderId="11" xfId="0" applyNumberFormat="1" applyFont="1" applyFill="1" applyBorder="1" applyAlignment="1">
      <alignment horizontal="right"/>
    </xf>
    <xf numFmtId="179" fontId="12" fillId="0" borderId="13" xfId="0" applyNumberFormat="1" applyFont="1" applyFill="1" applyBorder="1" applyAlignment="1">
      <alignment horizontal="right"/>
    </xf>
    <xf numFmtId="179" fontId="13" fillId="0" borderId="14" xfId="0" applyNumberFormat="1" applyFont="1" applyBorder="1" applyAlignment="1">
      <alignment/>
    </xf>
    <xf numFmtId="179" fontId="12" fillId="0" borderId="11" xfId="0" applyNumberFormat="1" applyFont="1" applyFill="1" applyBorder="1" applyAlignment="1" quotePrefix="1">
      <alignment horizontal="center"/>
    </xf>
    <xf numFmtId="179" fontId="12" fillId="0" borderId="14" xfId="0" applyNumberFormat="1" applyFont="1" applyBorder="1" applyAlignment="1">
      <alignment vertical="center"/>
    </xf>
    <xf numFmtId="179" fontId="12" fillId="0" borderId="11" xfId="0" applyNumberFormat="1" applyFont="1" applyFill="1" applyBorder="1" applyAlignment="1" quotePrefix="1">
      <alignment/>
    </xf>
    <xf numFmtId="179" fontId="12" fillId="0" borderId="14" xfId="0" applyNumberFormat="1" applyFont="1" applyBorder="1" applyAlignment="1" quotePrefix="1">
      <alignment/>
    </xf>
    <xf numFmtId="179" fontId="9" fillId="0" borderId="11" xfId="0" applyNumberFormat="1" applyFont="1" applyFill="1" applyBorder="1" applyAlignment="1" quotePrefix="1">
      <alignment horizontal="center"/>
    </xf>
    <xf numFmtId="179" fontId="12" fillId="0" borderId="11" xfId="0" applyNumberFormat="1" applyFont="1" applyFill="1" applyBorder="1" applyAlignment="1">
      <alignment vertical="center"/>
    </xf>
    <xf numFmtId="179" fontId="12" fillId="0" borderId="14" xfId="0" applyNumberFormat="1" applyFont="1" applyBorder="1" applyAlignment="1">
      <alignment/>
    </xf>
    <xf numFmtId="179" fontId="13" fillId="0" borderId="14" xfId="0" applyNumberFormat="1" applyFont="1" applyBorder="1" applyAlignment="1">
      <alignment/>
    </xf>
    <xf numFmtId="179" fontId="12" fillId="0" borderId="11" xfId="0" applyNumberFormat="1" applyFont="1" applyFill="1" applyBorder="1" applyAlignment="1">
      <alignment/>
    </xf>
    <xf numFmtId="179" fontId="12" fillId="0" borderId="11" xfId="0" applyNumberFormat="1" applyFont="1" applyFill="1" applyBorder="1" applyAlignment="1" quotePrefix="1">
      <alignment/>
    </xf>
    <xf numFmtId="179" fontId="9" fillId="0" borderId="11" xfId="0" applyNumberFormat="1" applyFont="1" applyFill="1" applyBorder="1" applyAlignment="1" quotePrefix="1">
      <alignment horizontal="center" vertical="center"/>
    </xf>
    <xf numFmtId="179" fontId="13" fillId="0" borderId="14" xfId="0" applyNumberFormat="1" applyFont="1" applyFill="1" applyBorder="1" applyAlignment="1">
      <alignment/>
    </xf>
    <xf numFmtId="179" fontId="12" fillId="0" borderId="14" xfId="0" applyNumberFormat="1" applyFont="1" applyBorder="1" applyAlignment="1" quotePrefix="1">
      <alignment/>
    </xf>
    <xf numFmtId="179" fontId="8" fillId="0" borderId="14" xfId="0" applyNumberFormat="1" applyFont="1" applyFill="1" applyBorder="1" applyAlignment="1">
      <alignment vertical="center"/>
    </xf>
    <xf numFmtId="179" fontId="12" fillId="0" borderId="14" xfId="0" applyNumberFormat="1" applyFont="1" applyFill="1" applyBorder="1" applyAlignment="1">
      <alignment vertical="center"/>
    </xf>
    <xf numFmtId="179" fontId="13" fillId="0" borderId="14" xfId="0" applyNumberFormat="1" applyFont="1" applyFill="1" applyBorder="1" applyAlignment="1">
      <alignment/>
    </xf>
    <xf numFmtId="179" fontId="13" fillId="0" borderId="11" xfId="0" applyNumberFormat="1" applyFont="1" applyBorder="1" applyAlignment="1">
      <alignment/>
    </xf>
    <xf numFmtId="179" fontId="13" fillId="0" borderId="11" xfId="0" applyNumberFormat="1" applyFont="1" applyFill="1" applyBorder="1" applyAlignment="1">
      <alignment/>
    </xf>
    <xf numFmtId="179" fontId="12" fillId="0" borderId="10" xfId="0" applyNumberFormat="1" applyFont="1" applyFill="1" applyBorder="1" applyAlignment="1">
      <alignment/>
    </xf>
    <xf numFmtId="179" fontId="12" fillId="0" borderId="11" xfId="0" applyNumberFormat="1" applyFont="1" applyBorder="1" applyAlignment="1">
      <alignment/>
    </xf>
    <xf numFmtId="179" fontId="12" fillId="0" borderId="10" xfId="0" applyNumberFormat="1" applyFont="1" applyFill="1" applyBorder="1" applyAlignment="1" quotePrefix="1">
      <alignment/>
    </xf>
    <xf numFmtId="179" fontId="12" fillId="0" borderId="10" xfId="0" applyNumberFormat="1" applyFont="1" applyFill="1" applyBorder="1" applyAlignment="1">
      <alignment horizontal="right"/>
    </xf>
    <xf numFmtId="179" fontId="8" fillId="0" borderId="0" xfId="0" applyNumberFormat="1" applyFont="1" applyFill="1" applyBorder="1" applyAlignment="1" quotePrefix="1">
      <alignment/>
    </xf>
    <xf numFmtId="179" fontId="30" fillId="0" borderId="22" xfId="0" applyNumberFormat="1" applyFont="1" applyFill="1" applyBorder="1" applyAlignment="1">
      <alignment vertical="center"/>
    </xf>
    <xf numFmtId="179" fontId="8" fillId="0" borderId="0" xfId="0" applyNumberFormat="1" applyFont="1" applyFill="1" applyBorder="1" applyAlignment="1">
      <alignment vertical="center"/>
    </xf>
    <xf numFmtId="179" fontId="12" fillId="0" borderId="0" xfId="0" applyNumberFormat="1" applyFont="1" applyFill="1" applyBorder="1" applyAlignment="1" quotePrefix="1">
      <alignment horizontal="right"/>
    </xf>
    <xf numFmtId="179" fontId="9" fillId="0" borderId="0" xfId="0" applyNumberFormat="1" applyFont="1" applyAlignment="1">
      <alignment/>
    </xf>
    <xf numFmtId="179" fontId="9" fillId="0" borderId="14" xfId="0" applyNumberFormat="1" applyFont="1" applyBorder="1" applyAlignment="1">
      <alignment/>
    </xf>
    <xf numFmtId="179" fontId="8" fillId="0" borderId="14" xfId="0" applyNumberFormat="1" applyFont="1" applyBorder="1" applyAlignment="1">
      <alignment/>
    </xf>
    <xf numFmtId="179" fontId="8" fillId="0" borderId="11" xfId="0" applyNumberFormat="1" applyFont="1" applyBorder="1" applyAlignment="1">
      <alignment/>
    </xf>
    <xf numFmtId="179" fontId="13" fillId="0" borderId="11" xfId="0" applyNumberFormat="1" applyFont="1" applyFill="1" applyBorder="1" applyAlignment="1">
      <alignment horizontal="right"/>
    </xf>
    <xf numFmtId="179" fontId="9" fillId="0" borderId="11" xfId="0" applyNumberFormat="1" applyFont="1" applyBorder="1" applyAlignment="1">
      <alignment/>
    </xf>
    <xf numFmtId="179" fontId="9" fillId="0" borderId="14" xfId="0" applyNumberFormat="1" applyFont="1" applyBorder="1" applyAlignment="1">
      <alignment/>
    </xf>
    <xf numFmtId="179" fontId="9" fillId="0" borderId="11" xfId="0" applyNumberFormat="1" applyFont="1" applyBorder="1" applyAlignment="1">
      <alignment horizontal="center"/>
    </xf>
    <xf numFmtId="179" fontId="9" fillId="0" borderId="10" xfId="0" applyNumberFormat="1" applyFont="1" applyFill="1" applyBorder="1" applyAlignment="1">
      <alignment/>
    </xf>
    <xf numFmtId="0" fontId="9" fillId="0" borderId="13" xfId="0" applyFont="1" applyBorder="1" applyAlignment="1">
      <alignment vertical="center" wrapText="1"/>
    </xf>
    <xf numFmtId="176" fontId="9" fillId="0" borderId="11" xfId="43" applyNumberFormat="1" applyFont="1" applyBorder="1" applyAlignment="1">
      <alignment/>
    </xf>
    <xf numFmtId="179" fontId="3" fillId="0" borderId="0" xfId="0" applyNumberFormat="1" applyFont="1" applyAlignment="1">
      <alignment/>
    </xf>
    <xf numFmtId="0" fontId="9" fillId="0" borderId="23" xfId="0" applyFont="1" applyBorder="1" applyAlignment="1" quotePrefix="1">
      <alignment horizontal="center"/>
    </xf>
    <xf numFmtId="0" fontId="8" fillId="0" borderId="24" xfId="0" applyFont="1" applyFill="1" applyBorder="1" applyAlignment="1">
      <alignment horizontal="center" vertical="center" wrapText="1"/>
    </xf>
    <xf numFmtId="0" fontId="3" fillId="0" borderId="0" xfId="0" applyFont="1" applyFill="1" applyAlignment="1">
      <alignment horizontal="center" vertical="center"/>
    </xf>
    <xf numFmtId="0" fontId="3" fillId="0" borderId="11" xfId="0" applyFont="1" applyFill="1" applyBorder="1" applyAlignment="1">
      <alignment/>
    </xf>
    <xf numFmtId="0" fontId="9" fillId="0" borderId="11" xfId="0" applyFont="1" applyFill="1" applyBorder="1" applyAlignment="1" quotePrefix="1">
      <alignment/>
    </xf>
    <xf numFmtId="186" fontId="32" fillId="0" borderId="13" xfId="0" applyNumberFormat="1" applyFont="1" applyFill="1" applyBorder="1" applyAlignment="1">
      <alignment/>
    </xf>
    <xf numFmtId="3" fontId="9" fillId="0" borderId="0" xfId="0" applyNumberFormat="1" applyFont="1" applyFill="1" applyBorder="1" applyAlignment="1">
      <alignment/>
    </xf>
    <xf numFmtId="0" fontId="3" fillId="0" borderId="0" xfId="0" applyFont="1" applyFill="1" applyAlignment="1">
      <alignment/>
    </xf>
    <xf numFmtId="0" fontId="9" fillId="0" borderId="0" xfId="0" applyFont="1" applyFill="1" applyBorder="1" applyAlignment="1">
      <alignment horizontal="left" vertical="top" wrapText="1"/>
    </xf>
    <xf numFmtId="0" fontId="3" fillId="0" borderId="0" xfId="0" applyFont="1" applyFill="1" applyBorder="1" applyAlignment="1">
      <alignment/>
    </xf>
    <xf numFmtId="0" fontId="9" fillId="0" borderId="11" xfId="0" applyFont="1" applyFill="1" applyBorder="1" applyAlignment="1">
      <alignment horizontal="left" wrapText="1"/>
    </xf>
    <xf numFmtId="186" fontId="32" fillId="0" borderId="11" xfId="0" applyNumberFormat="1" applyFont="1" applyFill="1" applyBorder="1" applyAlignment="1">
      <alignment/>
    </xf>
    <xf numFmtId="0" fontId="9" fillId="0" borderId="11" xfId="0" applyFont="1" applyFill="1" applyBorder="1" applyAlignment="1">
      <alignment horizontal="left" vertical="center" wrapText="1"/>
    </xf>
    <xf numFmtId="0" fontId="0" fillId="0" borderId="11" xfId="0" applyFill="1" applyBorder="1" applyAlignment="1">
      <alignment/>
    </xf>
    <xf numFmtId="176" fontId="8" fillId="0" borderId="11" xfId="0" applyNumberFormat="1" applyFont="1" applyFill="1" applyBorder="1" applyAlignment="1" quotePrefix="1">
      <alignment horizontal="right"/>
    </xf>
    <xf numFmtId="0" fontId="9" fillId="0" borderId="0" xfId="0" applyFont="1" applyFill="1" applyBorder="1" applyAlignment="1">
      <alignment vertical="top"/>
    </xf>
    <xf numFmtId="0" fontId="9" fillId="0" borderId="10" xfId="0" applyFont="1" applyFill="1" applyBorder="1" applyAlignment="1">
      <alignment horizontal="left" vertical="center" wrapText="1"/>
    </xf>
    <xf numFmtId="0" fontId="13" fillId="0" borderId="0" xfId="0" applyFont="1" applyFill="1" applyBorder="1" applyAlignment="1">
      <alignment horizontal="center"/>
    </xf>
    <xf numFmtId="0" fontId="9" fillId="0" borderId="0" xfId="0" applyFont="1" applyFill="1" applyBorder="1" applyAlignment="1">
      <alignment horizontal="center" vertical="top"/>
    </xf>
    <xf numFmtId="176" fontId="13" fillId="0" borderId="11" xfId="0" applyNumberFormat="1" applyFont="1" applyFill="1" applyBorder="1" applyAlignment="1">
      <alignment horizontal="right"/>
    </xf>
    <xf numFmtId="189" fontId="30" fillId="0" borderId="11" xfId="0" applyNumberFormat="1" applyFont="1" applyBorder="1" applyAlignment="1">
      <alignment vertical="center"/>
    </xf>
    <xf numFmtId="186" fontId="9" fillId="0" borderId="11" xfId="0" applyNumberFormat="1" applyFont="1" applyBorder="1" applyAlignment="1">
      <alignment horizontal="left" vertical="center" wrapText="1"/>
    </xf>
    <xf numFmtId="0" fontId="30" fillId="0" borderId="11" xfId="0" applyFont="1" applyBorder="1" applyAlignment="1">
      <alignment horizontal="centerContinuous"/>
    </xf>
    <xf numFmtId="179" fontId="30" fillId="0" borderId="19" xfId="0" applyNumberFormat="1" applyFont="1" applyFill="1" applyBorder="1" applyAlignment="1">
      <alignment/>
    </xf>
    <xf numFmtId="176" fontId="8" fillId="0" borderId="11" xfId="0" applyNumberFormat="1" applyFont="1" applyFill="1" applyBorder="1" applyAlignment="1">
      <alignment/>
    </xf>
    <xf numFmtId="0" fontId="95" fillId="0" borderId="11" xfId="0" applyFont="1" applyBorder="1" applyAlignment="1">
      <alignment/>
    </xf>
    <xf numFmtId="0" fontId="9" fillId="0" borderId="13" xfId="0" applyFont="1" applyBorder="1" applyAlignment="1">
      <alignment/>
    </xf>
    <xf numFmtId="0" fontId="10" fillId="0" borderId="0" xfId="0" applyFont="1" applyFill="1" applyBorder="1" applyAlignment="1">
      <alignment horizontal="center"/>
    </xf>
    <xf numFmtId="184" fontId="9" fillId="0" borderId="11" xfId="0" applyNumberFormat="1" applyFont="1" applyBorder="1" applyAlignment="1">
      <alignment/>
    </xf>
    <xf numFmtId="176" fontId="0" fillId="0" borderId="0" xfId="0" applyNumberFormat="1" applyFont="1" applyAlignment="1">
      <alignment/>
    </xf>
    <xf numFmtId="179" fontId="8" fillId="0" borderId="14" xfId="0" applyNumberFormat="1" applyFont="1" applyFill="1" applyBorder="1" applyAlignment="1">
      <alignment/>
    </xf>
    <xf numFmtId="179" fontId="30" fillId="0" borderId="14" xfId="0" applyNumberFormat="1" applyFont="1" applyBorder="1" applyAlignment="1">
      <alignment horizontal="right" vertical="center"/>
    </xf>
    <xf numFmtId="0" fontId="9" fillId="0" borderId="0" xfId="0" applyFont="1" applyBorder="1" applyAlignment="1">
      <alignment horizontal="left" vertical="center" wrapText="1"/>
    </xf>
    <xf numFmtId="179" fontId="12" fillId="0" borderId="14" xfId="0" applyNumberFormat="1" applyFont="1" applyBorder="1" applyAlignment="1" quotePrefix="1">
      <alignment horizontal="right"/>
    </xf>
    <xf numFmtId="0" fontId="9" fillId="0" borderId="0" xfId="0" applyFont="1" applyFill="1" applyBorder="1" applyAlignment="1">
      <alignment horizontal="center" vertical="center"/>
    </xf>
    <xf numFmtId="180" fontId="12" fillId="0" borderId="14" xfId="0" applyNumberFormat="1" applyFont="1" applyBorder="1" applyAlignment="1">
      <alignment horizontal="right"/>
    </xf>
    <xf numFmtId="176" fontId="12" fillId="0" borderId="14" xfId="0" applyNumberFormat="1" applyFont="1" applyFill="1" applyBorder="1" applyAlignment="1" quotePrefix="1">
      <alignment horizontal="right"/>
    </xf>
    <xf numFmtId="0" fontId="13" fillId="0" borderId="0" xfId="0" applyFont="1" applyBorder="1" applyAlignment="1">
      <alignment vertical="center"/>
    </xf>
    <xf numFmtId="0" fontId="12" fillId="0" borderId="0" xfId="0" applyFont="1" applyBorder="1" applyAlignment="1">
      <alignment horizontal="center" vertical="center"/>
    </xf>
    <xf numFmtId="0" fontId="8" fillId="0" borderId="14" xfId="0" applyFont="1" applyBorder="1" applyAlignment="1">
      <alignment horizontal="center" vertical="center" wrapText="1"/>
    </xf>
    <xf numFmtId="179" fontId="2" fillId="0" borderId="0" xfId="0" applyNumberFormat="1" applyFont="1" applyAlignment="1">
      <alignment/>
    </xf>
    <xf numFmtId="176" fontId="12" fillId="0" borderId="18" xfId="0" applyNumberFormat="1" applyFont="1" applyBorder="1" applyAlignment="1">
      <alignment vertical="center"/>
    </xf>
    <xf numFmtId="168" fontId="9" fillId="0" borderId="13" xfId="0" applyNumberFormat="1" applyFont="1" applyBorder="1" applyAlignment="1">
      <alignment vertical="center"/>
    </xf>
    <xf numFmtId="0" fontId="9" fillId="0" borderId="0" xfId="0" applyFont="1" applyFill="1" applyAlignment="1" quotePrefix="1">
      <alignment horizontal="center" vertical="center" textRotation="180"/>
    </xf>
    <xf numFmtId="0" fontId="27" fillId="0" borderId="0" xfId="0" applyFont="1" applyAlignment="1">
      <alignment horizontal="center"/>
    </xf>
    <xf numFmtId="0" fontId="16" fillId="0" borderId="0" xfId="0" applyFont="1" applyAlignment="1">
      <alignment horizontal="center"/>
    </xf>
    <xf numFmtId="176" fontId="12" fillId="0" borderId="11" xfId="0" applyNumberFormat="1" applyFont="1" applyFill="1" applyBorder="1" applyAlignment="1" quotePrefix="1">
      <alignment horizontal="right"/>
    </xf>
    <xf numFmtId="179" fontId="13" fillId="0" borderId="11" xfId="0" applyNumberFormat="1" applyFont="1" applyFill="1" applyBorder="1" applyAlignment="1">
      <alignment/>
    </xf>
    <xf numFmtId="176" fontId="8" fillId="0" borderId="11" xfId="0" applyNumberFormat="1" applyFont="1" applyFill="1" applyBorder="1" applyAlignment="1">
      <alignment vertical="center"/>
    </xf>
    <xf numFmtId="176" fontId="6" fillId="0" borderId="0" xfId="0" applyNumberFormat="1" applyFont="1" applyFill="1" applyAlignment="1">
      <alignment/>
    </xf>
    <xf numFmtId="176" fontId="9" fillId="0" borderId="11" xfId="0" applyNumberFormat="1" applyFont="1" applyFill="1" applyBorder="1" applyAlignment="1">
      <alignment horizontal="right"/>
    </xf>
    <xf numFmtId="186" fontId="9" fillId="0" borderId="10" xfId="0" applyNumberFormat="1" applyFont="1" applyFill="1" applyBorder="1" applyAlignment="1">
      <alignment vertical="top" wrapText="1"/>
    </xf>
    <xf numFmtId="0" fontId="9" fillId="0" borderId="11" xfId="0" applyFont="1" applyBorder="1" applyAlignment="1">
      <alignment vertical="top"/>
    </xf>
    <xf numFmtId="179" fontId="0" fillId="0" borderId="0" xfId="0" applyNumberFormat="1" applyFont="1" applyAlignment="1">
      <alignment/>
    </xf>
    <xf numFmtId="0" fontId="8" fillId="0" borderId="0" xfId="0" applyFont="1" applyFill="1" applyAlignment="1">
      <alignment horizontal="left" vertical="center"/>
    </xf>
    <xf numFmtId="0" fontId="9" fillId="0" borderId="0" xfId="0" applyFont="1" applyAlignment="1">
      <alignment horizontal="left" vertical="center"/>
    </xf>
    <xf numFmtId="0" fontId="0" fillId="0" borderId="0" xfId="0" applyFont="1" applyAlignment="1">
      <alignment wrapText="1"/>
    </xf>
    <xf numFmtId="0" fontId="9" fillId="0" borderId="0" xfId="0" applyFont="1" applyFill="1" applyBorder="1" applyAlignment="1">
      <alignment horizontal="right" wrapText="1"/>
    </xf>
    <xf numFmtId="170" fontId="0" fillId="0" borderId="0" xfId="0" applyNumberFormat="1" applyFont="1" applyAlignment="1">
      <alignment wrapText="1"/>
    </xf>
    <xf numFmtId="0" fontId="8" fillId="0" borderId="10" xfId="0" applyFont="1" applyBorder="1" applyAlignment="1">
      <alignment horizontal="left" wrapText="1"/>
    </xf>
    <xf numFmtId="176" fontId="8" fillId="0" borderId="14" xfId="0" applyNumberFormat="1" applyFont="1" applyBorder="1" applyAlignment="1">
      <alignment wrapText="1"/>
    </xf>
    <xf numFmtId="176" fontId="0" fillId="0" borderId="0" xfId="0" applyNumberFormat="1" applyFont="1" applyAlignment="1">
      <alignment wrapText="1"/>
    </xf>
    <xf numFmtId="173" fontId="9" fillId="0" borderId="10" xfId="0" applyNumberFormat="1" applyFont="1" applyBorder="1" applyAlignment="1">
      <alignment wrapText="1"/>
    </xf>
    <xf numFmtId="176" fontId="12" fillId="0" borderId="14" xfId="0" applyNumberFormat="1" applyFont="1" applyBorder="1" applyAlignment="1">
      <alignment vertical="center" wrapText="1"/>
    </xf>
    <xf numFmtId="0" fontId="9" fillId="0" borderId="10" xfId="0" applyFont="1" applyBorder="1" applyAlignment="1">
      <alignment wrapText="1"/>
    </xf>
    <xf numFmtId="176" fontId="8" fillId="0" borderId="14" xfId="0" applyNumberFormat="1" applyFont="1" applyBorder="1" applyAlignment="1" quotePrefix="1">
      <alignment wrapText="1"/>
    </xf>
    <xf numFmtId="176" fontId="8" fillId="0" borderId="14" xfId="0" applyNumberFormat="1" applyFont="1" applyBorder="1" applyAlignment="1">
      <alignment vertical="center" wrapText="1"/>
    </xf>
    <xf numFmtId="0" fontId="7" fillId="0" borderId="0" xfId="0" applyFont="1" applyAlignment="1">
      <alignment wrapText="1"/>
    </xf>
    <xf numFmtId="0" fontId="9" fillId="0" borderId="12" xfId="0" applyFont="1" applyBorder="1" applyAlignment="1">
      <alignment wrapText="1"/>
    </xf>
    <xf numFmtId="0" fontId="0" fillId="0" borderId="0" xfId="0" applyFont="1" applyFill="1" applyAlignment="1">
      <alignment wrapText="1"/>
    </xf>
    <xf numFmtId="0" fontId="14" fillId="0" borderId="17" xfId="0" applyFont="1" applyBorder="1" applyAlignment="1">
      <alignment horizontal="left"/>
    </xf>
    <xf numFmtId="0" fontId="35" fillId="0" borderId="17" xfId="0" applyFont="1" applyBorder="1" applyAlignment="1">
      <alignment/>
    </xf>
    <xf numFmtId="0" fontId="9" fillId="0" borderId="11" xfId="0" applyFont="1" applyBorder="1" applyAlignment="1">
      <alignment horizontal="center" wrapText="1"/>
    </xf>
    <xf numFmtId="0" fontId="98" fillId="0" borderId="17" xfId="68" applyFont="1" applyBorder="1" applyAlignment="1" applyProtection="1">
      <alignment/>
      <protection/>
    </xf>
    <xf numFmtId="0" fontId="99" fillId="0" borderId="17" xfId="68" applyFont="1" applyBorder="1" applyAlignment="1" applyProtection="1">
      <alignment/>
      <protection/>
    </xf>
    <xf numFmtId="178" fontId="12" fillId="0" borderId="11" xfId="0" applyNumberFormat="1" applyFont="1" applyBorder="1" applyAlignment="1">
      <alignment/>
    </xf>
    <xf numFmtId="178" fontId="12" fillId="0" borderId="11" xfId="0" applyNumberFormat="1" applyFont="1" applyFill="1" applyBorder="1" applyAlignment="1">
      <alignment/>
    </xf>
    <xf numFmtId="178" fontId="12" fillId="0" borderId="11" xfId="0" applyNumberFormat="1" applyFont="1" applyFill="1" applyBorder="1" applyAlignment="1">
      <alignment/>
    </xf>
    <xf numFmtId="178" fontId="12" fillId="0" borderId="14" xfId="0" applyNumberFormat="1" applyFont="1" applyFill="1" applyBorder="1" applyAlignment="1">
      <alignment/>
    </xf>
    <xf numFmtId="178" fontId="12" fillId="0" borderId="11" xfId="0" applyNumberFormat="1" applyFont="1" applyFill="1" applyBorder="1" applyAlignment="1">
      <alignment horizontal="right"/>
    </xf>
    <xf numFmtId="178" fontId="12" fillId="0" borderId="14" xfId="0" applyNumberFormat="1" applyFont="1" applyBorder="1" applyAlignment="1">
      <alignment/>
    </xf>
    <xf numFmtId="176" fontId="8" fillId="0" borderId="14" xfId="0" applyNumberFormat="1" applyFont="1" applyFill="1" applyBorder="1" applyAlignment="1">
      <alignment vertical="center"/>
    </xf>
    <xf numFmtId="179" fontId="30" fillId="0" borderId="14" xfId="0" applyNumberFormat="1" applyFont="1" applyFill="1" applyBorder="1" applyAlignment="1">
      <alignment horizontal="right" vertical="center"/>
    </xf>
    <xf numFmtId="179" fontId="12" fillId="0" borderId="11" xfId="0" applyNumberFormat="1" applyFont="1" applyFill="1" applyBorder="1" applyAlignment="1">
      <alignment horizontal="right" vertical="center"/>
    </xf>
    <xf numFmtId="179" fontId="12" fillId="0" borderId="14" xfId="0" applyNumberFormat="1" applyFont="1" applyFill="1" applyBorder="1" applyAlignment="1" quotePrefix="1">
      <alignment horizontal="right"/>
    </xf>
    <xf numFmtId="180" fontId="12" fillId="0" borderId="14" xfId="0" applyNumberFormat="1" applyFont="1" applyFill="1" applyBorder="1" applyAlignment="1">
      <alignment horizontal="right"/>
    </xf>
    <xf numFmtId="179" fontId="12" fillId="0" borderId="11" xfId="0" applyNumberFormat="1" applyFont="1" applyFill="1" applyBorder="1" applyAlignment="1" quotePrefix="1">
      <alignment horizontal="right"/>
    </xf>
    <xf numFmtId="180" fontId="12" fillId="0" borderId="11" xfId="0" applyNumberFormat="1" applyFont="1" applyFill="1" applyBorder="1" applyAlignment="1">
      <alignment horizontal="right"/>
    </xf>
    <xf numFmtId="176" fontId="12" fillId="0" borderId="13" xfId="0" applyNumberFormat="1" applyFont="1" applyFill="1" applyBorder="1" applyAlignment="1">
      <alignment horizontal="right"/>
    </xf>
    <xf numFmtId="3" fontId="9" fillId="0" borderId="14" xfId="0" applyNumberFormat="1" applyFont="1" applyFill="1" applyBorder="1" applyAlignment="1">
      <alignment horizontal="right"/>
    </xf>
    <xf numFmtId="179" fontId="9" fillId="0" borderId="14" xfId="0" applyNumberFormat="1" applyFont="1" applyFill="1" applyBorder="1" applyAlignment="1">
      <alignment horizontal="right"/>
    </xf>
    <xf numFmtId="180" fontId="12" fillId="0" borderId="11" xfId="0" applyNumberFormat="1" applyFont="1" applyBorder="1" applyAlignment="1">
      <alignment vertical="center"/>
    </xf>
    <xf numFmtId="0" fontId="9" fillId="0" borderId="0" xfId="0" applyFont="1" applyFill="1" applyBorder="1" applyAlignment="1">
      <alignment wrapText="1"/>
    </xf>
    <xf numFmtId="183" fontId="9" fillId="0" borderId="11" xfId="0" applyNumberFormat="1" applyFont="1" applyBorder="1" applyAlignment="1">
      <alignment/>
    </xf>
    <xf numFmtId="192" fontId="12" fillId="0" borderId="0" xfId="0" applyNumberFormat="1" applyFont="1" applyFill="1" applyBorder="1" applyAlignment="1">
      <alignment horizontal="right"/>
    </xf>
    <xf numFmtId="0" fontId="98" fillId="0" borderId="17" xfId="68" applyFont="1" applyBorder="1" applyAlignment="1" applyProtection="1">
      <alignment horizontal="left"/>
      <protection/>
    </xf>
    <xf numFmtId="176" fontId="8" fillId="0" borderId="11" xfId="0" applyNumberFormat="1" applyFont="1" applyFill="1" applyBorder="1" applyAlignment="1">
      <alignment horizontal="right"/>
    </xf>
    <xf numFmtId="0" fontId="98" fillId="0" borderId="17" xfId="68" applyFont="1" applyBorder="1" applyAlignment="1" applyProtection="1">
      <alignment horizontal="left"/>
      <protection/>
    </xf>
    <xf numFmtId="179" fontId="30" fillId="0" borderId="25" xfId="0" applyNumberFormat="1" applyFont="1" applyFill="1" applyBorder="1" applyAlignment="1">
      <alignment/>
    </xf>
    <xf numFmtId="183" fontId="9" fillId="0" borderId="14" xfId="0" applyNumberFormat="1" applyFont="1" applyFill="1" applyBorder="1" applyAlignment="1">
      <alignment vertical="center"/>
    </xf>
    <xf numFmtId="181" fontId="12" fillId="0" borderId="14" xfId="0" applyNumberFormat="1" applyFont="1" applyFill="1" applyBorder="1" applyAlignment="1">
      <alignment wrapText="1"/>
    </xf>
    <xf numFmtId="0" fontId="98" fillId="0" borderId="17" xfId="68" applyFont="1" applyFill="1" applyBorder="1" applyAlignment="1" applyProtection="1">
      <alignment horizontal="left"/>
      <protection/>
    </xf>
    <xf numFmtId="178" fontId="12" fillId="0" borderId="14" xfId="0" applyNumberFormat="1" applyFont="1" applyBorder="1" applyAlignment="1">
      <alignment horizontal="right"/>
    </xf>
    <xf numFmtId="192" fontId="12" fillId="0" borderId="11" xfId="0" applyNumberFormat="1" applyFont="1" applyFill="1" applyBorder="1" applyAlignment="1">
      <alignment horizontal="right"/>
    </xf>
    <xf numFmtId="192" fontId="12" fillId="0" borderId="14" xfId="0" applyNumberFormat="1" applyFont="1" applyFill="1" applyBorder="1" applyAlignment="1">
      <alignment horizontal="right"/>
    </xf>
    <xf numFmtId="179" fontId="8" fillId="0" borderId="11" xfId="0" applyNumberFormat="1" applyFont="1" applyFill="1" applyBorder="1" applyAlignment="1">
      <alignment horizontal="right"/>
    </xf>
    <xf numFmtId="183" fontId="12" fillId="0" borderId="11" xfId="0" applyNumberFormat="1" applyFont="1" applyFill="1" applyBorder="1" applyAlignment="1">
      <alignment horizontal="right"/>
    </xf>
    <xf numFmtId="179" fontId="13" fillId="0" borderId="10" xfId="0" applyNumberFormat="1" applyFont="1" applyFill="1" applyBorder="1" applyAlignment="1">
      <alignment horizontal="right"/>
    </xf>
    <xf numFmtId="0" fontId="98" fillId="0" borderId="17" xfId="68" applyFont="1" applyBorder="1" applyAlignment="1" applyProtection="1">
      <alignment horizontal="left"/>
      <protection/>
    </xf>
    <xf numFmtId="0" fontId="32" fillId="0" borderId="11" xfId="0" applyFont="1" applyBorder="1" applyAlignment="1">
      <alignment vertical="center" wrapText="1"/>
    </xf>
    <xf numFmtId="0" fontId="9" fillId="0" borderId="14" xfId="0" applyFont="1" applyBorder="1" applyAlignment="1">
      <alignment horizontal="left" vertical="center" wrapText="1"/>
    </xf>
    <xf numFmtId="186" fontId="9" fillId="0" borderId="11" xfId="0" applyNumberFormat="1" applyFont="1" applyFill="1" applyBorder="1" applyAlignment="1">
      <alignment vertical="center"/>
    </xf>
    <xf numFmtId="186" fontId="9" fillId="0" borderId="10" xfId="0" applyNumberFormat="1" applyFont="1" applyFill="1" applyBorder="1" applyAlignment="1">
      <alignment vertical="center"/>
    </xf>
    <xf numFmtId="176" fontId="9" fillId="0" borderId="14" xfId="43" applyNumberFormat="1" applyFont="1" applyBorder="1" applyAlignment="1">
      <alignment/>
    </xf>
    <xf numFmtId="176" fontId="30" fillId="0" borderId="25" xfId="0" applyNumberFormat="1" applyFont="1" applyBorder="1" applyAlignment="1">
      <alignment vertical="center"/>
    </xf>
    <xf numFmtId="176" fontId="12" fillId="0" borderId="14" xfId="0" applyNumberFormat="1" applyFont="1" applyFill="1" applyBorder="1" applyAlignment="1">
      <alignment vertical="center"/>
    </xf>
    <xf numFmtId="180" fontId="12" fillId="0" borderId="14" xfId="0" applyNumberFormat="1" applyFont="1" applyBorder="1" applyAlignment="1">
      <alignment vertical="center"/>
    </xf>
    <xf numFmtId="176" fontId="9" fillId="0" borderId="10" xfId="0" applyNumberFormat="1" applyFont="1" applyBorder="1" applyAlignment="1" quotePrefix="1">
      <alignment/>
    </xf>
    <xf numFmtId="3" fontId="9" fillId="0" borderId="10" xfId="0" applyNumberFormat="1" applyFont="1" applyFill="1" applyBorder="1" applyAlignment="1" applyProtection="1">
      <alignment horizontal="right" indent="1"/>
      <protection/>
    </xf>
    <xf numFmtId="3" fontId="9" fillId="0" borderId="11" xfId="0" applyNumberFormat="1" applyFont="1" applyFill="1" applyBorder="1" applyAlignment="1" applyProtection="1">
      <alignment horizontal="right" indent="1"/>
      <protection/>
    </xf>
    <xf numFmtId="168" fontId="9" fillId="0" borderId="10" xfId="0" applyNumberFormat="1" applyFont="1" applyBorder="1" applyAlignment="1">
      <alignment vertical="center"/>
    </xf>
    <xf numFmtId="3" fontId="9" fillId="0" borderId="14" xfId="0" applyNumberFormat="1" applyFont="1" applyFill="1" applyBorder="1" applyAlignment="1" applyProtection="1">
      <alignment horizontal="right" indent="1"/>
      <protection/>
    </xf>
    <xf numFmtId="0" fontId="9" fillId="0" borderId="17" xfId="0" applyFont="1" applyBorder="1" applyAlignment="1">
      <alignment horizontal="right" vertical="top"/>
    </xf>
    <xf numFmtId="176" fontId="8" fillId="0" borderId="19" xfId="0" applyNumberFormat="1" applyFont="1" applyBorder="1" applyAlignment="1">
      <alignment/>
    </xf>
    <xf numFmtId="178" fontId="9" fillId="0" borderId="11" xfId="0" applyNumberFormat="1" applyFont="1" applyBorder="1" applyAlignment="1" quotePrefix="1">
      <alignment horizontal="right"/>
    </xf>
    <xf numFmtId="178" fontId="9" fillId="0" borderId="11" xfId="0" applyNumberFormat="1" applyFont="1" applyBorder="1" applyAlignment="1" quotePrefix="1">
      <alignment horizontal="center"/>
    </xf>
    <xf numFmtId="178" fontId="9" fillId="0" borderId="11" xfId="0" applyNumberFormat="1" applyFont="1" applyBorder="1" applyAlignment="1" quotePrefix="1">
      <alignment/>
    </xf>
    <xf numFmtId="176" fontId="9" fillId="0" borderId="11" xfId="0" applyNumberFormat="1" applyFont="1" applyBorder="1" applyAlignment="1" quotePrefix="1">
      <alignment horizontal="right"/>
    </xf>
    <xf numFmtId="0" fontId="9" fillId="0" borderId="19" xfId="0" applyFont="1" applyBorder="1" applyAlignment="1">
      <alignment horizontal="center" vertical="center" wrapText="1"/>
    </xf>
    <xf numFmtId="176" fontId="9" fillId="0" borderId="10" xfId="0" applyNumberFormat="1" applyFont="1" applyBorder="1" applyAlignment="1">
      <alignment/>
    </xf>
    <xf numFmtId="176" fontId="9" fillId="0" borderId="11" xfId="0" applyNumberFormat="1" applyFont="1" applyBorder="1" applyAlignment="1" quotePrefix="1">
      <alignment horizontal="center"/>
    </xf>
    <xf numFmtId="176" fontId="9" fillId="0" borderId="10" xfId="0" applyNumberFormat="1" applyFont="1" applyBorder="1" applyAlignment="1">
      <alignment horizontal="right" indent="2"/>
    </xf>
    <xf numFmtId="178" fontId="9" fillId="0" borderId="11" xfId="0" applyNumberFormat="1" applyFont="1" applyBorder="1" applyAlignment="1">
      <alignment/>
    </xf>
    <xf numFmtId="176" fontId="9" fillId="0" borderId="10" xfId="0" applyNumberFormat="1" applyFont="1" applyBorder="1" applyAlignment="1" quotePrefix="1">
      <alignment horizontal="right"/>
    </xf>
    <xf numFmtId="176" fontId="9" fillId="0" borderId="11" xfId="0" applyNumberFormat="1" applyFont="1" applyFill="1" applyBorder="1" applyAlignment="1" quotePrefix="1">
      <alignment/>
    </xf>
    <xf numFmtId="176" fontId="9" fillId="0" borderId="10" xfId="0" applyNumberFormat="1" applyFont="1" applyFill="1" applyBorder="1" applyAlignment="1" quotePrefix="1">
      <alignment/>
    </xf>
    <xf numFmtId="180" fontId="9" fillId="0" borderId="13" xfId="0" applyNumberFormat="1" applyFont="1" applyBorder="1" applyAlignment="1">
      <alignment vertical="center"/>
    </xf>
    <xf numFmtId="0" fontId="8" fillId="0" borderId="11" xfId="0" applyFont="1" applyFill="1" applyBorder="1" applyAlignment="1">
      <alignment horizontal="center"/>
    </xf>
    <xf numFmtId="0" fontId="8" fillId="0" borderId="13" xfId="0" applyFont="1" applyFill="1" applyBorder="1" applyAlignment="1">
      <alignment/>
    </xf>
    <xf numFmtId="0" fontId="9" fillId="0" borderId="10" xfId="0" applyFont="1" applyFill="1" applyBorder="1" applyAlignment="1" quotePrefix="1">
      <alignment/>
    </xf>
    <xf numFmtId="179" fontId="13" fillId="0" borderId="14" xfId="0" applyNumberFormat="1" applyFont="1" applyFill="1" applyBorder="1" applyAlignment="1">
      <alignment vertical="center"/>
    </xf>
    <xf numFmtId="179" fontId="40" fillId="0" borderId="0" xfId="0" applyNumberFormat="1" applyFont="1" applyFill="1" applyAlignment="1">
      <alignment/>
    </xf>
    <xf numFmtId="176" fontId="2" fillId="0" borderId="0" xfId="0" applyNumberFormat="1" applyFont="1" applyAlignment="1">
      <alignment/>
    </xf>
    <xf numFmtId="170" fontId="12" fillId="0" borderId="14" xfId="0" applyNumberFormat="1" applyFont="1" applyFill="1" applyBorder="1" applyAlignment="1">
      <alignment wrapText="1"/>
    </xf>
    <xf numFmtId="0" fontId="8" fillId="0" borderId="11" xfId="0" applyFont="1" applyFill="1" applyBorder="1" applyAlignment="1">
      <alignment horizontal="centerContinuous" vertical="center"/>
    </xf>
    <xf numFmtId="176" fontId="30" fillId="0" borderId="19" xfId="0" applyNumberFormat="1" applyFont="1" applyFill="1" applyBorder="1" applyAlignment="1">
      <alignment horizontal="right" vertical="center"/>
    </xf>
    <xf numFmtId="180" fontId="8" fillId="0" borderId="11" xfId="0" applyNumberFormat="1" applyFont="1" applyFill="1" applyBorder="1" applyAlignment="1" quotePrefix="1">
      <alignment/>
    </xf>
    <xf numFmtId="176" fontId="8" fillId="0" borderId="11" xfId="0" applyNumberFormat="1" applyFont="1" applyFill="1" applyBorder="1" applyAlignment="1" quotePrefix="1">
      <alignment/>
    </xf>
    <xf numFmtId="176" fontId="8" fillId="0" borderId="13" xfId="0" applyNumberFormat="1" applyFont="1" applyFill="1" applyBorder="1" applyAlignment="1">
      <alignment horizontal="right"/>
    </xf>
    <xf numFmtId="168" fontId="9" fillId="0" borderId="10" xfId="0" applyNumberFormat="1" applyFont="1" applyFill="1" applyBorder="1" applyAlignment="1">
      <alignment vertical="center"/>
    </xf>
    <xf numFmtId="192" fontId="12" fillId="0" borderId="11" xfId="0" applyNumberFormat="1" applyFont="1" applyFill="1" applyBorder="1" applyAlignment="1">
      <alignment horizontal="right" indent="1"/>
    </xf>
    <xf numFmtId="176" fontId="9" fillId="0" borderId="11" xfId="0" applyNumberFormat="1" applyFont="1" applyFill="1" applyBorder="1" applyAlignment="1" quotePrefix="1">
      <alignment horizontal="right"/>
    </xf>
    <xf numFmtId="179" fontId="13" fillId="0" borderId="14" xfId="0" applyNumberFormat="1" applyFont="1" applyFill="1" applyBorder="1" applyAlignment="1">
      <alignment horizontal="right" vertical="center"/>
    </xf>
    <xf numFmtId="179" fontId="9" fillId="0" borderId="14" xfId="0" applyNumberFormat="1" applyFont="1" applyFill="1" applyBorder="1" applyAlignment="1">
      <alignment vertical="center"/>
    </xf>
    <xf numFmtId="179" fontId="12" fillId="0" borderId="14" xfId="0" applyNumberFormat="1" applyFont="1" applyFill="1" applyBorder="1" applyAlignment="1" quotePrefix="1">
      <alignment/>
    </xf>
    <xf numFmtId="0" fontId="98" fillId="0" borderId="17" xfId="68" applyFont="1" applyBorder="1" applyAlignment="1" applyProtection="1">
      <alignment horizontal="left"/>
      <protection/>
    </xf>
    <xf numFmtId="183" fontId="9" fillId="0" borderId="11" xfId="0" applyNumberFormat="1" applyFont="1" applyFill="1" applyBorder="1" applyAlignment="1">
      <alignment/>
    </xf>
    <xf numFmtId="178" fontId="8" fillId="0" borderId="11" xfId="0" applyNumberFormat="1" applyFont="1" applyBorder="1" applyAlignment="1">
      <alignment/>
    </xf>
    <xf numFmtId="0" fontId="9" fillId="0" borderId="11" xfId="0" applyFont="1" applyFill="1" applyBorder="1" applyAlignment="1">
      <alignment horizontal="center" vertical="center"/>
    </xf>
    <xf numFmtId="0" fontId="19" fillId="0" borderId="13" xfId="0" applyFont="1" applyBorder="1" applyAlignment="1">
      <alignment horizontal="center" textRotation="90" wrapText="1"/>
    </xf>
    <xf numFmtId="0" fontId="19" fillId="0" borderId="17" xfId="0" applyFont="1" applyBorder="1" applyAlignment="1">
      <alignment horizontal="center" textRotation="90" wrapText="1"/>
    </xf>
    <xf numFmtId="0" fontId="98" fillId="0" borderId="0" xfId="68" applyFont="1" applyFill="1" applyBorder="1" applyAlignment="1" applyProtection="1">
      <alignment horizontal="left"/>
      <protection/>
    </xf>
    <xf numFmtId="179" fontId="30" fillId="0" borderId="26" xfId="0" applyNumberFormat="1" applyFont="1" applyFill="1" applyBorder="1" applyAlignment="1">
      <alignment horizontal="right" vertical="center"/>
    </xf>
    <xf numFmtId="179" fontId="13" fillId="0" borderId="27" xfId="0" applyNumberFormat="1" applyFont="1" applyFill="1" applyBorder="1" applyAlignment="1">
      <alignment/>
    </xf>
    <xf numFmtId="179" fontId="13" fillId="0" borderId="27" xfId="0" applyNumberFormat="1" applyFont="1" applyFill="1" applyBorder="1" applyAlignment="1" quotePrefix="1">
      <alignment/>
    </xf>
    <xf numFmtId="179" fontId="9" fillId="0" borderId="11" xfId="0" applyNumberFormat="1" applyFont="1" applyFill="1" applyBorder="1" applyAlignment="1">
      <alignment horizontal="right"/>
    </xf>
    <xf numFmtId="0" fontId="8" fillId="0" borderId="18" xfId="0" applyFont="1" applyBorder="1" applyAlignment="1">
      <alignment horizontal="center" vertical="center" wrapText="1"/>
    </xf>
    <xf numFmtId="0" fontId="20" fillId="0" borderId="10" xfId="0" applyFont="1" applyBorder="1" applyAlignment="1">
      <alignment/>
    </xf>
    <xf numFmtId="176" fontId="100" fillId="0" borderId="0" xfId="0" applyNumberFormat="1" applyFont="1" applyFill="1" applyBorder="1" applyAlignment="1">
      <alignment/>
    </xf>
    <xf numFmtId="179" fontId="4" fillId="0" borderId="11" xfId="0" applyNumberFormat="1" applyFont="1" applyFill="1" applyBorder="1" applyAlignment="1">
      <alignment/>
    </xf>
    <xf numFmtId="183" fontId="13" fillId="0" borderId="11" xfId="0" applyNumberFormat="1" applyFont="1" applyFill="1" applyBorder="1" applyAlignment="1">
      <alignment horizontal="right"/>
    </xf>
    <xf numFmtId="180" fontId="12" fillId="0" borderId="11" xfId="0" applyNumberFormat="1" applyFont="1" applyFill="1" applyBorder="1" applyAlignment="1">
      <alignment/>
    </xf>
    <xf numFmtId="180" fontId="12" fillId="0" borderId="11" xfId="0" applyNumberFormat="1" applyFont="1" applyFill="1" applyBorder="1" applyAlignment="1" quotePrefix="1">
      <alignment/>
    </xf>
    <xf numFmtId="179" fontId="8" fillId="0" borderId="27" xfId="0" applyNumberFormat="1" applyFont="1" applyFill="1" applyBorder="1" applyAlignment="1">
      <alignment horizontal="right"/>
    </xf>
    <xf numFmtId="179" fontId="13" fillId="0" borderId="27" xfId="0" applyNumberFormat="1" applyFont="1" applyFill="1" applyBorder="1" applyAlignment="1">
      <alignment horizontal="right"/>
    </xf>
    <xf numFmtId="179" fontId="8" fillId="0" borderId="27" xfId="0" applyNumberFormat="1" applyFont="1" applyFill="1" applyBorder="1" applyAlignment="1">
      <alignment/>
    </xf>
    <xf numFmtId="179" fontId="8" fillId="0" borderId="27" xfId="0" applyNumberFormat="1" applyFont="1" applyFill="1" applyBorder="1" applyAlignment="1">
      <alignment/>
    </xf>
    <xf numFmtId="179" fontId="13" fillId="0" borderId="27" xfId="0" applyNumberFormat="1" applyFont="1" applyFill="1" applyBorder="1" applyAlignment="1">
      <alignment/>
    </xf>
    <xf numFmtId="180" fontId="13" fillId="0" borderId="27" xfId="0" applyNumberFormat="1" applyFont="1" applyFill="1" applyBorder="1" applyAlignment="1">
      <alignment horizontal="right"/>
    </xf>
    <xf numFmtId="179" fontId="101" fillId="0" borderId="27" xfId="0" applyNumberFormat="1" applyFont="1" applyFill="1" applyBorder="1" applyAlignment="1">
      <alignment/>
    </xf>
    <xf numFmtId="179" fontId="12" fillId="0" borderId="11" xfId="0" applyNumberFormat="1" applyFont="1" applyBorder="1" applyAlignment="1">
      <alignment horizontal="right"/>
    </xf>
    <xf numFmtId="0" fontId="95" fillId="0" borderId="0" xfId="0" applyFont="1" applyFill="1" applyBorder="1" applyAlignment="1">
      <alignment/>
    </xf>
    <xf numFmtId="0" fontId="98" fillId="0" borderId="17" xfId="68" applyFont="1" applyBorder="1" applyAlignment="1" applyProtection="1">
      <alignment horizontal="left"/>
      <protection/>
    </xf>
    <xf numFmtId="0" fontId="8" fillId="0" borderId="16" xfId="0" applyFont="1" applyFill="1" applyBorder="1" applyAlignment="1">
      <alignment horizontal="center" vertical="center"/>
    </xf>
    <xf numFmtId="0" fontId="9" fillId="34" borderId="10" xfId="0" applyFont="1" applyFill="1" applyBorder="1" applyAlignment="1">
      <alignment/>
    </xf>
    <xf numFmtId="0" fontId="9" fillId="0" borderId="16" xfId="0" applyFont="1" applyFill="1" applyBorder="1" applyAlignment="1">
      <alignment horizontal="center" vertical="center" wrapText="1"/>
    </xf>
    <xf numFmtId="0" fontId="0" fillId="34" borderId="11" xfId="0" applyFill="1" applyBorder="1" applyAlignment="1">
      <alignment/>
    </xf>
    <xf numFmtId="0" fontId="9" fillId="34" borderId="11" xfId="0" applyFont="1" applyFill="1" applyBorder="1" applyAlignment="1">
      <alignment horizontal="center"/>
    </xf>
    <xf numFmtId="179" fontId="9" fillId="34" borderId="11" xfId="0" applyNumberFormat="1" applyFont="1" applyFill="1" applyBorder="1" applyAlignment="1">
      <alignment/>
    </xf>
    <xf numFmtId="0" fontId="20" fillId="0" borderId="13" xfId="0" applyFont="1" applyBorder="1" applyAlignment="1">
      <alignment horizontal="center" vertical="center"/>
    </xf>
    <xf numFmtId="0" fontId="3" fillId="0" borderId="14" xfId="0" applyFont="1" applyFill="1" applyBorder="1" applyAlignment="1">
      <alignment/>
    </xf>
    <xf numFmtId="0" fontId="9" fillId="0" borderId="18" xfId="0" applyFont="1" applyFill="1" applyBorder="1" applyAlignment="1">
      <alignment/>
    </xf>
    <xf numFmtId="0" fontId="12" fillId="0" borderId="14" xfId="0" applyFont="1" applyFill="1" applyBorder="1" applyAlignment="1">
      <alignment horizontal="center"/>
    </xf>
    <xf numFmtId="0" fontId="12" fillId="0" borderId="14" xfId="0" applyFont="1" applyFill="1" applyBorder="1" applyAlignment="1">
      <alignment/>
    </xf>
    <xf numFmtId="170" fontId="3" fillId="0" borderId="0" xfId="0" applyNumberFormat="1" applyFont="1" applyBorder="1" applyAlignment="1">
      <alignment/>
    </xf>
    <xf numFmtId="0" fontId="9" fillId="0" borderId="14" xfId="0" applyFont="1" applyFill="1" applyBorder="1" applyAlignment="1">
      <alignment vertical="center"/>
    </xf>
    <xf numFmtId="0" fontId="8" fillId="0" borderId="28" xfId="0" applyFont="1" applyFill="1" applyBorder="1" applyAlignment="1">
      <alignment horizontal="center" vertical="center" wrapText="1"/>
    </xf>
    <xf numFmtId="170" fontId="8" fillId="0" borderId="27" xfId="0" applyNumberFormat="1" applyFont="1" applyFill="1" applyBorder="1" applyAlignment="1">
      <alignment wrapText="1"/>
    </xf>
    <xf numFmtId="170" fontId="12" fillId="0" borderId="27" xfId="0" applyNumberFormat="1" applyFont="1" applyFill="1" applyBorder="1" applyAlignment="1">
      <alignment wrapText="1"/>
    </xf>
    <xf numFmtId="176" fontId="8" fillId="0" borderId="27" xfId="0" applyNumberFormat="1" applyFont="1" applyFill="1" applyBorder="1" applyAlignment="1">
      <alignment wrapText="1"/>
    </xf>
    <xf numFmtId="170" fontId="12" fillId="0" borderId="29" xfId="0" applyNumberFormat="1" applyFont="1" applyFill="1" applyBorder="1" applyAlignment="1">
      <alignment wrapText="1"/>
    </xf>
    <xf numFmtId="181" fontId="12" fillId="0" borderId="27" xfId="0" applyNumberFormat="1" applyFont="1" applyFill="1" applyBorder="1" applyAlignment="1">
      <alignment wrapText="1"/>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15" fillId="0" borderId="0" xfId="0" applyFont="1" applyBorder="1" applyAlignment="1">
      <alignment horizontal="left" vertical="center"/>
    </xf>
    <xf numFmtId="0" fontId="98" fillId="0" borderId="17" xfId="68" applyFont="1" applyBorder="1" applyAlignment="1" applyProtection="1">
      <alignment vertical="center"/>
      <protection/>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8" fillId="0" borderId="16" xfId="0" applyFont="1" applyBorder="1" applyAlignment="1">
      <alignment horizontal="left" vertical="center"/>
    </xf>
    <xf numFmtId="0" fontId="8" fillId="0" borderId="11" xfId="0" applyFont="1" applyBorder="1" applyAlignment="1">
      <alignment horizontal="left" vertical="center"/>
    </xf>
    <xf numFmtId="0" fontId="12" fillId="0" borderId="11" xfId="0" applyFont="1" applyBorder="1" applyAlignment="1">
      <alignment horizontal="left" vertical="center"/>
    </xf>
    <xf numFmtId="169" fontId="12" fillId="0" borderId="11" xfId="0" applyNumberFormat="1" applyFont="1" applyBorder="1" applyAlignment="1">
      <alignment horizontal="left" vertical="center"/>
    </xf>
    <xf numFmtId="0" fontId="9" fillId="0" borderId="20" xfId="0" applyFont="1" applyBorder="1" applyAlignment="1">
      <alignment horizontal="left" vertical="center"/>
    </xf>
    <xf numFmtId="0" fontId="27" fillId="0" borderId="16" xfId="77" applyFont="1" applyBorder="1" applyAlignment="1">
      <alignment horizontal="center" vertical="center"/>
      <protection/>
    </xf>
    <xf numFmtId="0" fontId="15" fillId="0" borderId="0" xfId="0" applyFont="1" applyFill="1" applyAlignment="1">
      <alignment horizontal="left" vertical="center"/>
    </xf>
    <xf numFmtId="0" fontId="9" fillId="0" borderId="13" xfId="0" applyFont="1" applyFill="1" applyBorder="1" applyAlignment="1">
      <alignment horizontal="center"/>
    </xf>
    <xf numFmtId="179" fontId="9" fillId="0" borderId="13" xfId="0" applyNumberFormat="1" applyFont="1" applyFill="1" applyBorder="1" applyAlignment="1">
      <alignment horizontal="center"/>
    </xf>
    <xf numFmtId="179" fontId="9" fillId="0" borderId="18" xfId="0" applyNumberFormat="1" applyFont="1" applyFill="1" applyBorder="1" applyAlignment="1">
      <alignment/>
    </xf>
    <xf numFmtId="0" fontId="9" fillId="0" borderId="19" xfId="0" applyFont="1" applyFill="1" applyBorder="1" applyAlignment="1">
      <alignment horizontal="center" vertical="center" wrapText="1"/>
    </xf>
    <xf numFmtId="0" fontId="12" fillId="0" borderId="10" xfId="0" applyFont="1" applyBorder="1" applyAlignment="1">
      <alignment horizontal="left" vertical="center"/>
    </xf>
    <xf numFmtId="0" fontId="8" fillId="0" borderId="21" xfId="0" applyFont="1" applyBorder="1" applyAlignment="1">
      <alignment horizontal="left" vertical="center"/>
    </xf>
    <xf numFmtId="0" fontId="8" fillId="0" borderId="12" xfId="0" applyFont="1" applyBorder="1" applyAlignment="1">
      <alignment horizontal="left" vertical="center"/>
    </xf>
    <xf numFmtId="0" fontId="8" fillId="0" borderId="21" xfId="0" applyFont="1" applyBorder="1" applyAlignment="1">
      <alignment horizontal="center" vertical="center"/>
    </xf>
    <xf numFmtId="0" fontId="9" fillId="0" borderId="11" xfId="0" applyFont="1" applyFill="1" applyBorder="1" applyAlignment="1">
      <alignment horizontal="center" vertical="center" wrapText="1"/>
    </xf>
    <xf numFmtId="0" fontId="8" fillId="0" borderId="19" xfId="0" applyFont="1" applyFill="1" applyBorder="1" applyAlignment="1">
      <alignment horizontal="center" vertical="center"/>
    </xf>
    <xf numFmtId="0" fontId="98" fillId="0" borderId="17" xfId="68" applyFont="1" applyBorder="1" applyAlignment="1" applyProtection="1">
      <alignment horizontal="left"/>
      <protection/>
    </xf>
    <xf numFmtId="0" fontId="98" fillId="0" borderId="0" xfId="68" applyFont="1" applyBorder="1" applyAlignment="1" applyProtection="1">
      <alignment horizontal="left"/>
      <protection/>
    </xf>
    <xf numFmtId="0" fontId="98" fillId="0" borderId="0" xfId="68" applyFont="1" applyBorder="1" applyAlignment="1" applyProtection="1">
      <alignment vertical="center"/>
      <protection/>
    </xf>
    <xf numFmtId="175" fontId="27" fillId="0" borderId="0" xfId="0" applyNumberFormat="1" applyFont="1" applyBorder="1" applyAlignment="1">
      <alignment horizontal="center"/>
    </xf>
    <xf numFmtId="0" fontId="0" fillId="0" borderId="0" xfId="0" applyBorder="1" applyAlignment="1">
      <alignment horizontal="left"/>
    </xf>
    <xf numFmtId="0" fontId="9" fillId="0" borderId="2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8" fillId="0" borderId="28"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90" applyFont="1" applyBorder="1" applyAlignment="1">
      <alignment horizontal="center"/>
      <protection/>
    </xf>
    <xf numFmtId="0" fontId="9" fillId="0" borderId="11" xfId="90" applyFont="1" applyBorder="1" applyAlignment="1">
      <alignment horizontal="center"/>
      <protection/>
    </xf>
    <xf numFmtId="0" fontId="9" fillId="0" borderId="13" xfId="90" applyFont="1" applyBorder="1" applyAlignment="1">
      <alignment horizontal="center"/>
      <protection/>
    </xf>
    <xf numFmtId="0" fontId="8" fillId="0" borderId="12" xfId="90" applyFont="1" applyBorder="1" applyAlignment="1">
      <alignment horizontal="center"/>
      <protection/>
    </xf>
    <xf numFmtId="194" fontId="8" fillId="0" borderId="16" xfId="0" applyNumberFormat="1" applyFont="1" applyBorder="1" applyAlignment="1">
      <alignment horizontal="center"/>
    </xf>
    <xf numFmtId="194" fontId="8" fillId="0" borderId="28" xfId="0" applyNumberFormat="1" applyFont="1" applyBorder="1" applyAlignment="1">
      <alignment horizontal="center"/>
    </xf>
    <xf numFmtId="175" fontId="8" fillId="0" borderId="16" xfId="0" applyNumberFormat="1" applyFont="1" applyBorder="1" applyAlignment="1">
      <alignment horizontal="center"/>
    </xf>
    <xf numFmtId="0" fontId="15" fillId="0" borderId="0" xfId="0" applyFont="1" applyAlignment="1" quotePrefix="1">
      <alignment vertical="center"/>
    </xf>
    <xf numFmtId="0" fontId="20" fillId="0" borderId="12" xfId="0" applyFont="1" applyBorder="1" applyAlignment="1">
      <alignment horizontal="center" vertical="center"/>
    </xf>
    <xf numFmtId="0" fontId="16" fillId="0" borderId="0" xfId="0" applyFont="1" applyAlignment="1">
      <alignment vertical="center"/>
    </xf>
    <xf numFmtId="0" fontId="23" fillId="0" borderId="0" xfId="0" applyFont="1" applyAlignment="1">
      <alignment vertical="center"/>
    </xf>
    <xf numFmtId="0" fontId="9" fillId="0" borderId="31" xfId="0" applyFont="1" applyFill="1" applyBorder="1" applyAlignment="1">
      <alignment horizontal="center" vertical="center" wrapText="1"/>
    </xf>
    <xf numFmtId="0" fontId="9" fillId="0" borderId="25" xfId="0" applyFont="1" applyBorder="1" applyAlignment="1">
      <alignment horizontal="center" vertical="center" wrapText="1"/>
    </xf>
    <xf numFmtId="0" fontId="98" fillId="0" borderId="0" xfId="68" applyFont="1" applyAlignment="1" applyProtection="1">
      <alignment vertical="center"/>
      <protection/>
    </xf>
    <xf numFmtId="0" fontId="16" fillId="0" borderId="0" xfId="0" applyFont="1" applyAlignment="1">
      <alignment/>
    </xf>
    <xf numFmtId="0" fontId="38" fillId="0" borderId="16" xfId="75" applyFont="1" applyBorder="1" applyAlignment="1">
      <alignment horizontal="center" vertical="center" wrapText="1"/>
      <protection/>
    </xf>
    <xf numFmtId="0" fontId="27" fillId="0" borderId="11" xfId="77" applyFont="1" applyBorder="1" applyAlignment="1">
      <alignment horizontal="center" vertical="center"/>
      <protection/>
    </xf>
    <xf numFmtId="0" fontId="27" fillId="0" borderId="13" xfId="77" applyFont="1" applyBorder="1" applyAlignment="1">
      <alignment horizontal="center" vertical="center"/>
      <protection/>
    </xf>
    <xf numFmtId="0" fontId="27" fillId="0" borderId="19" xfId="77" applyFont="1" applyBorder="1" applyAlignment="1">
      <alignment horizontal="center" vertical="center"/>
      <protection/>
    </xf>
    <xf numFmtId="3" fontId="8" fillId="0" borderId="21" xfId="43" applyNumberFormat="1" applyFont="1" applyFill="1" applyBorder="1" applyAlignment="1">
      <alignment vertical="center"/>
    </xf>
    <xf numFmtId="3" fontId="8" fillId="0" borderId="19" xfId="43" applyNumberFormat="1" applyFont="1" applyFill="1" applyBorder="1" applyAlignment="1">
      <alignment vertical="center"/>
    </xf>
    <xf numFmtId="3" fontId="8" fillId="0" borderId="26" xfId="43" applyNumberFormat="1" applyFont="1" applyFill="1" applyBorder="1" applyAlignment="1">
      <alignment vertical="center"/>
    </xf>
    <xf numFmtId="3" fontId="8" fillId="0" borderId="25" xfId="43" applyNumberFormat="1" applyFont="1" applyFill="1" applyBorder="1" applyAlignment="1">
      <alignment vertical="center"/>
    </xf>
    <xf numFmtId="3" fontId="12" fillId="0" borderId="11" xfId="43" applyNumberFormat="1" applyFont="1" applyBorder="1" applyAlignment="1">
      <alignment vertical="center"/>
    </xf>
    <xf numFmtId="3" fontId="12" fillId="0" borderId="14" xfId="43" applyNumberFormat="1" applyFont="1" applyBorder="1" applyAlignment="1">
      <alignment vertical="center"/>
    </xf>
    <xf numFmtId="3" fontId="12" fillId="0" borderId="27" xfId="43" applyNumberFormat="1" applyFont="1" applyBorder="1" applyAlignment="1">
      <alignment vertical="center"/>
    </xf>
    <xf numFmtId="3" fontId="12" fillId="0" borderId="11" xfId="43" applyNumberFormat="1" applyFont="1" applyFill="1" applyBorder="1" applyAlignment="1">
      <alignment vertical="center"/>
    </xf>
    <xf numFmtId="3" fontId="12" fillId="0" borderId="14" xfId="43" applyNumberFormat="1" applyFont="1" applyFill="1" applyBorder="1" applyAlignment="1">
      <alignment vertical="center"/>
    </xf>
    <xf numFmtId="3" fontId="12" fillId="0" borderId="27" xfId="43" applyNumberFormat="1" applyFont="1" applyFill="1" applyBorder="1" applyAlignment="1">
      <alignment vertical="center"/>
    </xf>
    <xf numFmtId="3" fontId="8" fillId="0" borderId="12" xfId="43" applyNumberFormat="1" applyFont="1" applyFill="1" applyBorder="1" applyAlignment="1">
      <alignment vertical="center"/>
    </xf>
    <xf numFmtId="3" fontId="8" fillId="0" borderId="29" xfId="43" applyNumberFormat="1" applyFont="1" applyFill="1" applyBorder="1" applyAlignment="1">
      <alignment vertical="center"/>
    </xf>
    <xf numFmtId="3" fontId="8" fillId="0" borderId="18" xfId="43" applyNumberFormat="1" applyFont="1" applyFill="1" applyBorder="1" applyAlignment="1">
      <alignment vertical="center"/>
    </xf>
    <xf numFmtId="3" fontId="8" fillId="0" borderId="10" xfId="43" applyNumberFormat="1" applyFont="1" applyFill="1" applyBorder="1" applyAlignment="1">
      <alignment vertical="center"/>
    </xf>
    <xf numFmtId="3" fontId="8" fillId="0" borderId="11" xfId="43" applyNumberFormat="1" applyFont="1" applyFill="1" applyBorder="1" applyAlignment="1">
      <alignment vertical="center"/>
    </xf>
    <xf numFmtId="3" fontId="8" fillId="0" borderId="0" xfId="43" applyNumberFormat="1" applyFont="1" applyFill="1" applyBorder="1" applyAlignment="1">
      <alignment vertical="center"/>
    </xf>
    <xf numFmtId="3" fontId="8" fillId="0" borderId="14" xfId="43" applyNumberFormat="1" applyFont="1" applyFill="1" applyBorder="1" applyAlignment="1">
      <alignment vertical="center"/>
    </xf>
    <xf numFmtId="3" fontId="8" fillId="0" borderId="24" xfId="43" applyNumberFormat="1" applyFont="1" applyFill="1" applyBorder="1" applyAlignment="1">
      <alignment vertical="center"/>
    </xf>
    <xf numFmtId="3" fontId="8" fillId="0" borderId="16" xfId="43" applyNumberFormat="1" applyFont="1" applyFill="1" applyBorder="1" applyAlignment="1">
      <alignment vertical="center"/>
    </xf>
    <xf numFmtId="3" fontId="8" fillId="0" borderId="15" xfId="43" applyNumberFormat="1" applyFont="1" applyFill="1" applyBorder="1" applyAlignment="1">
      <alignment vertical="center"/>
    </xf>
    <xf numFmtId="3" fontId="8" fillId="0" borderId="14" xfId="43" applyNumberFormat="1" applyFont="1" applyFill="1" applyBorder="1" applyAlignment="1">
      <alignment horizontal="right" vertical="center"/>
    </xf>
    <xf numFmtId="3" fontId="8" fillId="0" borderId="11" xfId="43" applyNumberFormat="1" applyFont="1" applyFill="1" applyBorder="1" applyAlignment="1">
      <alignment horizontal="right" vertical="center"/>
    </xf>
    <xf numFmtId="3" fontId="8" fillId="0" borderId="32" xfId="43" applyNumberFormat="1" applyFont="1" applyFill="1" applyBorder="1" applyAlignment="1">
      <alignment vertical="center"/>
    </xf>
    <xf numFmtId="3" fontId="12" fillId="0" borderId="11" xfId="43" applyNumberFormat="1" applyFont="1" applyFill="1" applyBorder="1" applyAlignment="1">
      <alignment/>
    </xf>
    <xf numFmtId="3" fontId="12" fillId="0" borderId="14" xfId="43" applyNumberFormat="1" applyFont="1" applyFill="1" applyBorder="1" applyAlignment="1">
      <alignment/>
    </xf>
    <xf numFmtId="3" fontId="12" fillId="0" borderId="27" xfId="43" applyNumberFormat="1" applyFont="1" applyFill="1" applyBorder="1" applyAlignment="1">
      <alignment/>
    </xf>
    <xf numFmtId="3" fontId="8" fillId="0" borderId="27" xfId="43" applyNumberFormat="1" applyFont="1" applyFill="1" applyBorder="1" applyAlignment="1">
      <alignment/>
    </xf>
    <xf numFmtId="3" fontId="19" fillId="0" borderId="11" xfId="43" applyNumberFormat="1" applyFont="1" applyFill="1" applyBorder="1" applyAlignment="1">
      <alignment horizontal="right"/>
    </xf>
    <xf numFmtId="3" fontId="19" fillId="0" borderId="14" xfId="43" applyNumberFormat="1" applyFont="1" applyFill="1" applyBorder="1" applyAlignment="1">
      <alignment horizontal="right"/>
    </xf>
    <xf numFmtId="3" fontId="12" fillId="0" borderId="33" xfId="43" applyNumberFormat="1" applyFont="1" applyFill="1" applyBorder="1" applyAlignment="1">
      <alignment horizontal="right"/>
    </xf>
    <xf numFmtId="3" fontId="12" fillId="0" borderId="10" xfId="43" applyNumberFormat="1" applyFont="1" applyFill="1" applyBorder="1" applyAlignment="1">
      <alignment horizontal="right"/>
    </xf>
    <xf numFmtId="3" fontId="12" fillId="0" borderId="32" xfId="43" applyNumberFormat="1" applyFont="1" applyFill="1" applyBorder="1" applyAlignment="1">
      <alignment horizontal="right"/>
    </xf>
    <xf numFmtId="3" fontId="12" fillId="0" borderId="14" xfId="43" applyNumberFormat="1" applyFont="1" applyFill="1" applyBorder="1" applyAlignment="1">
      <alignment horizontal="right"/>
    </xf>
    <xf numFmtId="3" fontId="12" fillId="0" borderId="0" xfId="43" applyNumberFormat="1" applyFont="1" applyFill="1" applyBorder="1" applyAlignment="1">
      <alignment horizontal="right"/>
    </xf>
    <xf numFmtId="3" fontId="12" fillId="0" borderId="31" xfId="43" applyNumberFormat="1" applyFont="1" applyFill="1" applyBorder="1" applyAlignment="1">
      <alignment horizontal="right"/>
    </xf>
    <xf numFmtId="3" fontId="8" fillId="0" borderId="14" xfId="43" applyNumberFormat="1" applyFont="1" applyBorder="1" applyAlignment="1">
      <alignment/>
    </xf>
    <xf numFmtId="3" fontId="8" fillId="0" borderId="11" xfId="43" applyNumberFormat="1" applyFont="1" applyBorder="1" applyAlignment="1">
      <alignment/>
    </xf>
    <xf numFmtId="3" fontId="8" fillId="0" borderId="27" xfId="43" applyNumberFormat="1" applyFont="1" applyBorder="1" applyAlignment="1">
      <alignment/>
    </xf>
    <xf numFmtId="3" fontId="12" fillId="0" borderId="14" xfId="43" applyNumberFormat="1" applyFont="1" applyBorder="1" applyAlignment="1">
      <alignment/>
    </xf>
    <xf numFmtId="3" fontId="12" fillId="0" borderId="11" xfId="43" applyNumberFormat="1" applyFont="1" applyBorder="1" applyAlignment="1">
      <alignment/>
    </xf>
    <xf numFmtId="3" fontId="12" fillId="0" borderId="27" xfId="43" applyNumberFormat="1" applyFont="1" applyBorder="1" applyAlignment="1">
      <alignment/>
    </xf>
    <xf numFmtId="3" fontId="12" fillId="0" borderId="11" xfId="43" applyNumberFormat="1" applyFont="1" applyBorder="1" applyAlignment="1">
      <alignment horizontal="center"/>
    </xf>
    <xf numFmtId="3" fontId="12" fillId="0" borderId="14" xfId="43" applyNumberFormat="1" applyFont="1" applyBorder="1" applyAlignment="1">
      <alignment horizontal="center"/>
    </xf>
    <xf numFmtId="3" fontId="12" fillId="0" borderId="11" xfId="43" applyNumberFormat="1" applyFont="1" applyFill="1" applyBorder="1" applyAlignment="1">
      <alignment/>
    </xf>
    <xf numFmtId="3" fontId="8" fillId="0" borderId="14" xfId="43" applyNumberFormat="1" applyFont="1" applyBorder="1" applyAlignment="1">
      <alignment vertical="center"/>
    </xf>
    <xf numFmtId="3" fontId="8" fillId="0" borderId="11" xfId="43" applyNumberFormat="1" applyFont="1" applyBorder="1" applyAlignment="1">
      <alignment vertical="center"/>
    </xf>
    <xf numFmtId="3" fontId="8" fillId="0" borderId="16" xfId="43" applyNumberFormat="1" applyFont="1" applyBorder="1" applyAlignment="1">
      <alignment vertical="center"/>
    </xf>
    <xf numFmtId="3" fontId="8" fillId="0" borderId="15" xfId="43" applyNumberFormat="1" applyFont="1" applyBorder="1" applyAlignment="1">
      <alignment vertical="center"/>
    </xf>
    <xf numFmtId="3" fontId="8" fillId="0" borderId="16" xfId="43" applyNumberFormat="1" applyFont="1" applyBorder="1" applyAlignment="1">
      <alignment horizontal="right" vertical="center"/>
    </xf>
    <xf numFmtId="3" fontId="8" fillId="0" borderId="11" xfId="43" applyNumberFormat="1" applyFont="1" applyBorder="1" applyAlignment="1">
      <alignment horizontal="right" vertical="center"/>
    </xf>
    <xf numFmtId="3" fontId="12" fillId="0" borderId="11" xfId="43" applyNumberFormat="1" applyFont="1" applyBorder="1" applyAlignment="1" applyProtection="1">
      <alignment vertical="center"/>
      <protection locked="0"/>
    </xf>
    <xf numFmtId="3" fontId="12" fillId="0" borderId="14" xfId="43" applyNumberFormat="1" applyFont="1" applyBorder="1" applyAlignment="1" applyProtection="1">
      <alignment vertical="center"/>
      <protection locked="0"/>
    </xf>
    <xf numFmtId="3" fontId="30" fillId="0" borderId="25" xfId="43" applyNumberFormat="1" applyFont="1" applyBorder="1" applyAlignment="1">
      <alignment vertical="center"/>
    </xf>
    <xf numFmtId="3" fontId="30" fillId="0" borderId="19" xfId="43" applyNumberFormat="1" applyFont="1" applyBorder="1" applyAlignment="1">
      <alignment vertical="center"/>
    </xf>
    <xf numFmtId="3" fontId="12" fillId="0" borderId="11" xfId="43" applyNumberFormat="1" applyFont="1" applyFill="1" applyBorder="1" applyAlignment="1">
      <alignment horizontal="right"/>
    </xf>
    <xf numFmtId="3" fontId="12" fillId="0" borderId="0" xfId="43" applyNumberFormat="1" applyFont="1" applyBorder="1" applyAlignment="1">
      <alignment horizontal="right"/>
    </xf>
    <xf numFmtId="3" fontId="12" fillId="0" borderId="14" xfId="43" applyNumberFormat="1" applyFont="1" applyBorder="1" applyAlignment="1">
      <alignment horizontal="right"/>
    </xf>
    <xf numFmtId="3" fontId="12" fillId="0" borderId="11" xfId="43" applyNumberFormat="1" applyFont="1" applyBorder="1" applyAlignment="1">
      <alignment horizontal="right"/>
    </xf>
    <xf numFmtId="3" fontId="8" fillId="0" borderId="18" xfId="43" applyNumberFormat="1" applyFont="1" applyBorder="1" applyAlignment="1">
      <alignment/>
    </xf>
    <xf numFmtId="3" fontId="8" fillId="0" borderId="13" xfId="43" applyNumberFormat="1" applyFont="1" applyBorder="1" applyAlignment="1">
      <alignment/>
    </xf>
    <xf numFmtId="0" fontId="28" fillId="0" borderId="0" xfId="0" applyFont="1" applyBorder="1" applyAlignment="1">
      <alignment/>
    </xf>
    <xf numFmtId="0" fontId="14" fillId="0" borderId="0" xfId="0" applyFont="1" applyBorder="1" applyAlignment="1">
      <alignment horizontal="center"/>
    </xf>
    <xf numFmtId="0" fontId="99" fillId="0" borderId="0" xfId="68" applyFont="1" applyBorder="1" applyAlignment="1" applyProtection="1">
      <alignment vertical="center"/>
      <protection/>
    </xf>
    <xf numFmtId="0" fontId="99" fillId="0" borderId="0" xfId="68" applyFont="1" applyBorder="1" applyAlignment="1" applyProtection="1">
      <alignment vertical="center" wrapText="1"/>
      <protection/>
    </xf>
    <xf numFmtId="0" fontId="27" fillId="0" borderId="16" xfId="0" applyFont="1" applyBorder="1" applyAlignment="1">
      <alignment vertical="center"/>
    </xf>
    <xf numFmtId="0" fontId="27" fillId="0" borderId="15" xfId="0" applyFont="1" applyBorder="1" applyAlignment="1">
      <alignment vertical="center"/>
    </xf>
    <xf numFmtId="0" fontId="38" fillId="0" borderId="24" xfId="75" applyFont="1" applyBorder="1" applyAlignment="1">
      <alignment horizontal="center" vertical="center" wrapText="1"/>
      <protection/>
    </xf>
    <xf numFmtId="0" fontId="27" fillId="0" borderId="18" xfId="0" applyFont="1" applyBorder="1" applyAlignment="1">
      <alignment vertical="center"/>
    </xf>
    <xf numFmtId="0" fontId="27" fillId="0" borderId="14" xfId="0" applyFont="1" applyBorder="1" applyAlignment="1">
      <alignment vertical="center"/>
    </xf>
    <xf numFmtId="0" fontId="27" fillId="0" borderId="16" xfId="75" applyFont="1" applyBorder="1" applyAlignment="1">
      <alignment horizontal="left" vertical="center"/>
      <protection/>
    </xf>
    <xf numFmtId="0" fontId="99" fillId="0" borderId="0" xfId="68" applyFont="1" applyBorder="1" applyAlignment="1" applyProtection="1">
      <alignment horizontal="left" vertical="center"/>
      <protection/>
    </xf>
    <xf numFmtId="0" fontId="8" fillId="0" borderId="26" xfId="0" applyFont="1" applyBorder="1" applyAlignment="1">
      <alignment horizontal="center" vertical="center"/>
    </xf>
    <xf numFmtId="0" fontId="8" fillId="0" borderId="19" xfId="0" applyFont="1" applyBorder="1" applyAlignment="1">
      <alignment horizontal="center" vertical="center"/>
    </xf>
    <xf numFmtId="0" fontId="27" fillId="0" borderId="21" xfId="0" applyFont="1" applyBorder="1" applyAlignment="1">
      <alignment horizontal="left" vertical="center"/>
    </xf>
    <xf numFmtId="0" fontId="27" fillId="0" borderId="24" xfId="0" applyFont="1" applyBorder="1" applyAlignment="1">
      <alignment vertical="center"/>
    </xf>
    <xf numFmtId="3" fontId="8" fillId="0" borderId="30" xfId="43" applyNumberFormat="1" applyFont="1" applyFill="1" applyBorder="1" applyAlignment="1">
      <alignment vertical="center"/>
    </xf>
    <xf numFmtId="3" fontId="8" fillId="0" borderId="31" xfId="43" applyNumberFormat="1" applyFont="1" applyFill="1" applyBorder="1" applyAlignment="1">
      <alignment vertical="center"/>
    </xf>
    <xf numFmtId="3" fontId="8" fillId="0" borderId="19" xfId="43" applyNumberFormat="1" applyFont="1" applyBorder="1" applyAlignment="1">
      <alignment vertical="center"/>
    </xf>
    <xf numFmtId="3" fontId="8" fillId="0" borderId="25" xfId="43" applyNumberFormat="1" applyFont="1" applyBorder="1" applyAlignment="1">
      <alignment vertical="center"/>
    </xf>
    <xf numFmtId="3" fontId="8" fillId="0" borderId="26" xfId="43" applyNumberFormat="1" applyFont="1" applyBorder="1" applyAlignment="1">
      <alignment vertical="center"/>
    </xf>
    <xf numFmtId="0" fontId="27" fillId="0" borderId="20" xfId="0" applyFont="1" applyBorder="1" applyAlignment="1">
      <alignment vertical="center"/>
    </xf>
    <xf numFmtId="0" fontId="8" fillId="0" borderId="13" xfId="0" applyFont="1" applyBorder="1" applyAlignment="1">
      <alignment horizontal="left" vertical="center"/>
    </xf>
    <xf numFmtId="3" fontId="8" fillId="0" borderId="34" xfId="43" applyNumberFormat="1" applyFont="1" applyFill="1" applyBorder="1" applyAlignment="1">
      <alignment vertical="center"/>
    </xf>
    <xf numFmtId="175" fontId="8" fillId="0" borderId="35" xfId="0" applyNumberFormat="1" applyFont="1" applyBorder="1" applyAlignment="1">
      <alignment horizontal="center"/>
    </xf>
    <xf numFmtId="175" fontId="8" fillId="0" borderId="19" xfId="0" applyNumberFormat="1" applyFont="1" applyBorder="1" applyAlignment="1">
      <alignment horizontal="center"/>
    </xf>
    <xf numFmtId="175" fontId="8" fillId="0" borderId="11" xfId="0" applyNumberFormat="1" applyFont="1" applyBorder="1" applyAlignment="1">
      <alignment horizontal="center"/>
    </xf>
    <xf numFmtId="0" fontId="0" fillId="0" borderId="0" xfId="0" applyFill="1" applyAlignment="1">
      <alignment horizontal="right"/>
    </xf>
    <xf numFmtId="0" fontId="9" fillId="0" borderId="36" xfId="0" applyFont="1" applyFill="1" applyBorder="1" applyAlignment="1">
      <alignment horizontal="center" vertical="center" wrapText="1"/>
    </xf>
    <xf numFmtId="3" fontId="12" fillId="0" borderId="27" xfId="43" applyNumberFormat="1" applyFont="1" applyFill="1" applyBorder="1" applyAlignment="1">
      <alignment horizontal="right"/>
    </xf>
    <xf numFmtId="3" fontId="8" fillId="0" borderId="13" xfId="43" applyNumberFormat="1" applyFont="1" applyFill="1" applyBorder="1" applyAlignment="1">
      <alignment horizontal="right" vertical="center"/>
    </xf>
    <xf numFmtId="3" fontId="8" fillId="0" borderId="18" xfId="43" applyNumberFormat="1" applyFont="1" applyFill="1" applyBorder="1" applyAlignment="1">
      <alignment horizontal="right" vertical="center"/>
    </xf>
    <xf numFmtId="3" fontId="8" fillId="0" borderId="29" xfId="43" applyNumberFormat="1" applyFont="1" applyFill="1" applyBorder="1" applyAlignment="1">
      <alignment horizontal="right" vertical="center"/>
    </xf>
    <xf numFmtId="3" fontId="8" fillId="0" borderId="37" xfId="43" applyNumberFormat="1" applyFont="1" applyFill="1" applyBorder="1" applyAlignment="1">
      <alignment horizontal="right" vertical="center"/>
    </xf>
    <xf numFmtId="3" fontId="8" fillId="0" borderId="17" xfId="43" applyNumberFormat="1" applyFont="1" applyBorder="1" applyAlignment="1">
      <alignment horizontal="right" vertical="center"/>
    </xf>
    <xf numFmtId="3" fontId="8" fillId="0" borderId="13" xfId="43" applyNumberFormat="1" applyFont="1" applyBorder="1" applyAlignment="1">
      <alignment horizontal="right" vertical="center"/>
    </xf>
    <xf numFmtId="3" fontId="8" fillId="0" borderId="12" xfId="43" applyNumberFormat="1" applyFont="1" applyBorder="1" applyAlignment="1">
      <alignment horizontal="right" vertical="center"/>
    </xf>
    <xf numFmtId="3" fontId="33" fillId="0" borderId="11" xfId="43" applyNumberFormat="1" applyFont="1" applyFill="1" applyBorder="1" applyAlignment="1">
      <alignment horizontal="right"/>
    </xf>
    <xf numFmtId="3" fontId="33" fillId="0" borderId="32" xfId="43" applyNumberFormat="1" applyFont="1" applyFill="1" applyBorder="1" applyAlignment="1">
      <alignment horizontal="right" vertical="center"/>
    </xf>
    <xf numFmtId="3" fontId="33" fillId="0" borderId="14" xfId="43" applyNumberFormat="1" applyFont="1" applyFill="1" applyBorder="1" applyAlignment="1">
      <alignment horizontal="right" vertical="center"/>
    </xf>
    <xf numFmtId="3" fontId="33" fillId="0" borderId="11" xfId="43" applyNumberFormat="1" applyFont="1" applyFill="1" applyBorder="1" applyAlignment="1">
      <alignment horizontal="right" vertical="center"/>
    </xf>
    <xf numFmtId="3" fontId="12" fillId="0" borderId="32" xfId="43" applyNumberFormat="1" applyFont="1" applyBorder="1" applyAlignment="1">
      <alignment horizontal="right"/>
    </xf>
    <xf numFmtId="3" fontId="12" fillId="0" borderId="27" xfId="43" applyNumberFormat="1" applyFont="1" applyBorder="1" applyAlignment="1">
      <alignment horizontal="right"/>
    </xf>
    <xf numFmtId="3" fontId="30" fillId="0" borderId="26" xfId="43" applyNumberFormat="1" applyFont="1" applyBorder="1" applyAlignment="1">
      <alignment vertical="center"/>
    </xf>
    <xf numFmtId="3" fontId="12" fillId="0" borderId="35" xfId="43" applyNumberFormat="1" applyFont="1" applyBorder="1" applyAlignment="1">
      <alignment horizontal="center"/>
    </xf>
    <xf numFmtId="3" fontId="8" fillId="0" borderId="29" xfId="43" applyNumberFormat="1" applyFont="1"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0" borderId="0" xfId="0" applyFont="1" applyFill="1" applyAlignment="1">
      <alignment/>
    </xf>
    <xf numFmtId="0" fontId="0" fillId="0" borderId="0" xfId="0" applyFont="1" applyFill="1" applyAlignment="1" quotePrefix="1">
      <alignment horizontal="right" vertical="center" textRotation="180"/>
    </xf>
    <xf numFmtId="0" fontId="0" fillId="0" borderId="0" xfId="0" applyFont="1" applyFill="1" applyAlignment="1">
      <alignment horizontal="right"/>
    </xf>
    <xf numFmtId="0" fontId="0" fillId="0" borderId="0" xfId="0" applyFont="1" applyFill="1" applyAlignment="1" quotePrefix="1">
      <alignment horizontal="center" vertical="center" textRotation="180"/>
    </xf>
    <xf numFmtId="0" fontId="9" fillId="0" borderId="11" xfId="0" applyFont="1" applyFill="1" applyBorder="1" applyAlignment="1">
      <alignment horizontal="left"/>
    </xf>
    <xf numFmtId="3" fontId="8" fillId="0" borderId="14" xfId="43" applyNumberFormat="1" applyFont="1" applyFill="1" applyBorder="1" applyAlignment="1">
      <alignment horizontal="right"/>
    </xf>
    <xf numFmtId="0" fontId="8" fillId="0" borderId="13" xfId="0" applyFont="1" applyFill="1" applyBorder="1" applyAlignment="1">
      <alignment horizontal="left" vertical="center" wrapText="1"/>
    </xf>
    <xf numFmtId="3" fontId="8" fillId="0" borderId="27" xfId="43" applyNumberFormat="1" applyFont="1" applyFill="1" applyBorder="1" applyAlignment="1">
      <alignment horizontal="right"/>
    </xf>
    <xf numFmtId="3" fontId="12" fillId="0" borderId="10" xfId="43" applyNumberFormat="1" applyFont="1" applyBorder="1" applyAlignment="1">
      <alignment vertical="center"/>
    </xf>
    <xf numFmtId="3" fontId="12" fillId="0" borderId="0" xfId="43" applyNumberFormat="1" applyFont="1" applyFill="1" applyBorder="1" applyAlignment="1">
      <alignment vertical="center"/>
    </xf>
    <xf numFmtId="3" fontId="12" fillId="0" borderId="32" xfId="43" applyNumberFormat="1" applyFont="1" applyBorder="1" applyAlignment="1">
      <alignment vertical="center"/>
    </xf>
    <xf numFmtId="3" fontId="33" fillId="0" borderId="13" xfId="43" applyNumberFormat="1" applyFont="1" applyFill="1" applyBorder="1" applyAlignment="1">
      <alignment vertical="center"/>
    </xf>
    <xf numFmtId="3" fontId="33" fillId="0" borderId="12" xfId="43" applyNumberFormat="1" applyFont="1" applyFill="1" applyBorder="1" applyAlignment="1">
      <alignment vertical="center"/>
    </xf>
    <xf numFmtId="3" fontId="33" fillId="0" borderId="31" xfId="43" applyNumberFormat="1" applyFont="1" applyFill="1" applyBorder="1" applyAlignment="1">
      <alignment vertical="center"/>
    </xf>
    <xf numFmtId="3" fontId="33" fillId="0" borderId="18" xfId="43" applyNumberFormat="1" applyFont="1" applyFill="1" applyBorder="1" applyAlignment="1">
      <alignment vertical="center"/>
    </xf>
    <xf numFmtId="175" fontId="12" fillId="0" borderId="25" xfId="0" applyNumberFormat="1" applyFont="1" applyBorder="1" applyAlignment="1">
      <alignment horizontal="center"/>
    </xf>
    <xf numFmtId="175" fontId="12" fillId="0" borderId="19" xfId="0" applyNumberFormat="1" applyFont="1" applyBorder="1" applyAlignment="1">
      <alignment horizontal="center"/>
    </xf>
    <xf numFmtId="175" fontId="12" fillId="0" borderId="14" xfId="0" applyNumberFormat="1" applyFont="1" applyBorder="1" applyAlignment="1">
      <alignment horizontal="center"/>
    </xf>
    <xf numFmtId="175" fontId="12" fillId="0" borderId="11" xfId="0" applyNumberFormat="1" applyFont="1" applyBorder="1" applyAlignment="1">
      <alignment horizontal="center"/>
    </xf>
    <xf numFmtId="175" fontId="12" fillId="0" borderId="11" xfId="0" applyNumberFormat="1" applyFont="1" applyBorder="1" applyAlignment="1" quotePrefix="1">
      <alignment horizontal="center"/>
    </xf>
    <xf numFmtId="175" fontId="12" fillId="0" borderId="18" xfId="0" applyNumberFormat="1" applyFont="1" applyBorder="1" applyAlignment="1">
      <alignment horizontal="center"/>
    </xf>
    <xf numFmtId="175" fontId="12" fillId="0" borderId="13" xfId="0" applyNumberFormat="1" applyFont="1" applyBorder="1" applyAlignment="1" quotePrefix="1">
      <alignment horizontal="center"/>
    </xf>
    <xf numFmtId="175" fontId="12" fillId="0" borderId="10" xfId="0" applyNumberFormat="1" applyFont="1" applyBorder="1" applyAlignment="1">
      <alignment horizontal="center"/>
    </xf>
    <xf numFmtId="175" fontId="12" fillId="0" borderId="10" xfId="0" applyNumberFormat="1" applyFont="1" applyBorder="1" applyAlignment="1" quotePrefix="1">
      <alignment horizontal="center"/>
    </xf>
    <xf numFmtId="194" fontId="13" fillId="0" borderId="15" xfId="0" applyNumberFormat="1" applyFont="1" applyBorder="1" applyAlignment="1">
      <alignment horizontal="center"/>
    </xf>
    <xf numFmtId="194" fontId="13" fillId="0" borderId="24" xfId="0" applyNumberFormat="1" applyFont="1" applyBorder="1" applyAlignment="1">
      <alignment horizontal="center"/>
    </xf>
    <xf numFmtId="3" fontId="12" fillId="0" borderId="14" xfId="43" applyNumberFormat="1" applyFont="1" applyFill="1" applyBorder="1" applyAlignment="1">
      <alignment horizontal="right" vertical="center"/>
    </xf>
    <xf numFmtId="3" fontId="12" fillId="0" borderId="27" xfId="43" applyNumberFormat="1" applyFont="1" applyFill="1" applyBorder="1" applyAlignment="1">
      <alignment horizontal="right" vertical="center"/>
    </xf>
    <xf numFmtId="3" fontId="12" fillId="0" borderId="0" xfId="43" applyNumberFormat="1" applyFont="1" applyFill="1" applyBorder="1" applyAlignment="1">
      <alignment horizontal="right" vertical="center"/>
    </xf>
    <xf numFmtId="3" fontId="12" fillId="0" borderId="11" xfId="43" applyNumberFormat="1" applyFont="1" applyFill="1" applyBorder="1" applyAlignment="1">
      <alignment horizontal="right" vertical="center"/>
    </xf>
    <xf numFmtId="3" fontId="12" fillId="0" borderId="10" xfId="43" applyNumberFormat="1" applyFont="1" applyFill="1" applyBorder="1" applyAlignment="1">
      <alignment horizontal="right" vertical="center"/>
    </xf>
    <xf numFmtId="3" fontId="12" fillId="0" borderId="35" xfId="43" applyNumberFormat="1" applyFont="1" applyFill="1" applyBorder="1" applyAlignment="1">
      <alignment horizontal="right" vertical="center"/>
    </xf>
    <xf numFmtId="3" fontId="12" fillId="0" borderId="32" xfId="43" applyNumberFormat="1" applyFont="1" applyFill="1" applyBorder="1" applyAlignment="1">
      <alignment horizontal="right" vertical="center"/>
    </xf>
    <xf numFmtId="3" fontId="12" fillId="0" borderId="35" xfId="43" applyNumberFormat="1" applyFont="1" applyFill="1" applyBorder="1" applyAlignment="1">
      <alignment horizontal="right"/>
    </xf>
    <xf numFmtId="179" fontId="102" fillId="0" borderId="11" xfId="0" applyNumberFormat="1" applyFont="1" applyFill="1" applyBorder="1" applyAlignment="1">
      <alignment/>
    </xf>
    <xf numFmtId="178" fontId="12" fillId="0" borderId="14" xfId="0" applyNumberFormat="1" applyFont="1" applyBorder="1" applyAlignment="1">
      <alignment/>
    </xf>
    <xf numFmtId="180" fontId="12" fillId="0" borderId="11" xfId="0" applyNumberFormat="1" applyFont="1" applyFill="1" applyBorder="1" applyAlignment="1">
      <alignment/>
    </xf>
    <xf numFmtId="180" fontId="12" fillId="0" borderId="14" xfId="0" applyNumberFormat="1" applyFont="1" applyFill="1" applyBorder="1" applyAlignment="1">
      <alignment/>
    </xf>
    <xf numFmtId="179" fontId="12" fillId="0" borderId="0" xfId="0" applyNumberFormat="1" applyFont="1" applyFill="1" applyBorder="1" applyAlignment="1">
      <alignment horizontal="right"/>
    </xf>
    <xf numFmtId="179" fontId="12" fillId="0" borderId="14" xfId="0" applyNumberFormat="1" applyFont="1" applyFill="1" applyBorder="1" applyAlignment="1">
      <alignment/>
    </xf>
    <xf numFmtId="176" fontId="12" fillId="0" borderId="11" xfId="0" applyNumberFormat="1" applyFont="1" applyFill="1" applyBorder="1" applyAlignment="1">
      <alignment/>
    </xf>
    <xf numFmtId="178" fontId="12" fillId="0" borderId="18" xfId="0" applyNumberFormat="1" applyFont="1" applyBorder="1" applyAlignment="1">
      <alignment/>
    </xf>
    <xf numFmtId="176" fontId="12" fillId="0" borderId="13" xfId="0" applyNumberFormat="1" applyFont="1" applyFill="1" applyBorder="1" applyAlignment="1">
      <alignment/>
    </xf>
    <xf numFmtId="179" fontId="12" fillId="0" borderId="18" xfId="0" applyNumberFormat="1" applyFont="1" applyFill="1" applyBorder="1" applyAlignment="1">
      <alignment/>
    </xf>
    <xf numFmtId="0" fontId="15" fillId="0" borderId="10" xfId="90" applyFont="1" applyBorder="1" applyAlignment="1">
      <alignment vertical="center"/>
      <protection/>
    </xf>
    <xf numFmtId="0" fontId="15" fillId="0" borderId="0" xfId="90" applyFont="1" applyBorder="1" applyAlignment="1">
      <alignment vertical="center"/>
      <protection/>
    </xf>
    <xf numFmtId="0" fontId="8" fillId="0" borderId="22" xfId="0" applyFont="1" applyBorder="1" applyAlignment="1">
      <alignment horizontal="center" vertical="center"/>
    </xf>
    <xf numFmtId="0" fontId="8" fillId="0" borderId="22" xfId="0" applyFont="1" applyFill="1" applyBorder="1" applyAlignment="1">
      <alignment horizontal="center" vertical="center"/>
    </xf>
    <xf numFmtId="0" fontId="8" fillId="0" borderId="10" xfId="0" applyFont="1" applyFill="1" applyBorder="1" applyAlignment="1">
      <alignment horizontal="center" vertical="center"/>
    </xf>
    <xf numFmtId="0" fontId="9" fillId="0" borderId="19"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xf>
    <xf numFmtId="0" fontId="9" fillId="0" borderId="17" xfId="0" applyFont="1" applyBorder="1" applyAlignment="1">
      <alignment/>
    </xf>
    <xf numFmtId="0" fontId="9" fillId="0" borderId="18" xfId="0" applyFont="1" applyBorder="1" applyAlignment="1">
      <alignment/>
    </xf>
    <xf numFmtId="0" fontId="9" fillId="34" borderId="10" xfId="0" applyFont="1" applyFill="1" applyBorder="1" applyAlignment="1">
      <alignment horizontal="center" vertical="center" wrapText="1"/>
    </xf>
    <xf numFmtId="0" fontId="9" fillId="34" borderId="14" xfId="0" applyFont="1" applyFill="1" applyBorder="1" applyAlignment="1">
      <alignment horizontal="center" vertical="center" wrapText="1"/>
    </xf>
    <xf numFmtId="176" fontId="8" fillId="0" borderId="25" xfId="0" applyNumberFormat="1" applyFont="1" applyBorder="1" applyAlignment="1">
      <alignment vertical="center"/>
    </xf>
    <xf numFmtId="176" fontId="8" fillId="0" borderId="25" xfId="0" applyNumberFormat="1" applyFont="1" applyFill="1" applyBorder="1" applyAlignment="1">
      <alignment vertical="center"/>
    </xf>
    <xf numFmtId="3" fontId="30" fillId="0" borderId="22" xfId="43" applyNumberFormat="1" applyFont="1" applyFill="1" applyBorder="1" applyAlignment="1">
      <alignment horizontal="right" vertical="center"/>
    </xf>
    <xf numFmtId="3" fontId="30" fillId="0" borderId="19" xfId="43" applyNumberFormat="1" applyFont="1" applyFill="1" applyBorder="1" applyAlignment="1">
      <alignment horizontal="right" vertical="center"/>
    </xf>
    <xf numFmtId="3" fontId="30" fillId="0" borderId="10" xfId="43" applyNumberFormat="1" applyFont="1" applyFill="1" applyBorder="1" applyAlignment="1">
      <alignment horizontal="right" vertical="center"/>
    </xf>
    <xf numFmtId="3" fontId="30" fillId="0" borderId="21" xfId="43" applyNumberFormat="1" applyFont="1" applyFill="1" applyBorder="1" applyAlignment="1">
      <alignment horizontal="right" vertical="center"/>
    </xf>
    <xf numFmtId="3" fontId="30" fillId="0" borderId="38" xfId="43" applyNumberFormat="1" applyFont="1" applyFill="1" applyBorder="1" applyAlignment="1">
      <alignment horizontal="right" vertical="center"/>
    </xf>
    <xf numFmtId="3" fontId="30" fillId="0" borderId="36" xfId="43" applyNumberFormat="1" applyFont="1" applyFill="1" applyBorder="1" applyAlignment="1">
      <alignment horizontal="right" vertical="center"/>
    </xf>
    <xf numFmtId="3" fontId="30" fillId="0" borderId="25" xfId="43" applyNumberFormat="1" applyFont="1" applyFill="1" applyBorder="1" applyAlignment="1">
      <alignment horizontal="right" vertical="center"/>
    </xf>
    <xf numFmtId="3" fontId="30" fillId="0" borderId="26" xfId="43" applyNumberFormat="1" applyFont="1" applyFill="1" applyBorder="1" applyAlignment="1">
      <alignment horizontal="right" vertical="center"/>
    </xf>
    <xf numFmtId="3" fontId="8" fillId="0" borderId="0" xfId="43" applyNumberFormat="1" applyFont="1" applyFill="1" applyBorder="1" applyAlignment="1">
      <alignment horizontal="right" vertical="center"/>
    </xf>
    <xf numFmtId="3" fontId="8" fillId="0" borderId="10" xfId="43" applyNumberFormat="1" applyFont="1" applyFill="1" applyBorder="1" applyAlignment="1">
      <alignment horizontal="right" vertical="center"/>
    </xf>
    <xf numFmtId="3" fontId="8" fillId="0" borderId="35" xfId="43" applyNumberFormat="1" applyFont="1" applyFill="1" applyBorder="1" applyAlignment="1">
      <alignment horizontal="right" vertical="center"/>
    </xf>
    <xf numFmtId="3" fontId="8" fillId="0" borderId="33" xfId="43" applyNumberFormat="1" applyFont="1" applyFill="1" applyBorder="1" applyAlignment="1">
      <alignment horizontal="right" vertical="center"/>
    </xf>
    <xf numFmtId="3" fontId="8" fillId="0" borderId="27" xfId="43" applyNumberFormat="1" applyFont="1" applyFill="1" applyBorder="1" applyAlignment="1">
      <alignment horizontal="right" vertical="center"/>
    </xf>
    <xf numFmtId="3" fontId="46" fillId="0" borderId="0" xfId="43" applyNumberFormat="1" applyFont="1" applyFill="1" applyBorder="1" applyAlignment="1">
      <alignment horizontal="right"/>
    </xf>
    <xf numFmtId="3" fontId="46" fillId="0" borderId="11" xfId="43" applyNumberFormat="1" applyFont="1" applyFill="1" applyBorder="1" applyAlignment="1">
      <alignment horizontal="right"/>
    </xf>
    <xf numFmtId="3" fontId="46" fillId="0" borderId="10" xfId="43" applyNumberFormat="1" applyFont="1" applyFill="1" applyBorder="1" applyAlignment="1">
      <alignment horizontal="right"/>
    </xf>
    <xf numFmtId="3" fontId="46" fillId="0" borderId="35" xfId="43" applyNumberFormat="1" applyFont="1" applyFill="1" applyBorder="1" applyAlignment="1">
      <alignment horizontal="right"/>
    </xf>
    <xf numFmtId="3" fontId="46" fillId="0" borderId="33" xfId="43" applyNumberFormat="1" applyFont="1" applyFill="1" applyBorder="1" applyAlignment="1">
      <alignment horizontal="right"/>
    </xf>
    <xf numFmtId="3" fontId="46" fillId="0" borderId="14" xfId="43" applyNumberFormat="1" applyFont="1" applyFill="1" applyBorder="1" applyAlignment="1">
      <alignment horizontal="right"/>
    </xf>
    <xf numFmtId="3" fontId="46" fillId="0" borderId="27" xfId="43" applyNumberFormat="1" applyFont="1" applyFill="1" applyBorder="1" applyAlignment="1">
      <alignment horizontal="right"/>
    </xf>
    <xf numFmtId="3" fontId="33" fillId="0" borderId="33" xfId="43" applyNumberFormat="1" applyFont="1" applyFill="1" applyBorder="1" applyAlignment="1">
      <alignment horizontal="right"/>
    </xf>
    <xf numFmtId="3" fontId="33" fillId="0" borderId="14" xfId="43" applyNumberFormat="1" applyFont="1" applyFill="1" applyBorder="1" applyAlignment="1">
      <alignment horizontal="right"/>
    </xf>
    <xf numFmtId="3" fontId="33" fillId="0" borderId="27" xfId="43" applyNumberFormat="1" applyFont="1" applyFill="1" applyBorder="1" applyAlignment="1">
      <alignment horizontal="right"/>
    </xf>
    <xf numFmtId="3" fontId="33" fillId="0" borderId="32" xfId="43" applyNumberFormat="1" applyFont="1" applyFill="1" applyBorder="1" applyAlignment="1">
      <alignment horizontal="right"/>
    </xf>
    <xf numFmtId="3" fontId="8" fillId="0" borderId="32" xfId="43" applyNumberFormat="1" applyFont="1" applyFill="1" applyBorder="1" applyAlignment="1">
      <alignment horizontal="right" vertical="center"/>
    </xf>
    <xf numFmtId="3" fontId="8" fillId="0" borderId="10" xfId="43" applyNumberFormat="1" applyFont="1" applyFill="1" applyBorder="1" applyAlignment="1">
      <alignment horizontal="right"/>
    </xf>
    <xf numFmtId="3" fontId="8" fillId="0" borderId="35" xfId="43" applyNumberFormat="1" applyFont="1" applyFill="1" applyBorder="1" applyAlignment="1">
      <alignment horizontal="right"/>
    </xf>
    <xf numFmtId="3" fontId="9" fillId="0" borderId="32" xfId="43" applyNumberFormat="1" applyFont="1" applyFill="1" applyBorder="1" applyAlignment="1">
      <alignment horizontal="right"/>
    </xf>
    <xf numFmtId="3" fontId="9" fillId="0" borderId="11" xfId="43" applyNumberFormat="1" applyFont="1" applyFill="1" applyBorder="1" applyAlignment="1">
      <alignment horizontal="right"/>
    </xf>
    <xf numFmtId="3" fontId="9" fillId="0" borderId="27" xfId="43" applyNumberFormat="1" applyFont="1" applyFill="1" applyBorder="1" applyAlignment="1">
      <alignment horizontal="right"/>
    </xf>
    <xf numFmtId="3" fontId="9" fillId="0" borderId="31" xfId="43" applyNumberFormat="1" applyFont="1" applyFill="1" applyBorder="1" applyAlignment="1">
      <alignment horizontal="right"/>
    </xf>
    <xf numFmtId="3" fontId="9" fillId="0" borderId="13" xfId="43" applyNumberFormat="1" applyFont="1" applyFill="1" applyBorder="1" applyAlignment="1">
      <alignment horizontal="right"/>
    </xf>
    <xf numFmtId="3" fontId="9" fillId="0" borderId="29" xfId="43" applyNumberFormat="1" applyFont="1" applyFill="1" applyBorder="1" applyAlignment="1">
      <alignment horizontal="right"/>
    </xf>
    <xf numFmtId="3" fontId="12" fillId="0" borderId="18" xfId="43" applyNumberFormat="1" applyFont="1" applyFill="1" applyBorder="1" applyAlignment="1">
      <alignment horizontal="right"/>
    </xf>
    <xf numFmtId="178" fontId="9" fillId="0" borderId="10" xfId="0" applyNumberFormat="1" applyFont="1" applyFill="1" applyBorder="1" applyAlignment="1">
      <alignment horizontal="right"/>
    </xf>
    <xf numFmtId="178" fontId="9" fillId="0" borderId="11" xfId="0" applyNumberFormat="1" applyFont="1" applyBorder="1" applyAlignment="1">
      <alignment horizontal="right"/>
    </xf>
    <xf numFmtId="0" fontId="10" fillId="0" borderId="0" xfId="0" applyFont="1" applyBorder="1" applyAlignment="1">
      <alignment/>
    </xf>
    <xf numFmtId="0" fontId="0" fillId="0" borderId="0" xfId="0" applyFont="1" applyBorder="1" applyAlignment="1">
      <alignment wrapText="1"/>
    </xf>
    <xf numFmtId="170" fontId="12" fillId="0" borderId="18" xfId="0" applyNumberFormat="1" applyFont="1" applyFill="1" applyBorder="1" applyAlignment="1">
      <alignment wrapText="1"/>
    </xf>
    <xf numFmtId="0" fontId="9" fillId="0" borderId="11" xfId="0" applyFont="1" applyBorder="1" applyAlignment="1">
      <alignment wrapText="1"/>
    </xf>
    <xf numFmtId="176" fontId="8" fillId="0" borderId="11" xfId="0" applyNumberFormat="1" applyFont="1" applyFill="1" applyBorder="1" applyAlignment="1">
      <alignment wrapText="1"/>
    </xf>
    <xf numFmtId="176" fontId="12" fillId="0" borderId="11" xfId="0" applyNumberFormat="1" applyFont="1" applyFill="1" applyBorder="1" applyAlignment="1">
      <alignment wrapText="1"/>
    </xf>
    <xf numFmtId="176" fontId="12" fillId="0" borderId="11" xfId="0" applyNumberFormat="1" applyFont="1" applyFill="1" applyBorder="1" applyAlignment="1">
      <alignment vertical="center" wrapText="1"/>
    </xf>
    <xf numFmtId="170" fontId="12" fillId="0" borderId="11" xfId="0" applyNumberFormat="1" applyFont="1" applyFill="1" applyBorder="1" applyAlignment="1">
      <alignment wrapText="1"/>
    </xf>
    <xf numFmtId="181" fontId="12" fillId="0" borderId="11" xfId="0" applyNumberFormat="1" applyFont="1" applyFill="1" applyBorder="1" applyAlignment="1">
      <alignment wrapText="1"/>
    </xf>
    <xf numFmtId="176" fontId="8" fillId="0" borderId="11" xfId="0" applyNumberFormat="1" applyFont="1" applyFill="1" applyBorder="1" applyAlignment="1" quotePrefix="1">
      <alignment wrapText="1"/>
    </xf>
    <xf numFmtId="170" fontId="12" fillId="0" borderId="13" xfId="0" applyNumberFormat="1" applyFont="1" applyFill="1" applyBorder="1" applyAlignment="1">
      <alignment wrapText="1"/>
    </xf>
    <xf numFmtId="176" fontId="8" fillId="0" borderId="14" xfId="0" applyNumberFormat="1" applyFont="1" applyFill="1" applyBorder="1" applyAlignment="1">
      <alignment wrapText="1"/>
    </xf>
    <xf numFmtId="176" fontId="12" fillId="0" borderId="14" xfId="0" applyNumberFormat="1" applyFont="1" applyFill="1" applyBorder="1" applyAlignment="1">
      <alignment wrapText="1"/>
    </xf>
    <xf numFmtId="176" fontId="12" fillId="0" borderId="14" xfId="0" applyNumberFormat="1" applyFont="1" applyFill="1" applyBorder="1" applyAlignment="1">
      <alignment vertical="center" wrapText="1"/>
    </xf>
    <xf numFmtId="176" fontId="8" fillId="0" borderId="14" xfId="0" applyNumberFormat="1" applyFont="1" applyFill="1" applyBorder="1" applyAlignment="1" quotePrefix="1">
      <alignment wrapText="1"/>
    </xf>
    <xf numFmtId="176" fontId="8" fillId="0" borderId="32" xfId="0" applyNumberFormat="1" applyFont="1" applyFill="1" applyBorder="1" applyAlignment="1">
      <alignment wrapText="1"/>
    </xf>
    <xf numFmtId="176" fontId="12" fillId="0" borderId="32" xfId="0" applyNumberFormat="1" applyFont="1" applyFill="1" applyBorder="1" applyAlignment="1">
      <alignment wrapText="1"/>
    </xf>
    <xf numFmtId="183" fontId="9" fillId="0" borderId="32" xfId="0" applyNumberFormat="1" applyFont="1" applyFill="1" applyBorder="1" applyAlignment="1">
      <alignment vertical="center"/>
    </xf>
    <xf numFmtId="170" fontId="12" fillId="0" borderId="32" xfId="0" applyNumberFormat="1" applyFont="1" applyFill="1" applyBorder="1" applyAlignment="1">
      <alignment wrapText="1"/>
    </xf>
    <xf numFmtId="176" fontId="8" fillId="0" borderId="32" xfId="0" applyNumberFormat="1" applyFont="1" applyFill="1" applyBorder="1" applyAlignment="1" quotePrefix="1">
      <alignment wrapText="1"/>
    </xf>
    <xf numFmtId="181" fontId="12" fillId="0" borderId="32" xfId="0" applyNumberFormat="1" applyFont="1" applyFill="1" applyBorder="1" applyAlignment="1">
      <alignment wrapText="1"/>
    </xf>
    <xf numFmtId="170" fontId="12" fillId="0" borderId="31" xfId="0" applyNumberFormat="1" applyFont="1" applyFill="1" applyBorder="1" applyAlignment="1">
      <alignment wrapText="1"/>
    </xf>
    <xf numFmtId="176" fontId="30" fillId="0" borderId="19" xfId="0" applyNumberFormat="1" applyFont="1" applyFill="1" applyBorder="1" applyAlignment="1">
      <alignment horizontal="right" vertical="center" wrapText="1"/>
    </xf>
    <xf numFmtId="176" fontId="30" fillId="0" borderId="25" xfId="0" applyNumberFormat="1" applyFont="1" applyFill="1" applyBorder="1" applyAlignment="1">
      <alignment horizontal="right" vertical="center" wrapText="1"/>
    </xf>
    <xf numFmtId="176" fontId="30" fillId="0" borderId="25" xfId="0" applyNumberFormat="1" applyFont="1" applyBorder="1" applyAlignment="1">
      <alignment horizontal="right" vertical="center" wrapText="1"/>
    </xf>
    <xf numFmtId="176" fontId="30" fillId="0" borderId="26" xfId="0" applyNumberFormat="1" applyFont="1" applyFill="1" applyBorder="1" applyAlignment="1">
      <alignment horizontal="right" vertical="center" wrapText="1"/>
    </xf>
    <xf numFmtId="176" fontId="30" fillId="0" borderId="30" xfId="0" applyNumberFormat="1" applyFont="1" applyFill="1" applyBorder="1" applyAlignment="1">
      <alignment horizontal="right" vertical="center" wrapText="1"/>
    </xf>
    <xf numFmtId="0" fontId="9" fillId="34" borderId="10" xfId="0" applyFont="1" applyFill="1" applyBorder="1" applyAlignment="1">
      <alignment vertical="center" wrapText="1"/>
    </xf>
    <xf numFmtId="0" fontId="9" fillId="34" borderId="14" xfId="0" applyFont="1" applyFill="1" applyBorder="1" applyAlignment="1">
      <alignment vertical="center" wrapText="1"/>
    </xf>
    <xf numFmtId="0" fontId="9" fillId="34" borderId="10" xfId="0" applyFont="1" applyFill="1" applyBorder="1" applyAlignment="1" quotePrefix="1">
      <alignment/>
    </xf>
    <xf numFmtId="0" fontId="9" fillId="34" borderId="14" xfId="0" applyFont="1" applyFill="1" applyBorder="1" applyAlignment="1" quotePrefix="1">
      <alignment/>
    </xf>
    <xf numFmtId="0" fontId="9" fillId="34" borderId="10" xfId="0" applyFont="1" applyFill="1" applyBorder="1" applyAlignment="1">
      <alignment/>
    </xf>
    <xf numFmtId="0" fontId="9" fillId="34" borderId="14" xfId="0" applyFont="1" applyFill="1" applyBorder="1" applyAlignment="1">
      <alignment/>
    </xf>
    <xf numFmtId="0" fontId="8" fillId="0" borderId="10" xfId="0" applyFont="1" applyFill="1" applyBorder="1" applyAlignment="1">
      <alignment vertical="center" wrapText="1"/>
    </xf>
    <xf numFmtId="0" fontId="9" fillId="0" borderId="10" xfId="0" applyFont="1" applyFill="1" applyBorder="1" applyAlignment="1">
      <alignment vertical="center" wrapText="1"/>
    </xf>
    <xf numFmtId="0" fontId="32" fillId="0" borderId="10" xfId="0" applyFont="1" applyBorder="1" applyAlignment="1">
      <alignment vertical="center" wrapText="1"/>
    </xf>
    <xf numFmtId="0" fontId="3" fillId="0" borderId="10" xfId="0" applyFont="1" applyFill="1" applyBorder="1" applyAlignment="1">
      <alignment/>
    </xf>
    <xf numFmtId="0" fontId="9" fillId="0" borderId="10" xfId="0" applyFont="1" applyFill="1" applyBorder="1" applyAlignment="1">
      <alignment vertical="top" wrapText="1"/>
    </xf>
    <xf numFmtId="0" fontId="9" fillId="0" borderId="10" xfId="0" applyFont="1" applyFill="1" applyBorder="1" applyAlignment="1">
      <alignment horizontal="center" vertical="top" wrapText="1"/>
    </xf>
    <xf numFmtId="0" fontId="9" fillId="0" borderId="10" xfId="0" applyFont="1" applyFill="1" applyBorder="1" applyAlignment="1" quotePrefix="1">
      <alignment vertical="center" wrapText="1"/>
    </xf>
    <xf numFmtId="0" fontId="9" fillId="0" borderId="10" xfId="0" applyFont="1" applyFill="1" applyBorder="1" applyAlignment="1">
      <alignment horizontal="left" wrapText="1"/>
    </xf>
    <xf numFmtId="0" fontId="9" fillId="0" borderId="10" xfId="0" applyFont="1" applyFill="1" applyBorder="1" applyAlignment="1">
      <alignment wrapText="1"/>
    </xf>
    <xf numFmtId="0" fontId="0" fillId="0" borderId="10" xfId="0" applyFill="1" applyBorder="1" applyAlignment="1">
      <alignment wrapText="1"/>
    </xf>
    <xf numFmtId="0" fontId="8" fillId="0" borderId="10" xfId="0" applyFont="1" applyFill="1" applyBorder="1" applyAlignment="1">
      <alignment wrapText="1"/>
    </xf>
    <xf numFmtId="0" fontId="9" fillId="0" borderId="10" xfId="0" applyFont="1" applyFill="1" applyBorder="1" applyAlignment="1">
      <alignment vertical="top"/>
    </xf>
    <xf numFmtId="0" fontId="9" fillId="0" borderId="10" xfId="0" applyFont="1" applyFill="1" applyBorder="1" applyAlignment="1">
      <alignment vertical="center"/>
    </xf>
    <xf numFmtId="0" fontId="9" fillId="0" borderId="10" xfId="0" applyFont="1" applyFill="1" applyBorder="1" applyAlignment="1" quotePrefix="1">
      <alignment horizontal="left" wrapText="1"/>
    </xf>
    <xf numFmtId="0" fontId="8" fillId="0" borderId="10" xfId="0" applyFont="1" applyFill="1" applyBorder="1" applyAlignment="1" quotePrefix="1">
      <alignment/>
    </xf>
    <xf numFmtId="0" fontId="9" fillId="0" borderId="10" xfId="0" applyFont="1" applyFill="1" applyBorder="1" applyAlignment="1" quotePrefix="1">
      <alignment wrapText="1"/>
    </xf>
    <xf numFmtId="0" fontId="32" fillId="0" borderId="10" xfId="0" applyFont="1" applyBorder="1" applyAlignment="1">
      <alignment horizontal="left" vertical="center" wrapText="1"/>
    </xf>
    <xf numFmtId="186" fontId="32" fillId="0" borderId="10" xfId="0" applyNumberFormat="1" applyFont="1" applyFill="1" applyBorder="1" applyAlignment="1">
      <alignment wrapText="1"/>
    </xf>
    <xf numFmtId="186" fontId="32" fillId="0" borderId="10" xfId="0" applyNumberFormat="1" applyFont="1" applyFill="1" applyBorder="1" applyAlignment="1">
      <alignment horizontal="left" wrapText="1"/>
    </xf>
    <xf numFmtId="0" fontId="9" fillId="0" borderId="10" xfId="0" applyFont="1" applyFill="1" applyBorder="1" applyAlignment="1">
      <alignment horizontal="left" vertical="top" wrapText="1"/>
    </xf>
    <xf numFmtId="0" fontId="0" fillId="0" borderId="10" xfId="0" applyFill="1" applyBorder="1" applyAlignment="1" quotePrefix="1">
      <alignment/>
    </xf>
    <xf numFmtId="0" fontId="8" fillId="0" borderId="10" xfId="0" applyFont="1" applyFill="1" applyBorder="1" applyAlignment="1" quotePrefix="1">
      <alignment horizontal="left" vertical="center" wrapText="1"/>
    </xf>
    <xf numFmtId="0" fontId="9" fillId="0" borderId="10" xfId="0" applyFont="1" applyFill="1" applyBorder="1" applyAlignment="1" quotePrefix="1">
      <alignment/>
    </xf>
    <xf numFmtId="0" fontId="9" fillId="0" borderId="10" xfId="0" applyFont="1" applyFill="1" applyBorder="1" applyAlignment="1" quotePrefix="1">
      <alignment vertical="top" wrapText="1"/>
    </xf>
    <xf numFmtId="186" fontId="11" fillId="0" borderId="10" xfId="0" applyNumberFormat="1" applyFont="1" applyFill="1" applyBorder="1" applyAlignment="1">
      <alignment horizontal="left" wrapText="1"/>
    </xf>
    <xf numFmtId="186" fontId="32" fillId="0" borderId="10" xfId="0" applyNumberFormat="1" applyFont="1" applyFill="1" applyBorder="1" applyAlignment="1">
      <alignment vertical="top" wrapText="1"/>
    </xf>
    <xf numFmtId="186" fontId="32" fillId="0" borderId="12" xfId="0" applyNumberFormat="1" applyFont="1" applyFill="1" applyBorder="1" applyAlignment="1">
      <alignment vertical="top" wrapText="1"/>
    </xf>
    <xf numFmtId="0" fontId="9" fillId="0" borderId="14" xfId="0" applyFont="1" applyFill="1" applyBorder="1" applyAlignment="1">
      <alignment horizontal="center"/>
    </xf>
    <xf numFmtId="0" fontId="9" fillId="0" borderId="14" xfId="0" applyFont="1" applyFill="1" applyBorder="1" applyAlignment="1">
      <alignment horizontal="center" vertical="center"/>
    </xf>
    <xf numFmtId="0" fontId="9" fillId="0" borderId="14" xfId="0" applyNumberFormat="1" applyFont="1" applyFill="1" applyBorder="1" applyAlignment="1">
      <alignment horizontal="center"/>
    </xf>
    <xf numFmtId="187" fontId="32" fillId="0" borderId="14" xfId="0" applyNumberFormat="1" applyFont="1" applyFill="1" applyBorder="1" applyAlignment="1">
      <alignment horizontal="center"/>
    </xf>
    <xf numFmtId="179" fontId="8" fillId="0" borderId="14" xfId="0" applyNumberFormat="1" applyFont="1" applyFill="1" applyBorder="1" applyAlignment="1" quotePrefix="1">
      <alignment horizontal="center"/>
    </xf>
    <xf numFmtId="176" fontId="32" fillId="0" borderId="14" xfId="0" applyNumberFormat="1" applyFont="1" applyFill="1" applyBorder="1" applyAlignment="1">
      <alignment horizontal="center"/>
    </xf>
    <xf numFmtId="187" fontId="32" fillId="0" borderId="18" xfId="0" applyNumberFormat="1" applyFont="1" applyFill="1" applyBorder="1" applyAlignment="1">
      <alignment horizontal="center"/>
    </xf>
    <xf numFmtId="0" fontId="8" fillId="0" borderId="11" xfId="0" applyFont="1" applyFill="1" applyBorder="1" applyAlignment="1">
      <alignment horizontal="center" vertical="center" wrapText="1"/>
    </xf>
    <xf numFmtId="0" fontId="9" fillId="34" borderId="11" xfId="0" applyFont="1" applyFill="1" applyBorder="1" applyAlignment="1">
      <alignment vertical="center" wrapText="1"/>
    </xf>
    <xf numFmtId="0" fontId="9" fillId="34" borderId="11" xfId="0" applyFont="1" applyFill="1" applyBorder="1" applyAlignment="1" quotePrefix="1">
      <alignment/>
    </xf>
    <xf numFmtId="0" fontId="9" fillId="34" borderId="11" xfId="0" applyFont="1" applyFill="1" applyBorder="1" applyAlignment="1">
      <alignment/>
    </xf>
    <xf numFmtId="0" fontId="9" fillId="34" borderId="11" xfId="0" applyFont="1" applyFill="1" applyBorder="1" applyAlignment="1">
      <alignment horizontal="center" vertical="center" wrapText="1"/>
    </xf>
    <xf numFmtId="0" fontId="0" fillId="0" borderId="11" xfId="0" applyFill="1" applyBorder="1" applyAlignment="1">
      <alignment horizontal="left" indent="1"/>
    </xf>
    <xf numFmtId="0" fontId="6" fillId="0" borderId="11" xfId="0" applyFont="1" applyFill="1" applyBorder="1" applyAlignment="1">
      <alignment/>
    </xf>
    <xf numFmtId="3" fontId="8" fillId="0" borderId="15" xfId="0" applyNumberFormat="1" applyFont="1" applyFill="1" applyBorder="1" applyAlignment="1">
      <alignment horizontal="center" vertical="center" wrapText="1"/>
    </xf>
    <xf numFmtId="176" fontId="8" fillId="0" borderId="14" xfId="0" applyNumberFormat="1" applyFont="1" applyFill="1" applyBorder="1" applyAlignment="1">
      <alignment/>
    </xf>
    <xf numFmtId="176" fontId="32" fillId="0" borderId="14" xfId="0" applyNumberFormat="1" applyFont="1" applyFill="1" applyBorder="1" applyAlignment="1">
      <alignment/>
    </xf>
    <xf numFmtId="176" fontId="9" fillId="0" borderId="14" xfId="0" applyNumberFormat="1" applyFont="1" applyFill="1" applyBorder="1" applyAlignment="1">
      <alignment horizontal="right"/>
    </xf>
    <xf numFmtId="176" fontId="6" fillId="0" borderId="14" xfId="0" applyNumberFormat="1" applyFont="1" applyFill="1" applyBorder="1" applyAlignment="1">
      <alignment/>
    </xf>
    <xf numFmtId="176" fontId="9" fillId="0" borderId="14" xfId="0" applyNumberFormat="1" applyFont="1" applyFill="1" applyBorder="1" applyAlignment="1">
      <alignment horizontal="right" indent="1"/>
    </xf>
    <xf numFmtId="176" fontId="9" fillId="0" borderId="18" xfId="0" applyNumberFormat="1" applyFont="1" applyFill="1" applyBorder="1" applyAlignment="1">
      <alignment horizontal="right" indent="1"/>
    </xf>
    <xf numFmtId="0" fontId="8" fillId="0" borderId="15" xfId="0" applyFont="1" applyFill="1" applyBorder="1" applyAlignment="1">
      <alignment horizontal="center" vertical="center" wrapText="1"/>
    </xf>
    <xf numFmtId="0" fontId="9" fillId="0" borderId="14" xfId="0" applyFont="1" applyFill="1" applyBorder="1" applyAlignment="1">
      <alignment horizontal="center" vertical="top"/>
    </xf>
    <xf numFmtId="176" fontId="9" fillId="0" borderId="14" xfId="0" applyNumberFormat="1" applyFont="1" applyFill="1" applyBorder="1" applyAlignment="1">
      <alignment/>
    </xf>
    <xf numFmtId="176" fontId="32" fillId="0" borderId="14" xfId="0" applyNumberFormat="1" applyFont="1" applyFill="1" applyBorder="1" applyAlignment="1">
      <alignment/>
    </xf>
    <xf numFmtId="176" fontId="3" fillId="0" borderId="14" xfId="0" applyNumberFormat="1" applyFont="1" applyFill="1" applyBorder="1" applyAlignment="1">
      <alignment/>
    </xf>
    <xf numFmtId="176" fontId="9" fillId="0" borderId="18" xfId="0" applyNumberFormat="1" applyFont="1" applyFill="1" applyBorder="1" applyAlignment="1">
      <alignment/>
    </xf>
    <xf numFmtId="177" fontId="9" fillId="0" borderId="14" xfId="0" applyNumberFormat="1" applyFont="1" applyFill="1" applyBorder="1" applyAlignment="1">
      <alignment/>
    </xf>
    <xf numFmtId="193" fontId="8" fillId="0" borderId="14" xfId="0" applyNumberFormat="1" applyFont="1" applyFill="1" applyBorder="1" applyAlignment="1">
      <alignment horizontal="right"/>
    </xf>
    <xf numFmtId="0" fontId="13" fillId="0" borderId="0" xfId="0" applyFont="1" applyBorder="1" applyAlignment="1">
      <alignment vertical="center" wrapText="1"/>
    </xf>
    <xf numFmtId="0" fontId="13" fillId="0" borderId="11" xfId="0" applyFont="1" applyFill="1" applyBorder="1" applyAlignment="1">
      <alignment/>
    </xf>
    <xf numFmtId="0" fontId="13" fillId="0" borderId="0" xfId="0" applyFont="1" applyBorder="1" applyAlignment="1" quotePrefix="1">
      <alignment horizontal="center" vertical="center"/>
    </xf>
    <xf numFmtId="0" fontId="13" fillId="0" borderId="11" xfId="0" applyFont="1" applyBorder="1" applyAlignment="1">
      <alignment horizontal="center" vertical="center"/>
    </xf>
    <xf numFmtId="0" fontId="34" fillId="0" borderId="11" xfId="0" applyFont="1" applyBorder="1" applyAlignment="1">
      <alignment horizontal="center" vertical="center"/>
    </xf>
    <xf numFmtId="0" fontId="9" fillId="0" borderId="10" xfId="0" applyFont="1" applyBorder="1" applyAlignment="1">
      <alignment horizontal="left" vertical="center"/>
    </xf>
    <xf numFmtId="180" fontId="12" fillId="0" borderId="14" xfId="0" applyNumberFormat="1" applyFont="1" applyBorder="1" applyAlignment="1">
      <alignment horizontal="right" vertical="center"/>
    </xf>
    <xf numFmtId="0" fontId="6" fillId="0" borderId="10" xfId="0" applyFont="1" applyBorder="1" applyAlignment="1">
      <alignment vertical="center"/>
    </xf>
    <xf numFmtId="0" fontId="34" fillId="0" borderId="10" xfId="0" applyFont="1" applyBorder="1" applyAlignment="1">
      <alignment horizontal="center" vertical="center"/>
    </xf>
    <xf numFmtId="0" fontId="9" fillId="0" borderId="0" xfId="0" applyFont="1" applyBorder="1" applyAlignment="1">
      <alignment horizontal="center" vertical="center" wrapText="1"/>
    </xf>
    <xf numFmtId="0" fontId="13" fillId="0" borderId="14" xfId="0" applyFont="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0" xfId="0" applyFont="1" applyFill="1" applyBorder="1" applyAlignment="1">
      <alignment horizontal="right" vertical="center"/>
    </xf>
    <xf numFmtId="0" fontId="9" fillId="0" borderId="14" xfId="0" applyFont="1" applyFill="1" applyBorder="1" applyAlignment="1">
      <alignment vertical="center" wrapText="1"/>
    </xf>
    <xf numFmtId="0" fontId="12" fillId="0" borderId="11" xfId="0" applyFont="1" applyBorder="1" applyAlignment="1">
      <alignment vertical="center"/>
    </xf>
    <xf numFmtId="0" fontId="12" fillId="0" borderId="11" xfId="0" applyFont="1" applyBorder="1" applyAlignment="1">
      <alignment horizontal="center" vertical="center"/>
    </xf>
    <xf numFmtId="0" fontId="9" fillId="0" borderId="11" xfId="0" applyFont="1" applyBorder="1" applyAlignment="1" quotePrefix="1">
      <alignment horizontal="center" vertical="center"/>
    </xf>
    <xf numFmtId="176" fontId="12" fillId="0" borderId="11" xfId="0" applyNumberFormat="1" applyFont="1" applyBorder="1" applyAlignment="1">
      <alignment horizontal="right" vertical="center"/>
    </xf>
    <xf numFmtId="0" fontId="9" fillId="0" borderId="11" xfId="0" applyFont="1" applyBorder="1" applyAlignment="1" quotePrefix="1">
      <alignment vertical="center"/>
    </xf>
    <xf numFmtId="176" fontId="9" fillId="0" borderId="11" xfId="0" applyNumberFormat="1" applyFont="1" applyBorder="1" applyAlignment="1">
      <alignment horizontal="center" vertical="center"/>
    </xf>
    <xf numFmtId="0" fontId="12" fillId="0" borderId="11" xfId="0" applyFont="1" applyBorder="1" applyAlignment="1" quotePrefix="1">
      <alignment horizontal="center" vertical="center"/>
    </xf>
    <xf numFmtId="176" fontId="12" fillId="0" borderId="23" xfId="0" applyNumberFormat="1" applyFont="1" applyBorder="1" applyAlignment="1" quotePrefix="1">
      <alignment vertical="center"/>
    </xf>
    <xf numFmtId="0" fontId="9" fillId="0" borderId="12" xfId="0" applyFont="1" applyBorder="1" applyAlignment="1">
      <alignment horizontal="right" vertical="center"/>
    </xf>
    <xf numFmtId="0" fontId="9" fillId="0" borderId="17" xfId="0" applyFont="1" applyBorder="1" applyAlignment="1">
      <alignment vertical="center"/>
    </xf>
    <xf numFmtId="0" fontId="9" fillId="0" borderId="17" xfId="0" applyFont="1" applyBorder="1" applyAlignment="1">
      <alignment horizontal="center" vertical="center"/>
    </xf>
    <xf numFmtId="0" fontId="9" fillId="0" borderId="11" xfId="0" applyFont="1" applyFill="1" applyBorder="1" applyAlignment="1">
      <alignment horizontal="right" vertical="center"/>
    </xf>
    <xf numFmtId="0" fontId="9" fillId="0" borderId="11" xfId="0" applyFont="1" applyFill="1" applyBorder="1" applyAlignment="1">
      <alignment horizontal="right"/>
    </xf>
    <xf numFmtId="0" fontId="13" fillId="0" borderId="11" xfId="0" applyFont="1" applyFill="1" applyBorder="1" applyAlignment="1">
      <alignment horizontal="right"/>
    </xf>
    <xf numFmtId="0" fontId="8" fillId="0" borderId="11" xfId="0" applyFont="1" applyFill="1" applyBorder="1" applyAlignment="1">
      <alignment horizontal="right"/>
    </xf>
    <xf numFmtId="0" fontId="12" fillId="0" borderId="11" xfId="0" applyFont="1" applyFill="1" applyBorder="1" applyAlignment="1">
      <alignment horizontal="right"/>
    </xf>
    <xf numFmtId="0" fontId="9" fillId="0" borderId="11" xfId="0" applyFont="1" applyBorder="1" applyAlignment="1">
      <alignment horizontal="right"/>
    </xf>
    <xf numFmtId="176" fontId="12" fillId="0" borderId="18" xfId="0" applyNumberFormat="1" applyFont="1" applyFill="1" applyBorder="1" applyAlignment="1">
      <alignment horizontal="right"/>
    </xf>
    <xf numFmtId="0" fontId="8" fillId="0" borderId="22" xfId="0" applyFont="1" applyBorder="1" applyAlignment="1">
      <alignment vertical="center"/>
    </xf>
    <xf numFmtId="0" fontId="9" fillId="0" borderId="19" xfId="0" applyFont="1" applyBorder="1" applyAlignment="1">
      <alignment vertical="center"/>
    </xf>
    <xf numFmtId="0" fontId="9" fillId="0" borderId="12" xfId="0" applyFont="1" applyBorder="1" applyAlignment="1">
      <alignment vertical="center"/>
    </xf>
    <xf numFmtId="0" fontId="34" fillId="0" borderId="13" xfId="0" applyFont="1" applyBorder="1" applyAlignment="1" quotePrefix="1">
      <alignment horizontal="center" vertical="center"/>
    </xf>
    <xf numFmtId="179" fontId="30" fillId="0" borderId="25" xfId="0" applyNumberFormat="1" applyFont="1" applyFill="1" applyBorder="1" applyAlignment="1">
      <alignment horizontal="right" vertical="center"/>
    </xf>
    <xf numFmtId="0" fontId="8" fillId="0" borderId="21" xfId="0" applyFont="1" applyBorder="1" applyAlignment="1">
      <alignment vertical="center"/>
    </xf>
    <xf numFmtId="0" fontId="9" fillId="0" borderId="22" xfId="0" applyFont="1" applyBorder="1" applyAlignment="1">
      <alignment horizontal="center" vertical="center"/>
    </xf>
    <xf numFmtId="0" fontId="9" fillId="0" borderId="19" xfId="0" applyFont="1" applyFill="1" applyBorder="1" applyAlignment="1">
      <alignment horizontal="righ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9" fillId="0" borderId="19" xfId="0" applyFont="1" applyFill="1" applyBorder="1" applyAlignment="1">
      <alignment vertical="center"/>
    </xf>
    <xf numFmtId="0" fontId="8" fillId="0" borderId="21" xfId="0" applyFont="1" applyFill="1" applyBorder="1" applyAlignment="1">
      <alignment horizontal="left" vertical="center"/>
    </xf>
    <xf numFmtId="0" fontId="8" fillId="0" borderId="25" xfId="0" applyFont="1" applyFill="1" applyBorder="1" applyAlignment="1">
      <alignment vertical="center"/>
    </xf>
    <xf numFmtId="0" fontId="8" fillId="0" borderId="19" xfId="0" applyFont="1" applyFill="1" applyBorder="1" applyAlignment="1">
      <alignment horizontal="right" vertical="center"/>
    </xf>
    <xf numFmtId="176" fontId="30" fillId="0" borderId="25" xfId="0" applyNumberFormat="1" applyFont="1" applyFill="1" applyBorder="1" applyAlignment="1">
      <alignment horizontal="right" vertical="center"/>
    </xf>
    <xf numFmtId="192" fontId="12" fillId="0" borderId="18" xfId="0" applyNumberFormat="1" applyFont="1" applyFill="1" applyBorder="1" applyAlignment="1">
      <alignment horizontal="right"/>
    </xf>
    <xf numFmtId="0" fontId="8" fillId="0" borderId="19" xfId="0" applyFont="1" applyFill="1" applyBorder="1" applyAlignment="1">
      <alignment vertical="center"/>
    </xf>
    <xf numFmtId="176" fontId="30" fillId="0" borderId="25" xfId="0" applyNumberFormat="1" applyFont="1" applyFill="1" applyBorder="1" applyAlignment="1">
      <alignment vertical="center"/>
    </xf>
    <xf numFmtId="0" fontId="13" fillId="0" borderId="10" xfId="0" applyFont="1" applyBorder="1" applyAlignment="1">
      <alignment vertical="center"/>
    </xf>
    <xf numFmtId="192" fontId="12" fillId="0" borderId="14" xfId="0" applyNumberFormat="1" applyFont="1" applyFill="1" applyBorder="1" applyAlignment="1">
      <alignment/>
    </xf>
    <xf numFmtId="176" fontId="13" fillId="0" borderId="14" xfId="0" applyNumberFormat="1" applyFont="1" applyFill="1" applyBorder="1" applyAlignment="1">
      <alignment/>
    </xf>
    <xf numFmtId="176" fontId="12" fillId="0" borderId="14" xfId="0" applyNumberFormat="1" applyFont="1" applyFill="1" applyBorder="1" applyAlignment="1">
      <alignment/>
    </xf>
    <xf numFmtId="0" fontId="8" fillId="0" borderId="25" xfId="0" applyFont="1" applyBorder="1" applyAlignment="1">
      <alignment vertical="center"/>
    </xf>
    <xf numFmtId="0" fontId="9" fillId="0" borderId="17" xfId="0" applyFont="1" applyBorder="1" applyAlignment="1">
      <alignment vertical="center" wrapText="1"/>
    </xf>
    <xf numFmtId="176" fontId="30" fillId="0" borderId="25" xfId="0" applyNumberFormat="1" applyFont="1" applyBorder="1" applyAlignment="1">
      <alignment horizontal="right" vertical="center"/>
    </xf>
    <xf numFmtId="0" fontId="12" fillId="0" borderId="22" xfId="0" applyFont="1" applyFill="1" applyBorder="1" applyAlignment="1">
      <alignment horizontal="center" vertical="center"/>
    </xf>
    <xf numFmtId="0" fontId="9" fillId="0" borderId="19" xfId="0" applyFont="1" applyFill="1" applyBorder="1" applyAlignment="1">
      <alignment horizontal="center" vertical="center"/>
    </xf>
    <xf numFmtId="0" fontId="13" fillId="0" borderId="19" xfId="0" applyFont="1" applyFill="1" applyBorder="1" applyAlignment="1">
      <alignment horizontal="right" vertical="center"/>
    </xf>
    <xf numFmtId="0" fontId="8" fillId="0" borderId="22" xfId="0" applyFont="1" applyFill="1" applyBorder="1" applyAlignment="1">
      <alignment horizontal="left" vertical="center"/>
    </xf>
    <xf numFmtId="0" fontId="13" fillId="0" borderId="19" xfId="0" applyFont="1" applyFill="1" applyBorder="1" applyAlignment="1">
      <alignment vertical="center"/>
    </xf>
    <xf numFmtId="0" fontId="8" fillId="0" borderId="22" xfId="0" applyFont="1" applyBorder="1" applyAlignment="1">
      <alignment horizontal="left" vertical="center"/>
    </xf>
    <xf numFmtId="192" fontId="12" fillId="0" borderId="11" xfId="0" applyNumberFormat="1" applyFont="1" applyFill="1" applyBorder="1" applyAlignment="1">
      <alignment/>
    </xf>
    <xf numFmtId="178" fontId="12" fillId="0" borderId="14" xfId="0" applyNumberFormat="1" applyFont="1" applyFill="1" applyBorder="1" applyAlignment="1" quotePrefix="1">
      <alignment/>
    </xf>
    <xf numFmtId="179" fontId="30" fillId="0" borderId="19" xfId="0" applyNumberFormat="1" applyFont="1" applyFill="1" applyBorder="1" applyAlignment="1">
      <alignment horizontal="right" vertical="center"/>
    </xf>
    <xf numFmtId="179" fontId="30" fillId="0" borderId="11" xfId="0" applyNumberFormat="1" applyFont="1" applyFill="1" applyBorder="1" applyAlignment="1">
      <alignment horizontal="right" vertical="center"/>
    </xf>
    <xf numFmtId="176" fontId="30" fillId="0" borderId="26" xfId="0" applyNumberFormat="1" applyFont="1" applyFill="1" applyBorder="1" applyAlignment="1">
      <alignment horizontal="right" vertical="center"/>
    </xf>
    <xf numFmtId="176" fontId="19" fillId="0" borderId="18" xfId="0" applyNumberFormat="1" applyFont="1" applyBorder="1" applyAlignment="1">
      <alignment horizontal="center" textRotation="90" wrapText="1"/>
    </xf>
    <xf numFmtId="179" fontId="8" fillId="0" borderId="14" xfId="0" applyNumberFormat="1" applyFont="1" applyFill="1" applyBorder="1" applyAlignment="1">
      <alignment horizontal="right"/>
    </xf>
    <xf numFmtId="183" fontId="12" fillId="0" borderId="14" xfId="0" applyNumberFormat="1" applyFont="1" applyFill="1" applyBorder="1" applyAlignment="1">
      <alignment horizontal="right"/>
    </xf>
    <xf numFmtId="179" fontId="13" fillId="0" borderId="0" xfId="0" applyNumberFormat="1" applyFont="1" applyFill="1" applyBorder="1" applyAlignment="1">
      <alignment horizontal="right"/>
    </xf>
    <xf numFmtId="179" fontId="9" fillId="0" borderId="14" xfId="0" applyNumberFormat="1" applyFont="1" applyFill="1" applyBorder="1" applyAlignment="1">
      <alignment/>
    </xf>
    <xf numFmtId="179" fontId="8" fillId="0" borderId="14" xfId="0" applyNumberFormat="1" applyFont="1" applyFill="1" applyBorder="1" applyAlignment="1">
      <alignment/>
    </xf>
    <xf numFmtId="179" fontId="12" fillId="0" borderId="14" xfId="0" applyNumberFormat="1" applyFont="1" applyFill="1" applyBorder="1" applyAlignment="1" quotePrefix="1">
      <alignment/>
    </xf>
    <xf numFmtId="176" fontId="9" fillId="0" borderId="13" xfId="0" applyNumberFormat="1" applyFont="1" applyFill="1" applyBorder="1" applyAlignment="1">
      <alignment horizontal="center" textRotation="90" wrapText="1"/>
    </xf>
    <xf numFmtId="181" fontId="12" fillId="0" borderId="11" xfId="0" applyNumberFormat="1" applyFont="1" applyFill="1" applyBorder="1" applyAlignment="1">
      <alignment horizontal="right"/>
    </xf>
    <xf numFmtId="180" fontId="12" fillId="0" borderId="11" xfId="0" applyNumberFormat="1" applyFont="1" applyFill="1" applyBorder="1" applyAlignment="1" quotePrefix="1">
      <alignment horizontal="right"/>
    </xf>
    <xf numFmtId="179" fontId="12" fillId="0" borderId="13" xfId="0" applyNumberFormat="1" applyFont="1" applyFill="1" applyBorder="1" applyAlignment="1" quotePrefix="1">
      <alignment horizontal="right"/>
    </xf>
    <xf numFmtId="180" fontId="12" fillId="0" borderId="13" xfId="0" applyNumberFormat="1" applyFont="1" applyFill="1" applyBorder="1" applyAlignment="1">
      <alignment/>
    </xf>
    <xf numFmtId="179" fontId="12" fillId="0" borderId="13" xfId="0" applyNumberFormat="1" applyFont="1" applyFill="1" applyBorder="1" applyAlignment="1">
      <alignment/>
    </xf>
    <xf numFmtId="183" fontId="12" fillId="0" borderId="13" xfId="0" applyNumberFormat="1" applyFont="1" applyFill="1" applyBorder="1" applyAlignment="1">
      <alignment horizontal="right"/>
    </xf>
    <xf numFmtId="179" fontId="13" fillId="0" borderId="13" xfId="0" applyNumberFormat="1" applyFont="1" applyFill="1" applyBorder="1" applyAlignment="1">
      <alignment/>
    </xf>
    <xf numFmtId="179" fontId="12" fillId="0" borderId="18" xfId="0" applyNumberFormat="1" applyFont="1" applyFill="1" applyBorder="1" applyAlignment="1">
      <alignment/>
    </xf>
    <xf numFmtId="179" fontId="13" fillId="0" borderId="29" xfId="0" applyNumberFormat="1" applyFont="1" applyFill="1" applyBorder="1" applyAlignment="1" quotePrefix="1">
      <alignment horizontal="right"/>
    </xf>
    <xf numFmtId="0" fontId="9" fillId="0" borderId="16" xfId="0" applyFont="1" applyBorder="1" applyAlignment="1">
      <alignment vertical="center"/>
    </xf>
    <xf numFmtId="179" fontId="12" fillId="0" borderId="16" xfId="0" applyNumberFormat="1" applyFont="1" applyFill="1" applyBorder="1" applyAlignment="1">
      <alignment horizontal="right" vertical="center"/>
    </xf>
    <xf numFmtId="179" fontId="30" fillId="0" borderId="15" xfId="0" applyNumberFormat="1" applyFont="1" applyBorder="1" applyAlignment="1">
      <alignment horizontal="right" vertical="center"/>
    </xf>
    <xf numFmtId="179" fontId="30" fillId="0" borderId="15" xfId="0" applyNumberFormat="1" applyFont="1" applyFill="1" applyBorder="1" applyAlignment="1">
      <alignment horizontal="right" vertical="center"/>
    </xf>
    <xf numFmtId="179" fontId="30" fillId="0" borderId="19" xfId="0" applyNumberFormat="1" applyFont="1" applyBorder="1" applyAlignment="1">
      <alignment horizontal="right" vertical="center"/>
    </xf>
    <xf numFmtId="179" fontId="13" fillId="0" borderId="11" xfId="0" applyNumberFormat="1" applyFont="1" applyBorder="1" applyAlignment="1">
      <alignment horizontal="right"/>
    </xf>
    <xf numFmtId="3" fontId="30" fillId="0" borderId="19" xfId="43" applyNumberFormat="1" applyFont="1" applyBorder="1" applyAlignment="1">
      <alignment horizontal="right"/>
    </xf>
    <xf numFmtId="3" fontId="30" fillId="0" borderId="25" xfId="43" applyNumberFormat="1" applyFont="1" applyBorder="1" applyAlignment="1">
      <alignment horizontal="right"/>
    </xf>
    <xf numFmtId="3" fontId="30" fillId="0" borderId="14" xfId="43" applyNumberFormat="1" applyFont="1" applyBorder="1" applyAlignment="1">
      <alignment horizontal="right"/>
    </xf>
    <xf numFmtId="3" fontId="30" fillId="0" borderId="35" xfId="43" applyNumberFormat="1" applyFont="1" applyBorder="1" applyAlignment="1">
      <alignment horizontal="right"/>
    </xf>
    <xf numFmtId="3" fontId="30" fillId="0" borderId="0" xfId="43" applyNumberFormat="1" applyFont="1" applyBorder="1" applyAlignment="1">
      <alignment horizontal="right"/>
    </xf>
    <xf numFmtId="3" fontId="30" fillId="0" borderId="11" xfId="43" applyNumberFormat="1" applyFont="1" applyBorder="1" applyAlignment="1">
      <alignment horizontal="right"/>
    </xf>
    <xf numFmtId="3" fontId="8" fillId="0" borderId="11" xfId="43" applyNumberFormat="1" applyFont="1" applyBorder="1" applyAlignment="1">
      <alignment horizontal="right"/>
    </xf>
    <xf numFmtId="3" fontId="8" fillId="0" borderId="14" xfId="43" applyNumberFormat="1" applyFont="1" applyBorder="1" applyAlignment="1">
      <alignment horizontal="right"/>
    </xf>
    <xf numFmtId="3" fontId="8" fillId="0" borderId="27" xfId="43" applyNumberFormat="1" applyFont="1" applyBorder="1" applyAlignment="1">
      <alignment horizontal="right"/>
    </xf>
    <xf numFmtId="3" fontId="8" fillId="0" borderId="0" xfId="43" applyNumberFormat="1" applyFont="1" applyBorder="1" applyAlignment="1">
      <alignment horizontal="right"/>
    </xf>
    <xf numFmtId="3" fontId="9" fillId="0" borderId="11" xfId="43" applyNumberFormat="1" applyFont="1" applyBorder="1" applyAlignment="1">
      <alignment horizontal="right"/>
    </xf>
    <xf numFmtId="3" fontId="9" fillId="0" borderId="14" xfId="43" applyNumberFormat="1" applyFont="1" applyBorder="1" applyAlignment="1">
      <alignment horizontal="right"/>
    </xf>
    <xf numFmtId="3" fontId="9" fillId="0" borderId="27" xfId="43" applyNumberFormat="1" applyFont="1" applyBorder="1" applyAlignment="1">
      <alignment horizontal="right"/>
    </xf>
    <xf numFmtId="3" fontId="9" fillId="0" borderId="0" xfId="43" applyNumberFormat="1" applyFont="1" applyBorder="1" applyAlignment="1">
      <alignment horizontal="right"/>
    </xf>
    <xf numFmtId="3" fontId="11" fillId="0" borderId="0" xfId="43" applyNumberFormat="1" applyFont="1" applyFill="1" applyBorder="1" applyAlignment="1">
      <alignment horizontal="right" vertical="center"/>
    </xf>
    <xf numFmtId="3" fontId="11" fillId="0" borderId="11" xfId="43" applyNumberFormat="1" applyFont="1" applyFill="1" applyBorder="1" applyAlignment="1">
      <alignment horizontal="right" vertical="center"/>
    </xf>
    <xf numFmtId="3" fontId="11" fillId="0" borderId="14" xfId="43" applyNumberFormat="1" applyFont="1" applyFill="1" applyBorder="1" applyAlignment="1">
      <alignment horizontal="right" vertical="center"/>
    </xf>
    <xf numFmtId="3" fontId="8" fillId="0" borderId="11" xfId="43" applyNumberFormat="1" applyFont="1" applyFill="1" applyBorder="1" applyAlignment="1">
      <alignment horizontal="right"/>
    </xf>
    <xf numFmtId="3" fontId="8" fillId="0" borderId="35" xfId="43" applyNumberFormat="1" applyFont="1" applyBorder="1" applyAlignment="1">
      <alignment horizontal="right"/>
    </xf>
    <xf numFmtId="3" fontId="9" fillId="0" borderId="14" xfId="43" applyNumberFormat="1" applyFont="1" applyFill="1" applyBorder="1" applyAlignment="1">
      <alignment horizontal="right"/>
    </xf>
    <xf numFmtId="3" fontId="9" fillId="0" borderId="35" xfId="43" applyNumberFormat="1" applyFont="1" applyBorder="1" applyAlignment="1">
      <alignment horizontal="right"/>
    </xf>
    <xf numFmtId="3" fontId="12" fillId="0" borderId="35" xfId="43" applyNumberFormat="1" applyFont="1" applyBorder="1" applyAlignment="1">
      <alignment horizontal="right"/>
    </xf>
    <xf numFmtId="3" fontId="102" fillId="0" borderId="11" xfId="43" applyNumberFormat="1" applyFont="1" applyFill="1" applyBorder="1" applyAlignment="1">
      <alignment horizontal="right"/>
    </xf>
    <xf numFmtId="3" fontId="8" fillId="0" borderId="14" xfId="43" applyNumberFormat="1" applyFont="1" applyBorder="1" applyAlignment="1">
      <alignment horizontal="right" vertical="center"/>
    </xf>
    <xf numFmtId="3" fontId="8" fillId="0" borderId="35" xfId="43" applyNumberFormat="1" applyFont="1" applyBorder="1" applyAlignment="1">
      <alignment horizontal="right" vertical="center"/>
    </xf>
    <xf numFmtId="3" fontId="8" fillId="0" borderId="27" xfId="43" applyNumberFormat="1" applyFont="1" applyBorder="1" applyAlignment="1">
      <alignment horizontal="right" vertical="center"/>
    </xf>
    <xf numFmtId="3" fontId="8" fillId="0" borderId="18" xfId="43" applyNumberFormat="1" applyFont="1" applyBorder="1" applyAlignment="1">
      <alignment horizontal="right" vertical="center"/>
    </xf>
    <xf numFmtId="3" fontId="8" fillId="0" borderId="29" xfId="43" applyNumberFormat="1" applyFont="1" applyBorder="1" applyAlignment="1">
      <alignment horizontal="right" vertical="center"/>
    </xf>
    <xf numFmtId="3" fontId="12" fillId="0" borderId="13" xfId="43" applyNumberFormat="1" applyFont="1" applyBorder="1" applyAlignment="1">
      <alignment horizontal="right"/>
    </xf>
    <xf numFmtId="3" fontId="12" fillId="0" borderId="18" xfId="43" applyNumberFormat="1" applyFont="1" applyBorder="1" applyAlignment="1">
      <alignment horizontal="right"/>
    </xf>
    <xf numFmtId="0" fontId="9" fillId="0" borderId="16" xfId="0" applyFont="1" applyBorder="1" applyAlignment="1">
      <alignment/>
    </xf>
    <xf numFmtId="179" fontId="30" fillId="0" borderId="15" xfId="0" applyNumberFormat="1" applyFont="1" applyFill="1" applyBorder="1" applyAlignment="1">
      <alignment/>
    </xf>
    <xf numFmtId="189" fontId="30" fillId="0" borderId="15" xfId="0" applyNumberFormat="1" applyFont="1" applyFill="1" applyBorder="1" applyAlignment="1">
      <alignment horizontal="right" vertical="center"/>
    </xf>
    <xf numFmtId="179" fontId="8" fillId="0" borderId="25" xfId="0" applyNumberFormat="1" applyFont="1" applyFill="1" applyBorder="1" applyAlignment="1">
      <alignment vertical="center"/>
    </xf>
    <xf numFmtId="189" fontId="30" fillId="0" borderId="25" xfId="0" applyNumberFormat="1" applyFont="1" applyFill="1" applyBorder="1" applyAlignment="1">
      <alignment horizontal="right" vertical="center"/>
    </xf>
    <xf numFmtId="0" fontId="34" fillId="0" borderId="13" xfId="0" applyFont="1" applyBorder="1" applyAlignment="1" quotePrefix="1">
      <alignment horizontal="center"/>
    </xf>
    <xf numFmtId="179" fontId="34" fillId="0" borderId="13" xfId="0" applyNumberFormat="1" applyFont="1" applyFill="1" applyBorder="1" applyAlignment="1">
      <alignment horizontal="center"/>
    </xf>
    <xf numFmtId="179" fontId="12" fillId="0" borderId="13" xfId="0" applyNumberFormat="1" applyFont="1" applyBorder="1" applyAlignment="1">
      <alignment/>
    </xf>
    <xf numFmtId="189" fontId="30" fillId="0" borderId="19" xfId="0" applyNumberFormat="1" applyFont="1" applyBorder="1" applyAlignment="1">
      <alignment vertical="center"/>
    </xf>
    <xf numFmtId="0" fontId="9" fillId="0" borderId="12" xfId="0" applyFont="1" applyBorder="1" applyAlignment="1">
      <alignment horizontal="center"/>
    </xf>
    <xf numFmtId="0" fontId="34" fillId="0" borderId="13" xfId="0" applyFont="1" applyBorder="1" applyAlignment="1">
      <alignment horizontal="center"/>
    </xf>
    <xf numFmtId="179" fontId="12" fillId="0" borderId="13" xfId="0" applyNumberFormat="1" applyFont="1" applyFill="1" applyBorder="1" applyAlignment="1">
      <alignment/>
    </xf>
    <xf numFmtId="179" fontId="12" fillId="0" borderId="13" xfId="0" applyNumberFormat="1" applyFont="1" applyFill="1" applyBorder="1" applyAlignment="1" quotePrefix="1">
      <alignment horizontal="center"/>
    </xf>
    <xf numFmtId="179" fontId="12" fillId="0" borderId="18" xfId="0" applyNumberFormat="1" applyFont="1" applyBorder="1" applyAlignment="1">
      <alignment/>
    </xf>
    <xf numFmtId="189" fontId="30" fillId="0" borderId="19" xfId="0" applyNumberFormat="1" applyFont="1" applyFill="1" applyBorder="1" applyAlignment="1">
      <alignment vertical="center"/>
    </xf>
    <xf numFmtId="0" fontId="9" fillId="0" borderId="17" xfId="0" applyFont="1" applyBorder="1" applyAlignment="1">
      <alignment vertical="top"/>
    </xf>
    <xf numFmtId="0" fontId="8" fillId="0" borderId="17" xfId="0" applyFont="1" applyBorder="1" applyAlignment="1">
      <alignment horizontal="center" vertical="top"/>
    </xf>
    <xf numFmtId="0" fontId="9" fillId="0" borderId="17" xfId="0" applyFont="1" applyBorder="1" applyAlignment="1">
      <alignment wrapText="1"/>
    </xf>
    <xf numFmtId="178" fontId="12" fillId="0" borderId="13" xfId="0" applyNumberFormat="1" applyFont="1" applyFill="1" applyBorder="1" applyAlignment="1">
      <alignment/>
    </xf>
    <xf numFmtId="178" fontId="12" fillId="0" borderId="18" xfId="0" applyNumberFormat="1" applyFont="1" applyFill="1" applyBorder="1" applyAlignment="1">
      <alignment/>
    </xf>
    <xf numFmtId="0" fontId="9" fillId="0" borderId="12" xfId="0" applyFont="1" applyBorder="1" applyAlignment="1">
      <alignment horizontal="right" vertical="top"/>
    </xf>
    <xf numFmtId="0" fontId="13" fillId="0" borderId="12" xfId="0" applyFont="1" applyBorder="1" applyAlignment="1">
      <alignment horizontal="center"/>
    </xf>
    <xf numFmtId="179" fontId="12" fillId="0" borderId="18" xfId="0" applyNumberFormat="1" applyFont="1" applyFill="1" applyBorder="1" applyAlignment="1">
      <alignment horizontal="right"/>
    </xf>
    <xf numFmtId="179" fontId="9" fillId="0" borderId="13" xfId="0" applyNumberFormat="1" applyFont="1" applyFill="1" applyBorder="1" applyAlignment="1" quotePrefix="1">
      <alignment horizontal="right"/>
    </xf>
    <xf numFmtId="0" fontId="13" fillId="0" borderId="22" xfId="0" applyFont="1" applyBorder="1" applyAlignment="1">
      <alignment horizontal="center" vertical="center"/>
    </xf>
    <xf numFmtId="179" fontId="13" fillId="0" borderId="19" xfId="0" applyNumberFormat="1" applyFont="1" applyFill="1" applyBorder="1" applyAlignment="1">
      <alignment vertical="center"/>
    </xf>
    <xf numFmtId="0" fontId="8" fillId="0" borderId="19" xfId="0" applyFont="1" applyBorder="1" applyAlignment="1">
      <alignment vertical="center"/>
    </xf>
    <xf numFmtId="0" fontId="9" fillId="0" borderId="24" xfId="0" applyFont="1" applyFill="1" applyBorder="1" applyAlignment="1">
      <alignment horizontal="center"/>
    </xf>
    <xf numFmtId="183" fontId="12" fillId="0" borderId="18" xfId="0" applyNumberFormat="1" applyFont="1" applyFill="1" applyBorder="1" applyAlignment="1" quotePrefix="1">
      <alignment vertical="center"/>
    </xf>
    <xf numFmtId="179" fontId="13" fillId="0" borderId="29" xfId="0" applyNumberFormat="1" applyFont="1" applyFill="1" applyBorder="1" applyAlignment="1">
      <alignment/>
    </xf>
    <xf numFmtId="3" fontId="30" fillId="0" borderId="27" xfId="43" applyNumberFormat="1" applyFont="1" applyFill="1" applyBorder="1" applyAlignment="1">
      <alignment vertical="center"/>
    </xf>
    <xf numFmtId="170" fontId="3" fillId="0" borderId="0" xfId="0" applyNumberFormat="1" applyFont="1" applyAlignment="1">
      <alignment vertical="center"/>
    </xf>
    <xf numFmtId="179" fontId="3" fillId="0" borderId="0" xfId="0" applyNumberFormat="1" applyFont="1" applyAlignment="1">
      <alignment vertical="center"/>
    </xf>
    <xf numFmtId="176" fontId="30" fillId="0" borderId="19" xfId="0" applyNumberFormat="1" applyFont="1" applyBorder="1" applyAlignment="1">
      <alignment vertical="center"/>
    </xf>
    <xf numFmtId="176" fontId="12" fillId="0" borderId="13" xfId="0" applyNumberFormat="1" applyFont="1" applyBorder="1" applyAlignment="1">
      <alignment vertical="center"/>
    </xf>
    <xf numFmtId="3" fontId="8" fillId="0" borderId="15" xfId="43" applyNumberFormat="1" applyFont="1" applyBorder="1" applyAlignment="1">
      <alignment horizontal="right" vertical="center"/>
    </xf>
    <xf numFmtId="179" fontId="12" fillId="0" borderId="11" xfId="0" applyNumberFormat="1" applyFont="1" applyBorder="1" applyAlignment="1" quotePrefix="1">
      <alignment/>
    </xf>
    <xf numFmtId="178" fontId="12" fillId="0" borderId="11" xfId="0" applyNumberFormat="1" applyFont="1" applyBorder="1" applyAlignment="1">
      <alignment/>
    </xf>
    <xf numFmtId="179" fontId="102" fillId="0" borderId="11" xfId="0" applyNumberFormat="1" applyFont="1" applyBorder="1" applyAlignment="1">
      <alignment/>
    </xf>
    <xf numFmtId="179" fontId="12" fillId="0" borderId="13" xfId="0" applyNumberFormat="1" applyFont="1" applyBorder="1" applyAlignment="1">
      <alignment/>
    </xf>
    <xf numFmtId="179" fontId="102" fillId="0" borderId="14" xfId="0" applyNumberFormat="1" applyFont="1" applyBorder="1" applyAlignment="1">
      <alignment/>
    </xf>
    <xf numFmtId="179" fontId="12" fillId="0" borderId="18" xfId="0" applyNumberFormat="1" applyFont="1" applyBorder="1" applyAlignment="1">
      <alignment/>
    </xf>
    <xf numFmtId="0" fontId="98" fillId="0" borderId="17" xfId="68" applyFont="1" applyBorder="1" applyAlignment="1" applyProtection="1">
      <alignment horizontal="left" vertical="center"/>
      <protection/>
    </xf>
    <xf numFmtId="176" fontId="9" fillId="0" borderId="16" xfId="0" applyNumberFormat="1" applyFont="1" applyFill="1" applyBorder="1" applyAlignment="1">
      <alignment horizontal="center" vertical="center"/>
    </xf>
    <xf numFmtId="176" fontId="9" fillId="0" borderId="15" xfId="0" applyNumberFormat="1" applyFont="1" applyBorder="1" applyAlignment="1">
      <alignment horizontal="center" vertical="center"/>
    </xf>
    <xf numFmtId="0" fontId="9" fillId="0" borderId="20" xfId="0" applyFont="1" applyBorder="1" applyAlignment="1">
      <alignment horizontal="center" vertical="center"/>
    </xf>
    <xf numFmtId="0" fontId="15" fillId="0" borderId="0" xfId="0" applyFont="1" applyBorder="1" applyAlignment="1" applyProtection="1">
      <alignment vertical="center"/>
      <protection locked="0"/>
    </xf>
    <xf numFmtId="0" fontId="15" fillId="0" borderId="0" xfId="0" applyFont="1" applyFill="1" applyAlignment="1">
      <alignment vertical="center"/>
    </xf>
    <xf numFmtId="3" fontId="3" fillId="0" borderId="0" xfId="0" applyNumberFormat="1" applyFont="1" applyFill="1" applyAlignment="1">
      <alignment vertical="center"/>
    </xf>
    <xf numFmtId="3" fontId="3" fillId="0" borderId="0" xfId="0" applyNumberFormat="1" applyFont="1" applyAlignment="1">
      <alignment vertical="center"/>
    </xf>
    <xf numFmtId="179" fontId="30" fillId="0" borderId="19" xfId="0" applyNumberFormat="1" applyFont="1" applyFill="1" applyBorder="1" applyAlignment="1">
      <alignment vertical="center"/>
    </xf>
    <xf numFmtId="179" fontId="8" fillId="0" borderId="11" xfId="0" applyNumberFormat="1" applyFont="1" applyFill="1" applyBorder="1" applyAlignment="1">
      <alignment vertical="center"/>
    </xf>
    <xf numFmtId="179" fontId="12" fillId="0" borderId="11" xfId="0" applyNumberFormat="1" applyFont="1" applyFill="1" applyBorder="1" applyAlignment="1" quotePrefix="1">
      <alignment vertical="center"/>
    </xf>
    <xf numFmtId="179" fontId="8" fillId="0" borderId="11" xfId="0" applyNumberFormat="1" applyFont="1" applyFill="1" applyBorder="1" applyAlignment="1" quotePrefix="1">
      <alignment/>
    </xf>
    <xf numFmtId="179" fontId="30" fillId="0" borderId="25" xfId="0" applyNumberFormat="1" applyFont="1" applyFill="1" applyBorder="1" applyAlignment="1">
      <alignment vertical="center"/>
    </xf>
    <xf numFmtId="179" fontId="8" fillId="0" borderId="14" xfId="0" applyNumberFormat="1" applyFont="1" applyFill="1" applyBorder="1" applyAlignment="1" quotePrefix="1">
      <alignment/>
    </xf>
    <xf numFmtId="179" fontId="12" fillId="0" borderId="14" xfId="0" applyNumberFormat="1" applyFont="1" applyFill="1" applyBorder="1" applyAlignment="1" quotePrefix="1">
      <alignment vertical="center"/>
    </xf>
    <xf numFmtId="179" fontId="8" fillId="0" borderId="14" xfId="0" applyNumberFormat="1" applyFont="1" applyFill="1" applyBorder="1" applyAlignment="1" quotePrefix="1">
      <alignment vertical="center"/>
    </xf>
    <xf numFmtId="183" fontId="12" fillId="0" borderId="14" xfId="0" applyNumberFormat="1" applyFont="1" applyFill="1" applyBorder="1" applyAlignment="1" quotePrefix="1">
      <alignment vertical="center"/>
    </xf>
    <xf numFmtId="183" fontId="12" fillId="0" borderId="14" xfId="0" applyNumberFormat="1" applyFont="1" applyFill="1" applyBorder="1" applyAlignment="1" quotePrefix="1">
      <alignment horizontal="right"/>
    </xf>
    <xf numFmtId="3" fontId="30" fillId="0" borderId="14" xfId="43" applyNumberFormat="1" applyFont="1" applyFill="1" applyBorder="1" applyAlignment="1">
      <alignment horizontal="right" vertical="center"/>
    </xf>
    <xf numFmtId="3" fontId="30" fillId="0" borderId="35" xfId="43" applyNumberFormat="1" applyFont="1" applyFill="1" applyBorder="1" applyAlignment="1">
      <alignment horizontal="right" vertical="center"/>
    </xf>
    <xf numFmtId="3" fontId="13" fillId="0" borderId="14" xfId="43" applyNumberFormat="1" applyFont="1" applyFill="1" applyBorder="1" applyAlignment="1">
      <alignment horizontal="right"/>
    </xf>
    <xf numFmtId="3" fontId="31" fillId="0" borderId="19" xfId="43" applyNumberFormat="1" applyFont="1" applyFill="1" applyBorder="1" applyAlignment="1">
      <alignment horizontal="right" vertical="center"/>
    </xf>
    <xf numFmtId="3" fontId="31" fillId="0" borderId="25" xfId="43" applyNumberFormat="1" applyFont="1" applyFill="1" applyBorder="1" applyAlignment="1">
      <alignment horizontal="right" vertical="center"/>
    </xf>
    <xf numFmtId="3" fontId="31" fillId="0" borderId="22" xfId="43" applyNumberFormat="1" applyFont="1" applyFill="1" applyBorder="1" applyAlignment="1">
      <alignment horizontal="right" vertical="center"/>
    </xf>
    <xf numFmtId="3" fontId="30" fillId="0" borderId="11" xfId="43" applyNumberFormat="1" applyFont="1" applyFill="1" applyBorder="1" applyAlignment="1">
      <alignment horizontal="right" vertical="center"/>
    </xf>
    <xf numFmtId="3" fontId="30" fillId="0" borderId="27" xfId="43" applyNumberFormat="1" applyFont="1" applyFill="1" applyBorder="1" applyAlignment="1">
      <alignment horizontal="right" vertical="center"/>
    </xf>
    <xf numFmtId="3" fontId="30" fillId="0" borderId="30" xfId="43" applyNumberFormat="1" applyFont="1" applyFill="1" applyBorder="1" applyAlignment="1">
      <alignment horizontal="right" vertical="center"/>
    </xf>
    <xf numFmtId="3" fontId="20" fillId="0" borderId="11" xfId="43" applyNumberFormat="1" applyFont="1" applyFill="1" applyBorder="1" applyAlignment="1">
      <alignment horizontal="right"/>
    </xf>
    <xf numFmtId="3" fontId="20" fillId="0" borderId="14" xfId="43" applyNumberFormat="1" applyFont="1" applyFill="1" applyBorder="1" applyAlignment="1">
      <alignment horizontal="right"/>
    </xf>
    <xf numFmtId="3" fontId="20" fillId="0" borderId="0" xfId="43" applyNumberFormat="1" applyFont="1" applyFill="1" applyBorder="1" applyAlignment="1">
      <alignment horizontal="right"/>
    </xf>
    <xf numFmtId="3" fontId="8" fillId="0" borderId="32" xfId="43" applyNumberFormat="1" applyFont="1" applyFill="1" applyBorder="1" applyAlignment="1">
      <alignment horizontal="right"/>
    </xf>
    <xf numFmtId="3" fontId="22" fillId="0" borderId="11" xfId="43" applyNumberFormat="1" applyFont="1" applyFill="1" applyBorder="1" applyAlignment="1">
      <alignment horizontal="right"/>
    </xf>
    <xf numFmtId="3" fontId="22" fillId="0" borderId="14" xfId="43" applyNumberFormat="1" applyFont="1" applyFill="1" applyBorder="1" applyAlignment="1">
      <alignment horizontal="right"/>
    </xf>
    <xf numFmtId="3" fontId="22" fillId="0" borderId="13" xfId="43" applyNumberFormat="1" applyFont="1" applyFill="1" applyBorder="1" applyAlignment="1">
      <alignment horizontal="right"/>
    </xf>
    <xf numFmtId="3" fontId="22" fillId="0" borderId="18" xfId="43" applyNumberFormat="1" applyFont="1" applyFill="1" applyBorder="1" applyAlignment="1">
      <alignment horizontal="right"/>
    </xf>
    <xf numFmtId="3" fontId="12" fillId="0" borderId="13" xfId="43" applyNumberFormat="1" applyFont="1" applyFill="1" applyBorder="1" applyAlignment="1">
      <alignment horizontal="right"/>
    </xf>
    <xf numFmtId="3" fontId="9" fillId="0" borderId="18" xfId="43" applyNumberFormat="1" applyFont="1" applyFill="1" applyBorder="1" applyAlignment="1">
      <alignment horizontal="right" vertical="center"/>
    </xf>
    <xf numFmtId="3" fontId="22" fillId="0" borderId="0" xfId="43" applyNumberFormat="1" applyFont="1" applyFill="1" applyBorder="1" applyAlignment="1">
      <alignment horizontal="right"/>
    </xf>
    <xf numFmtId="3" fontId="22" fillId="0" borderId="17" xfId="43" applyNumberFormat="1" applyFont="1" applyFill="1" applyBorder="1" applyAlignment="1">
      <alignment horizontal="right"/>
    </xf>
    <xf numFmtId="3" fontId="12" fillId="0" borderId="29" xfId="43" applyNumberFormat="1" applyFont="1" applyFill="1" applyBorder="1" applyAlignment="1">
      <alignment horizontal="right"/>
    </xf>
    <xf numFmtId="3" fontId="12" fillId="0" borderId="29" xfId="43" applyNumberFormat="1" applyFont="1" applyFill="1" applyBorder="1" applyAlignment="1">
      <alignment/>
    </xf>
    <xf numFmtId="0" fontId="28" fillId="0" borderId="0" xfId="0" applyFont="1" applyBorder="1" applyAlignment="1">
      <alignment horizontal="center" vertical="center"/>
    </xf>
    <xf numFmtId="192" fontId="8" fillId="0" borderId="14" xfId="0" applyNumberFormat="1" applyFont="1" applyFill="1" applyBorder="1" applyAlignment="1">
      <alignment horizontal="right"/>
    </xf>
    <xf numFmtId="192" fontId="8" fillId="0" borderId="0" xfId="0" applyNumberFormat="1" applyFont="1" applyFill="1" applyBorder="1" applyAlignment="1">
      <alignment horizontal="right"/>
    </xf>
    <xf numFmtId="183" fontId="8" fillId="0" borderId="14" xfId="0" applyNumberFormat="1" applyFont="1" applyFill="1" applyBorder="1" applyAlignment="1" quotePrefix="1">
      <alignment vertical="center"/>
    </xf>
    <xf numFmtId="0" fontId="103" fillId="0" borderId="0" xfId="68" applyFont="1" applyBorder="1" applyAlignment="1" applyProtection="1">
      <alignment horizontal="left" vertical="center" wrapText="1"/>
      <protection/>
    </xf>
    <xf numFmtId="0" fontId="99" fillId="0" borderId="16" xfId="68" applyFont="1" applyBorder="1" applyAlignment="1" applyProtection="1">
      <alignment horizontal="left" vertical="center"/>
      <protection/>
    </xf>
    <xf numFmtId="0" fontId="0" fillId="0" borderId="0" xfId="0" applyAlignment="1">
      <alignment horizontal="left"/>
    </xf>
    <xf numFmtId="0" fontId="99" fillId="0" borderId="0" xfId="68" applyFont="1" applyBorder="1" applyAlignment="1" applyProtection="1">
      <alignment horizontal="left" vertical="center" wrapText="1"/>
      <protection/>
    </xf>
    <xf numFmtId="0" fontId="27" fillId="0" borderId="0" xfId="0" applyFont="1" applyBorder="1" applyAlignment="1">
      <alignment horizontal="left" vertical="top" wrapText="1"/>
    </xf>
    <xf numFmtId="0" fontId="103" fillId="0" borderId="0" xfId="68" applyFont="1" applyBorder="1" applyAlignment="1" applyProtection="1">
      <alignment horizontal="left" vertical="center" wrapText="1"/>
      <protection/>
    </xf>
    <xf numFmtId="216" fontId="27" fillId="0" borderId="0" xfId="0" applyNumberFormat="1" applyFont="1" applyBorder="1" applyAlignment="1">
      <alignment horizontal="left" vertical="top" wrapText="1"/>
    </xf>
    <xf numFmtId="0" fontId="99" fillId="0" borderId="19" xfId="68" applyFont="1" applyBorder="1" applyAlignment="1" applyProtection="1">
      <alignment horizontal="left" vertical="center" wrapText="1"/>
      <protection/>
    </xf>
    <xf numFmtId="0" fontId="99" fillId="0" borderId="13" xfId="68" applyFont="1" applyBorder="1" applyAlignment="1" applyProtection="1">
      <alignment horizontal="left" vertical="center" wrapText="1"/>
      <protection/>
    </xf>
    <xf numFmtId="0" fontId="104" fillId="0" borderId="19" xfId="68" applyFont="1" applyBorder="1" applyAlignment="1" applyProtection="1">
      <alignment horizontal="left" vertical="center" wrapText="1"/>
      <protection/>
    </xf>
    <xf numFmtId="0" fontId="104" fillId="0" borderId="11" xfId="68" applyFont="1" applyBorder="1" applyAlignment="1" applyProtection="1">
      <alignment horizontal="left" vertical="center" wrapText="1"/>
      <protection/>
    </xf>
    <xf numFmtId="0" fontId="99" fillId="0" borderId="16" xfId="68" applyFont="1" applyBorder="1" applyAlignment="1" applyProtection="1">
      <alignment horizontal="left" vertical="center"/>
      <protection/>
    </xf>
    <xf numFmtId="0" fontId="99" fillId="0" borderId="16" xfId="68" applyFont="1" applyBorder="1" applyAlignment="1" applyProtection="1">
      <alignment horizontal="left" vertical="center" wrapText="1"/>
      <protection/>
    </xf>
    <xf numFmtId="0" fontId="14" fillId="0" borderId="0" xfId="77" applyFont="1" applyBorder="1" applyAlignment="1">
      <alignment horizontal="center" vertical="center"/>
      <protection/>
    </xf>
    <xf numFmtId="0" fontId="99" fillId="0" borderId="11" xfId="68" applyFont="1" applyBorder="1" applyAlignment="1" applyProtection="1">
      <alignment horizontal="left" vertical="center"/>
      <protection/>
    </xf>
    <xf numFmtId="0" fontId="99" fillId="0" borderId="13" xfId="68" applyFont="1" applyBorder="1" applyAlignment="1" applyProtection="1">
      <alignment horizontal="left" vertical="center"/>
      <protection/>
    </xf>
    <xf numFmtId="0" fontId="27" fillId="0" borderId="19" xfId="75" applyFont="1" applyBorder="1" applyAlignment="1">
      <alignment horizontal="left" vertical="center"/>
      <protection/>
    </xf>
    <xf numFmtId="0" fontId="27" fillId="0" borderId="11" xfId="75" applyFont="1" applyBorder="1" applyAlignment="1">
      <alignment horizontal="left" vertical="center"/>
      <protection/>
    </xf>
    <xf numFmtId="0" fontId="27" fillId="0" borderId="13" xfId="75" applyFont="1" applyBorder="1" applyAlignment="1">
      <alignment horizontal="left" vertical="center"/>
      <protection/>
    </xf>
    <xf numFmtId="0" fontId="15" fillId="0" borderId="0" xfId="0" applyFont="1" applyBorder="1" applyAlignment="1">
      <alignment horizontal="center" vertical="center"/>
    </xf>
    <xf numFmtId="0" fontId="19" fillId="0" borderId="17" xfId="0" applyFont="1" applyBorder="1" applyAlignment="1">
      <alignment horizontal="right"/>
    </xf>
    <xf numFmtId="0" fontId="9" fillId="0" borderId="19" xfId="0" applyFont="1" applyBorder="1" applyAlignment="1">
      <alignment horizontal="center"/>
    </xf>
    <xf numFmtId="0" fontId="9" fillId="0" borderId="11" xfId="0" applyFont="1" applyBorder="1" applyAlignment="1">
      <alignment horizont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38" xfId="0" applyFont="1" applyBorder="1" applyAlignment="1">
      <alignment horizontal="center" vertical="center"/>
    </xf>
    <xf numFmtId="0" fontId="8" fillId="0" borderId="25" xfId="0" applyFont="1" applyBorder="1" applyAlignment="1">
      <alignment horizontal="center" vertical="center"/>
    </xf>
    <xf numFmtId="0" fontId="8" fillId="0" borderId="24" xfId="90" applyFont="1" applyBorder="1" applyAlignment="1">
      <alignment horizontal="center" vertical="center" wrapText="1"/>
      <protection/>
    </xf>
    <xf numFmtId="0" fontId="8" fillId="0" borderId="20" xfId="90" applyFont="1" applyBorder="1" applyAlignment="1">
      <alignment horizontal="center" vertical="center" wrapText="1"/>
      <protection/>
    </xf>
    <xf numFmtId="0" fontId="8" fillId="0" borderId="39" xfId="90" applyFont="1" applyBorder="1" applyAlignment="1">
      <alignment horizontal="center" vertical="center" wrapText="1"/>
      <protection/>
    </xf>
    <xf numFmtId="0" fontId="8" fillId="0" borderId="20" xfId="90" applyFont="1" applyBorder="1" applyAlignment="1">
      <alignment horizontal="center" vertical="center"/>
      <protection/>
    </xf>
    <xf numFmtId="0" fontId="8" fillId="0" borderId="25" xfId="90" applyFont="1" applyBorder="1" applyAlignment="1">
      <alignment horizontal="center" vertical="center"/>
      <protection/>
    </xf>
    <xf numFmtId="0" fontId="8" fillId="0" borderId="19" xfId="90" applyFont="1" applyBorder="1" applyAlignment="1">
      <alignment horizontal="center" vertical="center" wrapText="1"/>
      <protection/>
    </xf>
    <xf numFmtId="0" fontId="8" fillId="0" borderId="11" xfId="90" applyFont="1" applyBorder="1" applyAlignment="1">
      <alignment horizontal="center" vertical="center" wrapText="1"/>
      <protection/>
    </xf>
    <xf numFmtId="0" fontId="8" fillId="0" borderId="15" xfId="90" applyFont="1" applyBorder="1" applyAlignment="1">
      <alignment horizontal="center" vertical="center" wrapText="1"/>
      <protection/>
    </xf>
    <xf numFmtId="0" fontId="8" fillId="0" borderId="10" xfId="90" applyFont="1" applyBorder="1" applyAlignment="1">
      <alignment horizontal="center" vertical="center" wrapText="1"/>
      <protection/>
    </xf>
    <xf numFmtId="0" fontId="8" fillId="0" borderId="26" xfId="90" applyFont="1" applyBorder="1" applyAlignment="1">
      <alignment horizontal="center" vertical="center" wrapText="1"/>
      <protection/>
    </xf>
    <xf numFmtId="0" fontId="8" fillId="0" borderId="27" xfId="90" applyFont="1" applyBorder="1" applyAlignment="1">
      <alignment horizontal="center" vertical="center" wrapText="1"/>
      <protection/>
    </xf>
    <xf numFmtId="0" fontId="8" fillId="0" borderId="25" xfId="90" applyFont="1" applyBorder="1" applyAlignment="1">
      <alignment horizontal="center" vertical="center" wrapText="1"/>
      <protection/>
    </xf>
    <xf numFmtId="0" fontId="8" fillId="0" borderId="18" xfId="90" applyFont="1" applyBorder="1" applyAlignment="1">
      <alignment horizontal="center" vertical="center" wrapText="1"/>
      <protection/>
    </xf>
    <xf numFmtId="0" fontId="8" fillId="0" borderId="13" xfId="90" applyFont="1" applyBorder="1" applyAlignment="1">
      <alignment horizontal="center" vertical="center" wrapText="1"/>
      <protection/>
    </xf>
    <xf numFmtId="0" fontId="8" fillId="0" borderId="2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8" xfId="0" applyFont="1" applyFill="1" applyBorder="1" applyAlignment="1">
      <alignment horizontal="center" vertical="center"/>
    </xf>
    <xf numFmtId="0" fontId="9" fillId="0" borderId="17" xfId="0" applyFont="1" applyFill="1" applyBorder="1" applyAlignment="1">
      <alignment horizontal="right"/>
    </xf>
    <xf numFmtId="0" fontId="8" fillId="0" borderId="24"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6" xfId="0" applyFont="1" applyFill="1" applyBorder="1" applyAlignment="1">
      <alignment horizontal="center" vertical="center"/>
    </xf>
    <xf numFmtId="0" fontId="9" fillId="0" borderId="10" xfId="0" applyFont="1" applyBorder="1" applyAlignment="1">
      <alignment horizontal="left"/>
    </xf>
    <xf numFmtId="0" fontId="9" fillId="0" borderId="0" xfId="0" applyFont="1" applyBorder="1" applyAlignment="1">
      <alignment horizontal="left"/>
    </xf>
    <xf numFmtId="0" fontId="15" fillId="0" borderId="0" xfId="0" applyFont="1" applyAlignment="1">
      <alignment horizontal="left" vertical="top" wrapText="1"/>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27" fillId="35" borderId="10" xfId="0" applyFont="1" applyFill="1" applyBorder="1" applyAlignment="1">
      <alignment horizontal="center"/>
    </xf>
    <xf numFmtId="0" fontId="27" fillId="35" borderId="0" xfId="0" applyFont="1" applyFill="1" applyBorder="1" applyAlignment="1">
      <alignment horizontal="center"/>
    </xf>
    <xf numFmtId="0" fontId="27" fillId="35" borderId="14" xfId="0" applyFont="1" applyFill="1" applyBorder="1" applyAlignment="1">
      <alignment horizont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98" fillId="0" borderId="17" xfId="68" applyFont="1" applyBorder="1" applyAlignment="1" applyProtection="1">
      <alignment horizontal="left"/>
      <protection/>
    </xf>
    <xf numFmtId="0" fontId="8" fillId="0" borderId="24"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7" xfId="0" applyFont="1" applyBorder="1" applyAlignment="1">
      <alignment horizontal="right" vertical="center"/>
    </xf>
    <xf numFmtId="0" fontId="8" fillId="0" borderId="40" xfId="0" applyFont="1" applyBorder="1" applyAlignment="1">
      <alignment horizontal="center" vertical="center"/>
    </xf>
    <xf numFmtId="0" fontId="8" fillId="0" borderId="20" xfId="0" applyFont="1" applyBorder="1" applyAlignment="1">
      <alignment horizontal="center" vertical="center"/>
    </xf>
    <xf numFmtId="0" fontId="8" fillId="0" borderId="39" xfId="0" applyFont="1" applyBorder="1" applyAlignment="1">
      <alignment horizontal="center" vertical="center"/>
    </xf>
    <xf numFmtId="0" fontId="8" fillId="0" borderId="34" xfId="0" applyFont="1" applyFill="1" applyBorder="1" applyAlignment="1">
      <alignment horizontal="center"/>
    </xf>
    <xf numFmtId="0" fontId="8" fillId="0" borderId="16" xfId="0" applyFont="1" applyFill="1" applyBorder="1" applyAlignment="1">
      <alignment horizontal="center"/>
    </xf>
    <xf numFmtId="0" fontId="8" fillId="0" borderId="28" xfId="0" applyFont="1" applyFill="1" applyBorder="1" applyAlignment="1">
      <alignment horizontal="center"/>
    </xf>
    <xf numFmtId="0" fontId="98" fillId="0" borderId="0" xfId="68" applyFont="1" applyBorder="1" applyAlignment="1" applyProtection="1">
      <alignment horizontal="left" vertical="center"/>
      <protection/>
    </xf>
    <xf numFmtId="0" fontId="9" fillId="0" borderId="0" xfId="0" applyFont="1" applyBorder="1" applyAlignment="1">
      <alignment horizontal="right"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30" fillId="0" borderId="21" xfId="0" applyFont="1" applyFill="1" applyBorder="1" applyAlignment="1">
      <alignment horizontal="center" vertical="center"/>
    </xf>
    <xf numFmtId="0" fontId="30" fillId="0" borderId="25" xfId="0" applyFont="1" applyFill="1" applyBorder="1" applyAlignment="1">
      <alignment horizontal="center" vertical="center"/>
    </xf>
    <xf numFmtId="0" fontId="20" fillId="0" borderId="12" xfId="0" applyFont="1" applyBorder="1" applyAlignment="1">
      <alignment horizontal="center" vertical="center"/>
    </xf>
    <xf numFmtId="0" fontId="8" fillId="0" borderId="1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2" xfId="0" applyFont="1" applyFill="1" applyBorder="1" applyAlignment="1">
      <alignment vertical="center"/>
    </xf>
    <xf numFmtId="0" fontId="8" fillId="0" borderId="0" xfId="0" applyFont="1" applyFill="1" applyBorder="1" applyAlignment="1">
      <alignment vertical="center"/>
    </xf>
    <xf numFmtId="0" fontId="8" fillId="0" borderId="17" xfId="0" applyFont="1" applyFill="1" applyBorder="1" applyAlignment="1">
      <alignment vertical="center"/>
    </xf>
    <xf numFmtId="0" fontId="8" fillId="0" borderId="25" xfId="0" applyFont="1" applyFill="1" applyBorder="1" applyAlignment="1">
      <alignment horizontal="center" vertical="center" textRotation="90" wrapText="1"/>
    </xf>
    <xf numFmtId="0" fontId="8" fillId="0" borderId="18" xfId="0" applyFont="1" applyFill="1" applyBorder="1" applyAlignment="1">
      <alignment horizontal="center" vertical="center" textRotation="90" wrapText="1"/>
    </xf>
    <xf numFmtId="0" fontId="8" fillId="0" borderId="20" xfId="0" applyFont="1" applyFill="1" applyBorder="1" applyAlignment="1">
      <alignment horizontal="center"/>
    </xf>
    <xf numFmtId="0" fontId="8" fillId="0" borderId="15" xfId="0" applyFont="1" applyFill="1" applyBorder="1" applyAlignment="1">
      <alignment horizontal="center"/>
    </xf>
    <xf numFmtId="0" fontId="9" fillId="0" borderId="0" xfId="0" applyFont="1" applyFill="1" applyBorder="1" applyAlignment="1">
      <alignment horizontal="right"/>
    </xf>
    <xf numFmtId="0" fontId="98" fillId="0" borderId="17" xfId="68" applyFont="1" applyFill="1" applyBorder="1" applyAlignment="1" applyProtection="1">
      <alignment horizontal="left"/>
      <protection/>
    </xf>
    <xf numFmtId="0" fontId="98" fillId="0" borderId="0" xfId="68" applyFont="1" applyFill="1" applyBorder="1" applyAlignment="1" applyProtection="1">
      <alignment horizontal="left"/>
      <protection/>
    </xf>
    <xf numFmtId="0" fontId="8" fillId="0" borderId="26" xfId="0" applyFont="1" applyFill="1" applyBorder="1" applyAlignment="1">
      <alignment horizontal="center" vertical="center" textRotation="90" wrapText="1"/>
    </xf>
    <xf numFmtId="0" fontId="8" fillId="0" borderId="29" xfId="0" applyFont="1" applyFill="1" applyBorder="1" applyAlignment="1">
      <alignment horizontal="center" vertical="center" textRotation="90" wrapText="1"/>
    </xf>
    <xf numFmtId="0" fontId="8" fillId="0" borderId="24" xfId="0" applyFont="1" applyFill="1" applyBorder="1" applyAlignment="1">
      <alignment horizontal="center"/>
    </xf>
    <xf numFmtId="0" fontId="8" fillId="0" borderId="39" xfId="0" applyFont="1" applyFill="1" applyBorder="1" applyAlignment="1">
      <alignment horizontal="center"/>
    </xf>
    <xf numFmtId="0" fontId="14" fillId="0" borderId="24" xfId="0" applyFont="1" applyBorder="1" applyAlignment="1">
      <alignment horizontal="center" vertical="center"/>
    </xf>
    <xf numFmtId="0" fontId="14" fillId="0" borderId="20" xfId="0" applyFont="1" applyBorder="1" applyAlignment="1">
      <alignment horizontal="center" vertical="center"/>
    </xf>
    <xf numFmtId="0" fontId="14" fillId="0" borderId="15" xfId="0" applyFont="1" applyBorder="1" applyAlignment="1">
      <alignment horizontal="center" vertical="center"/>
    </xf>
    <xf numFmtId="0" fontId="8" fillId="0" borderId="17" xfId="0" applyFont="1" applyBorder="1" applyAlignment="1">
      <alignment horizontal="center" vertical="center"/>
    </xf>
    <xf numFmtId="0" fontId="8" fillId="0" borderId="24" xfId="0" applyFont="1" applyBorder="1" applyAlignment="1">
      <alignment horizontal="center" vertical="center"/>
    </xf>
    <xf numFmtId="0" fontId="8" fillId="0" borderId="15" xfId="0" applyFont="1" applyBorder="1" applyAlignment="1">
      <alignment horizontal="center" vertical="center"/>
    </xf>
    <xf numFmtId="0" fontId="98" fillId="0" borderId="17" xfId="68" applyFont="1" applyBorder="1" applyAlignment="1" applyProtection="1">
      <alignment horizontal="left" vertical="center"/>
      <protection/>
    </xf>
    <xf numFmtId="0" fontId="9" fillId="0" borderId="19" xfId="0" applyFont="1" applyBorder="1" applyAlignment="1">
      <alignment horizontal="center" vertical="center"/>
    </xf>
    <xf numFmtId="0" fontId="9" fillId="0" borderId="13" xfId="0" applyFont="1" applyBorder="1" applyAlignment="1">
      <alignment horizontal="center" vertical="center"/>
    </xf>
    <xf numFmtId="0" fontId="8" fillId="0" borderId="16" xfId="0" applyFont="1" applyBorder="1" applyAlignment="1">
      <alignment horizontal="center" vertical="center"/>
    </xf>
    <xf numFmtId="0" fontId="8" fillId="0" borderId="28" xfId="0" applyFont="1" applyBorder="1" applyAlignment="1">
      <alignment horizontal="center" vertical="center"/>
    </xf>
    <xf numFmtId="0" fontId="9" fillId="0" borderId="0" xfId="0" applyFont="1" applyBorder="1" applyAlignment="1">
      <alignment horizontal="right"/>
    </xf>
    <xf numFmtId="0" fontId="8" fillId="0" borderId="0" xfId="0" applyFont="1" applyBorder="1" applyAlignment="1">
      <alignment horizontal="center" vertical="center"/>
    </xf>
    <xf numFmtId="0" fontId="30" fillId="0" borderId="21" xfId="0" applyFont="1" applyBorder="1" applyAlignment="1">
      <alignment horizontal="center"/>
    </xf>
    <xf numFmtId="0" fontId="8" fillId="0" borderId="25" xfId="0" applyFont="1" applyBorder="1" applyAlignment="1">
      <alignment horizontal="center"/>
    </xf>
    <xf numFmtId="0" fontId="14" fillId="0" borderId="19" xfId="0" applyFont="1" applyBorder="1" applyAlignment="1">
      <alignment horizontal="center" vertical="center"/>
    </xf>
    <xf numFmtId="0" fontId="9" fillId="0" borderId="13" xfId="0" applyFont="1" applyBorder="1" applyAlignment="1">
      <alignment vertical="center"/>
    </xf>
    <xf numFmtId="0" fontId="9" fillId="0" borderId="17" xfId="0" applyFont="1" applyBorder="1" applyAlignment="1">
      <alignment horizontal="right"/>
    </xf>
    <xf numFmtId="0" fontId="8" fillId="0" borderId="24"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39" xfId="0" applyNumberFormat="1" applyFont="1" applyFill="1" applyBorder="1" applyAlignment="1">
      <alignment horizontal="center" vertical="center"/>
    </xf>
    <xf numFmtId="0" fontId="8" fillId="0" borderId="19"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3" fillId="0" borderId="22" xfId="0" applyFont="1" applyBorder="1" applyAlignment="1">
      <alignment horizontal="left"/>
    </xf>
    <xf numFmtId="0" fontId="9" fillId="0" borderId="22" xfId="0" applyFont="1" applyBorder="1" applyAlignment="1">
      <alignment/>
    </xf>
    <xf numFmtId="0" fontId="9" fillId="0" borderId="25" xfId="0" applyFont="1" applyBorder="1" applyAlignment="1">
      <alignment/>
    </xf>
    <xf numFmtId="0" fontId="9" fillId="0" borderId="12" xfId="0" applyFont="1" applyBorder="1" applyAlignment="1">
      <alignment/>
    </xf>
    <xf numFmtId="0" fontId="9" fillId="0" borderId="17" xfId="0" applyFont="1" applyBorder="1" applyAlignment="1">
      <alignment/>
    </xf>
    <xf numFmtId="0" fontId="9" fillId="0" borderId="18" xfId="0" applyFont="1" applyBorder="1" applyAlignment="1">
      <alignment/>
    </xf>
    <xf numFmtId="0" fontId="9" fillId="0" borderId="13" xfId="0" applyFont="1" applyBorder="1" applyAlignment="1">
      <alignment/>
    </xf>
    <xf numFmtId="0" fontId="8" fillId="0" borderId="24" xfId="0" applyFont="1" applyBorder="1" applyAlignment="1">
      <alignment horizontal="center"/>
    </xf>
    <xf numFmtId="0" fontId="9" fillId="0" borderId="15" xfId="0" applyFont="1" applyBorder="1" applyAlignment="1">
      <alignment/>
    </xf>
    <xf numFmtId="0" fontId="8" fillId="0" borderId="24" xfId="0" applyFont="1" applyBorder="1" applyAlignment="1">
      <alignment horizontal="left" vertical="center" wrapText="1"/>
    </xf>
    <xf numFmtId="0" fontId="8" fillId="0" borderId="15" xfId="0" applyFont="1" applyBorder="1" applyAlignment="1">
      <alignment horizontal="left" vertical="center" wrapText="1"/>
    </xf>
    <xf numFmtId="0" fontId="8" fillId="0" borderId="19"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9" fillId="0" borderId="0" xfId="0" applyFont="1" applyFill="1" applyAlignment="1">
      <alignment horizontal="right"/>
    </xf>
    <xf numFmtId="0" fontId="8" fillId="0" borderId="19" xfId="0" applyFont="1" applyFill="1" applyBorder="1" applyAlignment="1">
      <alignment horizontal="center" vertical="center"/>
    </xf>
    <xf numFmtId="0" fontId="9" fillId="0" borderId="13" xfId="0" applyFont="1" applyFill="1" applyBorder="1" applyAlignment="1">
      <alignment horizontal="center" vertical="center"/>
    </xf>
    <xf numFmtId="0" fontId="8" fillId="0" borderId="19" xfId="0" applyFont="1" applyBorder="1" applyAlignment="1">
      <alignment horizontal="center" vertical="center" wrapText="1"/>
    </xf>
    <xf numFmtId="0" fontId="9" fillId="0" borderId="13" xfId="0" applyFont="1" applyBorder="1" applyAlignment="1">
      <alignment vertical="center" wrapText="1"/>
    </xf>
    <xf numFmtId="0" fontId="8" fillId="0" borderId="28" xfId="0" applyFont="1" applyBorder="1" applyAlignment="1">
      <alignment horizontal="center" vertical="center" wrapText="1"/>
    </xf>
    <xf numFmtId="0" fontId="8" fillId="0" borderId="34" xfId="0" applyFont="1" applyBorder="1" applyAlignment="1">
      <alignment horizontal="center" vertical="center" wrapText="1"/>
    </xf>
    <xf numFmtId="0" fontId="9" fillId="0" borderId="17" xfId="0" applyFont="1" applyFill="1" applyBorder="1" applyAlignment="1">
      <alignment horizontal="right" wrapText="1"/>
    </xf>
    <xf numFmtId="0" fontId="3" fillId="0" borderId="0" xfId="0" applyFont="1" applyBorder="1" applyAlignment="1">
      <alignment horizontal="left"/>
    </xf>
    <xf numFmtId="0" fontId="32" fillId="0" borderId="11" xfId="0" applyFont="1" applyBorder="1" applyAlignment="1">
      <alignment horizontal="left" vertical="center" wrapText="1"/>
    </xf>
    <xf numFmtId="186" fontId="9" fillId="0" borderId="11" xfId="0" applyNumberFormat="1" applyFont="1" applyBorder="1" applyAlignment="1">
      <alignment horizontal="left" vertical="top" wrapText="1"/>
    </xf>
    <xf numFmtId="0" fontId="9" fillId="0" borderId="11" xfId="0" applyFont="1" applyBorder="1" applyAlignment="1">
      <alignment vertical="top"/>
    </xf>
    <xf numFmtId="186" fontId="9" fillId="0" borderId="11" xfId="0" applyNumberFormat="1" applyFont="1" applyBorder="1" applyAlignment="1">
      <alignment horizontal="left" wrapText="1"/>
    </xf>
    <xf numFmtId="186" fontId="9" fillId="0" borderId="11" xfId="0" applyNumberFormat="1" applyFont="1" applyBorder="1" applyAlignment="1">
      <alignment wrapText="1"/>
    </xf>
    <xf numFmtId="186" fontId="9" fillId="0" borderId="11" xfId="0" applyNumberFormat="1" applyFont="1" applyBorder="1" applyAlignment="1">
      <alignment horizontal="left" vertical="center" wrapText="1"/>
    </xf>
    <xf numFmtId="186" fontId="9" fillId="0" borderId="11" xfId="0" applyNumberFormat="1" applyFont="1" applyBorder="1" applyAlignment="1">
      <alignment vertical="center" wrapText="1"/>
    </xf>
    <xf numFmtId="186" fontId="9" fillId="0" borderId="11" xfId="0" applyNumberFormat="1" applyFont="1" applyBorder="1" applyAlignment="1">
      <alignment vertical="top" wrapText="1"/>
    </xf>
    <xf numFmtId="0" fontId="9" fillId="0" borderId="11" xfId="0" applyFont="1" applyBorder="1" applyAlignment="1">
      <alignment/>
    </xf>
    <xf numFmtId="186" fontId="9" fillId="0" borderId="10" xfId="0" applyNumberFormat="1" applyFont="1" applyFill="1" applyBorder="1" applyAlignment="1">
      <alignment horizontal="left" vertical="top" wrapText="1"/>
    </xf>
    <xf numFmtId="186" fontId="9" fillId="0" borderId="10" xfId="0" applyNumberFormat="1" applyFont="1" applyFill="1" applyBorder="1" applyAlignment="1">
      <alignment vertical="top" wrapText="1"/>
    </xf>
    <xf numFmtId="0" fontId="8" fillId="36" borderId="41" xfId="0" applyFont="1" applyFill="1" applyBorder="1" applyAlignment="1">
      <alignment horizontal="center" vertical="center"/>
    </xf>
    <xf numFmtId="0" fontId="8" fillId="36" borderId="42" xfId="0" applyFont="1" applyFill="1" applyBorder="1" applyAlignment="1">
      <alignment horizontal="center" vertical="center"/>
    </xf>
    <xf numFmtId="0" fontId="8" fillId="36" borderId="43" xfId="0" applyFont="1" applyFill="1" applyBorder="1" applyAlignment="1">
      <alignment horizontal="center" vertical="center"/>
    </xf>
    <xf numFmtId="0" fontId="15" fillId="0" borderId="0" xfId="0" applyFont="1" applyAlignment="1">
      <alignment horizontal="left" wrapText="1"/>
    </xf>
    <xf numFmtId="0" fontId="8" fillId="0" borderId="20" xfId="0" applyFont="1" applyBorder="1" applyAlignment="1">
      <alignment horizontal="center"/>
    </xf>
    <xf numFmtId="0" fontId="8" fillId="0" borderId="15" xfId="0" applyFont="1" applyBorder="1" applyAlignment="1">
      <alignment horizontal="center"/>
    </xf>
    <xf numFmtId="0" fontId="9" fillId="0" borderId="17" xfId="0" applyFont="1" applyBorder="1" applyAlignment="1">
      <alignment horizontal="right" vertical="top"/>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omma 2" xfId="45"/>
    <cellStyle name="Comma 2 2" xfId="46"/>
    <cellStyle name="Comma 2 2 2" xfId="47"/>
    <cellStyle name="Comma 2 2 3" xfId="48"/>
    <cellStyle name="Comma 2 3" xfId="49"/>
    <cellStyle name="Comma 2 4" xfId="50"/>
    <cellStyle name="Comma 2 5" xfId="51"/>
    <cellStyle name="Comma 3" xfId="52"/>
    <cellStyle name="Comma 3 2" xfId="53"/>
    <cellStyle name="Comma 3 3" xfId="54"/>
    <cellStyle name="Comma 4" xfId="55"/>
    <cellStyle name="Comma 5" xfId="56"/>
    <cellStyle name="Comma 6" xfId="57"/>
    <cellStyle name="Currency" xfId="58"/>
    <cellStyle name="Currency [0]" xfId="59"/>
    <cellStyle name="Currency 2"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3" xfId="70"/>
    <cellStyle name="Hyperlink 4" xfId="71"/>
    <cellStyle name="Input" xfId="72"/>
    <cellStyle name="Linked Cell" xfId="73"/>
    <cellStyle name="Neutral" xfId="74"/>
    <cellStyle name="Normal 2" xfId="75"/>
    <cellStyle name="Normal 2 2" xfId="76"/>
    <cellStyle name="Normal 2 2 2" xfId="77"/>
    <cellStyle name="Normal 2 2 2 2" xfId="78"/>
    <cellStyle name="Normal 2 2 2 3" xfId="79"/>
    <cellStyle name="Normal 2 2 2 4" xfId="80"/>
    <cellStyle name="Normal 2 2 3" xfId="81"/>
    <cellStyle name="Normal 2 3" xfId="82"/>
    <cellStyle name="Normal 2 3 2" xfId="83"/>
    <cellStyle name="Normal 2 4" xfId="84"/>
    <cellStyle name="Normal 2 5" xfId="85"/>
    <cellStyle name="Normal 2 6" xfId="86"/>
    <cellStyle name="Normal 3" xfId="87"/>
    <cellStyle name="Normal 3 2" xfId="88"/>
    <cellStyle name="Normal 3 3" xfId="89"/>
    <cellStyle name="Normal 3 4" xfId="90"/>
    <cellStyle name="Normal 4" xfId="91"/>
    <cellStyle name="Normal 4 2" xfId="92"/>
    <cellStyle name="Normal 4 3" xfId="93"/>
    <cellStyle name="Normal 5" xfId="94"/>
    <cellStyle name="Normal 6" xfId="95"/>
    <cellStyle name="Note" xfId="96"/>
    <cellStyle name="Output" xfId="97"/>
    <cellStyle name="Percent" xfId="98"/>
    <cellStyle name="Title" xfId="99"/>
    <cellStyle name="Total" xfId="100"/>
    <cellStyle name="Warning Text"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externalLink" Target="externalLinks/externalLink9.xml" /><Relationship Id="rId34" Type="http://schemas.openxmlformats.org/officeDocument/2006/relationships/externalLink" Target="externalLinks/externalLink10.xml" /><Relationship Id="rId35" Type="http://schemas.openxmlformats.org/officeDocument/2006/relationships/externalLink" Target="externalLinks/externalLink11.xml" /><Relationship Id="rId36" Type="http://schemas.openxmlformats.org/officeDocument/2006/relationships/externalLink" Target="externalLinks/externalLink12.xml" /><Relationship Id="rId37" Type="http://schemas.openxmlformats.org/officeDocument/2006/relationships/externalLink" Target="externalLinks/externalLink13.xml" /><Relationship Id="rId38" Type="http://schemas.openxmlformats.org/officeDocument/2006/relationships/externalLink" Target="externalLinks/externalLink14.xml" /><Relationship Id="rId39" Type="http://schemas.openxmlformats.org/officeDocument/2006/relationships/externalLink" Target="externalLinks/externalLink15.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38100</xdr:rowOff>
    </xdr:from>
    <xdr:to>
      <xdr:col>13</xdr:col>
      <xdr:colOff>0</xdr:colOff>
      <xdr:row>29</xdr:row>
      <xdr:rowOff>104775</xdr:rowOff>
    </xdr:to>
    <xdr:sp>
      <xdr:nvSpPr>
        <xdr:cNvPr id="1" name="Text 13"/>
        <xdr:cNvSpPr txBox="1">
          <a:spLocks noChangeArrowheads="1"/>
        </xdr:cNvSpPr>
      </xdr:nvSpPr>
      <xdr:spPr>
        <a:xfrm>
          <a:off x="8382000" y="38100"/>
          <a:ext cx="0" cy="552450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13</xdr:col>
      <xdr:colOff>0</xdr:colOff>
      <xdr:row>0</xdr:row>
      <xdr:rowOff>38100</xdr:rowOff>
    </xdr:from>
    <xdr:to>
      <xdr:col>13</xdr:col>
      <xdr:colOff>0</xdr:colOff>
      <xdr:row>29</xdr:row>
      <xdr:rowOff>104775</xdr:rowOff>
    </xdr:to>
    <xdr:sp>
      <xdr:nvSpPr>
        <xdr:cNvPr id="2" name="Text 13"/>
        <xdr:cNvSpPr txBox="1">
          <a:spLocks noChangeArrowheads="1"/>
        </xdr:cNvSpPr>
      </xdr:nvSpPr>
      <xdr:spPr>
        <a:xfrm>
          <a:off x="8382000" y="38100"/>
          <a:ext cx="0" cy="552450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13</xdr:col>
      <xdr:colOff>0</xdr:colOff>
      <xdr:row>0</xdr:row>
      <xdr:rowOff>38100</xdr:rowOff>
    </xdr:from>
    <xdr:to>
      <xdr:col>13</xdr:col>
      <xdr:colOff>0</xdr:colOff>
      <xdr:row>29</xdr:row>
      <xdr:rowOff>104775</xdr:rowOff>
    </xdr:to>
    <xdr:sp>
      <xdr:nvSpPr>
        <xdr:cNvPr id="3" name="Text 13"/>
        <xdr:cNvSpPr txBox="1">
          <a:spLocks noChangeArrowheads="1"/>
        </xdr:cNvSpPr>
      </xdr:nvSpPr>
      <xdr:spPr>
        <a:xfrm>
          <a:off x="8382000" y="38100"/>
          <a:ext cx="0" cy="552450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13</xdr:col>
      <xdr:colOff>0</xdr:colOff>
      <xdr:row>0</xdr:row>
      <xdr:rowOff>38100</xdr:rowOff>
    </xdr:from>
    <xdr:to>
      <xdr:col>13</xdr:col>
      <xdr:colOff>0</xdr:colOff>
      <xdr:row>29</xdr:row>
      <xdr:rowOff>104775</xdr:rowOff>
    </xdr:to>
    <xdr:sp>
      <xdr:nvSpPr>
        <xdr:cNvPr id="4" name="Text 13"/>
        <xdr:cNvSpPr txBox="1">
          <a:spLocks noChangeArrowheads="1"/>
        </xdr:cNvSpPr>
      </xdr:nvSpPr>
      <xdr:spPr>
        <a:xfrm>
          <a:off x="8382000" y="38100"/>
          <a:ext cx="0" cy="552450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13</xdr:col>
      <xdr:colOff>0</xdr:colOff>
      <xdr:row>0</xdr:row>
      <xdr:rowOff>38100</xdr:rowOff>
    </xdr:from>
    <xdr:to>
      <xdr:col>13</xdr:col>
      <xdr:colOff>0</xdr:colOff>
      <xdr:row>29</xdr:row>
      <xdr:rowOff>104775</xdr:rowOff>
    </xdr:to>
    <xdr:sp>
      <xdr:nvSpPr>
        <xdr:cNvPr id="5" name="Text 13"/>
        <xdr:cNvSpPr txBox="1">
          <a:spLocks noChangeArrowheads="1"/>
        </xdr:cNvSpPr>
      </xdr:nvSpPr>
      <xdr:spPr>
        <a:xfrm>
          <a:off x="8382000" y="38100"/>
          <a:ext cx="0" cy="552450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13</xdr:col>
      <xdr:colOff>0</xdr:colOff>
      <xdr:row>0</xdr:row>
      <xdr:rowOff>38100</xdr:rowOff>
    </xdr:from>
    <xdr:to>
      <xdr:col>13</xdr:col>
      <xdr:colOff>0</xdr:colOff>
      <xdr:row>29</xdr:row>
      <xdr:rowOff>104775</xdr:rowOff>
    </xdr:to>
    <xdr:sp>
      <xdr:nvSpPr>
        <xdr:cNvPr id="6" name="Text 13"/>
        <xdr:cNvSpPr txBox="1">
          <a:spLocks noChangeArrowheads="1"/>
        </xdr:cNvSpPr>
      </xdr:nvSpPr>
      <xdr:spPr>
        <a:xfrm>
          <a:off x="8382000" y="38100"/>
          <a:ext cx="0" cy="5524500"/>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- 23-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3</xdr:row>
      <xdr:rowOff>0</xdr:rowOff>
    </xdr:from>
    <xdr:to>
      <xdr:col>22</xdr:col>
      <xdr:colOff>0</xdr:colOff>
      <xdr:row>3</xdr:row>
      <xdr:rowOff>19050</xdr:rowOff>
    </xdr:to>
    <xdr:sp>
      <xdr:nvSpPr>
        <xdr:cNvPr id="1" name="Text 2"/>
        <xdr:cNvSpPr txBox="1">
          <a:spLocks noChangeArrowheads="1"/>
        </xdr:cNvSpPr>
      </xdr:nvSpPr>
      <xdr:spPr>
        <a:xfrm>
          <a:off x="13839825" y="7429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22</xdr:col>
      <xdr:colOff>0</xdr:colOff>
      <xdr:row>3</xdr:row>
      <xdr:rowOff>0</xdr:rowOff>
    </xdr:from>
    <xdr:to>
      <xdr:col>22</xdr:col>
      <xdr:colOff>0</xdr:colOff>
      <xdr:row>3</xdr:row>
      <xdr:rowOff>19050</xdr:rowOff>
    </xdr:to>
    <xdr:sp>
      <xdr:nvSpPr>
        <xdr:cNvPr id="2" name="Text 2"/>
        <xdr:cNvSpPr txBox="1">
          <a:spLocks noChangeArrowheads="1"/>
        </xdr:cNvSpPr>
      </xdr:nvSpPr>
      <xdr:spPr>
        <a:xfrm>
          <a:off x="13839825" y="7429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22</xdr:col>
      <xdr:colOff>0</xdr:colOff>
      <xdr:row>3</xdr:row>
      <xdr:rowOff>0</xdr:rowOff>
    </xdr:from>
    <xdr:to>
      <xdr:col>22</xdr:col>
      <xdr:colOff>0</xdr:colOff>
      <xdr:row>3</xdr:row>
      <xdr:rowOff>19050</xdr:rowOff>
    </xdr:to>
    <xdr:sp>
      <xdr:nvSpPr>
        <xdr:cNvPr id="3" name="Text 2"/>
        <xdr:cNvSpPr txBox="1">
          <a:spLocks noChangeArrowheads="1"/>
        </xdr:cNvSpPr>
      </xdr:nvSpPr>
      <xdr:spPr>
        <a:xfrm>
          <a:off x="13839825" y="7429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22</xdr:col>
      <xdr:colOff>0</xdr:colOff>
      <xdr:row>3</xdr:row>
      <xdr:rowOff>0</xdr:rowOff>
    </xdr:from>
    <xdr:to>
      <xdr:col>22</xdr:col>
      <xdr:colOff>0</xdr:colOff>
      <xdr:row>3</xdr:row>
      <xdr:rowOff>19050</xdr:rowOff>
    </xdr:to>
    <xdr:sp>
      <xdr:nvSpPr>
        <xdr:cNvPr id="4" name="Text 2"/>
        <xdr:cNvSpPr txBox="1">
          <a:spLocks noChangeArrowheads="1"/>
        </xdr:cNvSpPr>
      </xdr:nvSpPr>
      <xdr:spPr>
        <a:xfrm>
          <a:off x="13839825" y="7429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22</xdr:col>
      <xdr:colOff>0</xdr:colOff>
      <xdr:row>3</xdr:row>
      <xdr:rowOff>0</xdr:rowOff>
    </xdr:from>
    <xdr:to>
      <xdr:col>22</xdr:col>
      <xdr:colOff>0</xdr:colOff>
      <xdr:row>3</xdr:row>
      <xdr:rowOff>19050</xdr:rowOff>
    </xdr:to>
    <xdr:sp>
      <xdr:nvSpPr>
        <xdr:cNvPr id="5" name="Text 2"/>
        <xdr:cNvSpPr txBox="1">
          <a:spLocks noChangeArrowheads="1"/>
        </xdr:cNvSpPr>
      </xdr:nvSpPr>
      <xdr:spPr>
        <a:xfrm>
          <a:off x="13839825" y="7429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22</xdr:col>
      <xdr:colOff>0</xdr:colOff>
      <xdr:row>3</xdr:row>
      <xdr:rowOff>0</xdr:rowOff>
    </xdr:from>
    <xdr:to>
      <xdr:col>22</xdr:col>
      <xdr:colOff>0</xdr:colOff>
      <xdr:row>3</xdr:row>
      <xdr:rowOff>19050</xdr:rowOff>
    </xdr:to>
    <xdr:sp>
      <xdr:nvSpPr>
        <xdr:cNvPr id="6" name="Text 2"/>
        <xdr:cNvSpPr txBox="1">
          <a:spLocks noChangeArrowheads="1"/>
        </xdr:cNvSpPr>
      </xdr:nvSpPr>
      <xdr:spPr>
        <a:xfrm>
          <a:off x="13839825" y="7429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07\digest2007(EXP).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Documents%20and%20Settings\Administrator.CSO-TRADE-LEENA\Desktop\Digest%202012\Digest%20Imports%202011\DIGEST2007\digest2007(EXP).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Documents%20and%20Settings\Administrator.CSO-TRADE-LEENA\Desktop\Digest%202012\Digest%20Imports%202011\digest%202007\digest2007-%2028080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vdoyal\Downloads\Digest_Ext_Trade_Yr1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TRADE%202016,2017,2018\DIGEST%202017\Digest_ExtTrade201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Users\Admin\AppData\Local\Microsoft\Windows\Temporary%20Internet%20Files\Content.Outlook\X63OPA0W\DIGEST2007\digest2007(EXP).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Users\Admin\AppData\Local\Microsoft\Windows\Temporary%20Internet%20Files\Content.Outlook\X63OPA0W\digest%202007\digest2007-%202808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2007\digest2007-%202808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2011%20INPUTS\DIGEST2007\digest2007(EX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2011%20INPUTS\digest%202007\digest2007-%202808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Imports%202011\DIGEST2007\digest2007(EX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Imports%202011\digest%202007\digest2007-%202808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Digest%202012%20imp\Digest%20Imports%202011\DIGEST2007\digest2007(EX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Digest%202012%20imp\Digest%20Imports%202011\digest%202007\digest2007-%202808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6"/>
      <sheetName val="Page17"/>
      <sheetName val="Page19"/>
      <sheetName val="Page20"/>
      <sheetName val="Page21"/>
      <sheetName val="Page22"/>
      <sheetName val="Page23"/>
      <sheetName val="Page24"/>
      <sheetName val="Page25"/>
      <sheetName val="Page26"/>
      <sheetName val="Page95"/>
      <sheetName val="Page96"/>
      <sheetName val="Page9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6"/>
      <sheetName val="Page17"/>
      <sheetName val="Page19"/>
      <sheetName val="Page20"/>
      <sheetName val="Page21"/>
      <sheetName val="Page22"/>
      <sheetName val="Page23"/>
      <sheetName val="Page24"/>
      <sheetName val="Page25"/>
      <sheetName val="Page26"/>
      <sheetName val="Page95"/>
      <sheetName val="Page96"/>
      <sheetName val="Page97"/>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ver"/>
      <sheetName val="Frontpage"/>
      <sheetName val="contents"/>
      <sheetName val="Page10"/>
      <sheetName val="Page11 "/>
      <sheetName val="Page12"/>
      <sheetName val="Page13 "/>
      <sheetName val="Page14"/>
      <sheetName val="Page15 "/>
      <sheetName val="Page16  "/>
      <sheetName val="Page17  "/>
      <sheetName val="page18"/>
      <sheetName val="Page19  "/>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
      <sheetName val="Page72"/>
      <sheetName val="Page73 "/>
      <sheetName val="Page74 "/>
      <sheetName val="Page75  "/>
      <sheetName val="Page76 "/>
      <sheetName val="Page 77"/>
      <sheetName val="Page78  "/>
      <sheetName val="Page79  "/>
      <sheetName val="Page80 "/>
      <sheetName val="Page 81"/>
      <sheetName val="Page 82"/>
      <sheetName val="Page83"/>
      <sheetName val="Page 84"/>
      <sheetName val="Page85"/>
      <sheetName val="Page86"/>
      <sheetName val="Page87"/>
      <sheetName val="Page88"/>
      <sheetName val="Page89"/>
      <sheetName val="Page90"/>
      <sheetName val="Page91"/>
      <sheetName val="Page92"/>
      <sheetName val="Page93"/>
      <sheetName val="Page94"/>
      <sheetName val="Page95"/>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ver"/>
      <sheetName val="Frontpage"/>
      <sheetName val="contents"/>
      <sheetName val="Page10"/>
      <sheetName val="Page11 "/>
      <sheetName val="Page12"/>
      <sheetName val="Page13 "/>
      <sheetName val="Page14"/>
      <sheetName val="Page15 "/>
      <sheetName val="Page16  "/>
      <sheetName val="Page17  "/>
      <sheetName val="page18"/>
      <sheetName val="Page19  "/>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
      <sheetName val="Page72"/>
      <sheetName val="Page73 "/>
      <sheetName val="Page74 "/>
      <sheetName val="Page75  "/>
      <sheetName val="Page76 "/>
      <sheetName val="Page 77"/>
      <sheetName val="Page78  "/>
      <sheetName val="Page79  "/>
      <sheetName val="Page80 "/>
      <sheetName val="Page 81"/>
      <sheetName val="Page 82"/>
      <sheetName val="Page83"/>
      <sheetName val="Page 84"/>
      <sheetName val="Page85"/>
      <sheetName val="Page86"/>
      <sheetName val="Page87"/>
      <sheetName val="Page88"/>
      <sheetName val="Page89"/>
      <sheetName val="Page90"/>
      <sheetName val="Page91"/>
      <sheetName val="Page92"/>
      <sheetName val="Page93"/>
      <sheetName val="Page94"/>
      <sheetName val="Page95"/>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6"/>
      <sheetName val="Page17"/>
      <sheetName val="Page19"/>
      <sheetName val="Page20"/>
      <sheetName val="Page21"/>
      <sheetName val="Page22"/>
      <sheetName val="Page23"/>
      <sheetName val="Page24"/>
      <sheetName val="Page25"/>
      <sheetName val="Page26"/>
      <sheetName val="Page95"/>
      <sheetName val="Page96"/>
      <sheetName val="Page97"/>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Frontpage"/>
      <sheetName val="contentsadj"/>
      <sheetName val="Page10f"/>
      <sheetName val="Page11p"/>
      <sheetName val="Page12f"/>
      <sheetName val="Page13p "/>
      <sheetName val="Page14p "/>
      <sheetName val="Page15"/>
      <sheetName val="Page16f"/>
      <sheetName val="Page17f"/>
      <sheetName val="Page18"/>
      <sheetName val="Page19f"/>
      <sheetName val="Page20f"/>
      <sheetName val="Page21f"/>
      <sheetName val="Page22f"/>
      <sheetName val="Page23f"/>
      <sheetName val="Page24f"/>
      <sheetName val="Page25f"/>
      <sheetName val="Page26f"/>
      <sheetName val="Page27f"/>
      <sheetName val="Page28f"/>
      <sheetName val="Page29f "/>
      <sheetName val="Page30f "/>
      <sheetName val="Page31f"/>
      <sheetName val="Page32f"/>
      <sheetName val="Page33f"/>
      <sheetName val="Page34f"/>
      <sheetName val="Page35f"/>
      <sheetName val="Page36f"/>
      <sheetName val="Page37f"/>
      <sheetName val="Page38f"/>
      <sheetName val="Page39f"/>
      <sheetName val="Page40f"/>
      <sheetName val="Page41f"/>
      <sheetName val="Page42f"/>
      <sheetName val="Page43f"/>
      <sheetName val="Page44f"/>
      <sheetName val="Page45f"/>
      <sheetName val="Page46f"/>
      <sheetName val="Page47f"/>
      <sheetName val="Page48f"/>
      <sheetName val="Page49f"/>
      <sheetName val="Page50f"/>
      <sheetName val="Page51f"/>
      <sheetName val="Page52f"/>
      <sheetName val="Page53f"/>
      <sheetName val="Page54f"/>
      <sheetName val="Page55f"/>
      <sheetName val="Page56f"/>
      <sheetName val="Page57f"/>
      <sheetName val="Page58f"/>
      <sheetName val="Page59f"/>
      <sheetName val="Page60f"/>
      <sheetName val="Page61f"/>
      <sheetName val="Page62f"/>
      <sheetName val="Page63f"/>
      <sheetName val="Page64f"/>
      <sheetName val="Page65f"/>
      <sheetName val="Page66f"/>
      <sheetName val="Page67f"/>
      <sheetName val="Page68f"/>
      <sheetName val="Page69f"/>
      <sheetName val="Page70f"/>
      <sheetName val="Page71"/>
      <sheetName val="Page72f"/>
      <sheetName val="Page73f"/>
      <sheetName val="Page74"/>
      <sheetName val="Page75"/>
      <sheetName val="Page76"/>
      <sheetName val="Page77"/>
      <sheetName val="Page78"/>
      <sheetName val="Page79"/>
      <sheetName val="Page80"/>
      <sheetName val="Page81"/>
      <sheetName val="Page82"/>
      <sheetName val="Page83f"/>
      <sheetName val="Page84f"/>
      <sheetName val="Page85"/>
      <sheetName val="Page86"/>
      <sheetName val="Page87"/>
      <sheetName val="Page88"/>
      <sheetName val="Page89"/>
      <sheetName val="Page90"/>
      <sheetName val="Page91"/>
      <sheetName val="Page92"/>
      <sheetName val="Page93"/>
      <sheetName val="Page94"/>
      <sheetName val="Page95"/>
      <sheetName val="Page96p"/>
      <sheetName val="Page97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6"/>
      <sheetName val="Page17"/>
      <sheetName val="Page19"/>
      <sheetName val="Page20"/>
      <sheetName val="Page21"/>
      <sheetName val="Page22"/>
      <sheetName val="Page23"/>
      <sheetName val="Page24"/>
      <sheetName val="Page25"/>
      <sheetName val="Page26"/>
      <sheetName val="Page95"/>
      <sheetName val="Page96"/>
      <sheetName val="Page9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6"/>
      <sheetName val="Page17"/>
      <sheetName val="Page19"/>
      <sheetName val="Page20"/>
      <sheetName val="Page21"/>
      <sheetName val="Page22"/>
      <sheetName val="Page23"/>
      <sheetName val="Page24"/>
      <sheetName val="Page25"/>
      <sheetName val="Page26"/>
      <sheetName val="Page95"/>
      <sheetName val="Page96"/>
      <sheetName val="Page97"/>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6"/>
      <sheetName val="Page17"/>
      <sheetName val="Page19"/>
      <sheetName val="Page20"/>
      <sheetName val="Page21"/>
      <sheetName val="Page22"/>
      <sheetName val="Page23"/>
      <sheetName val="Page24"/>
      <sheetName val="Page25"/>
      <sheetName val="Page26"/>
      <sheetName val="Page95"/>
      <sheetName val="Page96"/>
      <sheetName val="Page9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tsmauritius.govmu.org/English/StatsbySubj/Documents/historical%20series/trade/Trade_Methodology.pdf"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tatsmauritius.govmu.org/English/StatsbySubj/Pages/External-Trade.aspx"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6"/>
  <sheetViews>
    <sheetView tabSelected="1" zoomScaleSheetLayoutView="100" zoomScalePageLayoutView="0" workbookViewId="0" topLeftCell="A1">
      <selection activeCell="A1" sqref="A1:D1"/>
    </sheetView>
  </sheetViews>
  <sheetFormatPr defaultColWidth="3.28125" defaultRowHeight="12.75"/>
  <cols>
    <col min="1" max="1" width="81.8515625" style="0" customWidth="1"/>
    <col min="2" max="2" width="6.8515625" style="0" customWidth="1"/>
    <col min="3" max="3" width="6.28125" style="0" customWidth="1"/>
    <col min="4" max="4" width="3.57421875" style="0" customWidth="1"/>
  </cols>
  <sheetData>
    <row r="1" spans="1:4" ht="135.75" customHeight="1">
      <c r="A1" s="1149" t="s">
        <v>1712</v>
      </c>
      <c r="B1" s="1149"/>
      <c r="C1" s="1149"/>
      <c r="D1" s="1149"/>
    </row>
    <row r="2" spans="1:4" ht="18.75" customHeight="1">
      <c r="A2" s="1150" t="s">
        <v>1742</v>
      </c>
      <c r="B2" s="1150"/>
      <c r="C2" s="1150"/>
      <c r="D2" s="1150"/>
    </row>
    <row r="3" spans="1:4" ht="31.5" customHeight="1">
      <c r="A3" s="1149" t="s">
        <v>1589</v>
      </c>
      <c r="B3" s="1149"/>
      <c r="C3" s="1149"/>
      <c r="D3" s="1149"/>
    </row>
    <row r="4" spans="1:4" ht="21" customHeight="1">
      <c r="A4" s="1150" t="s">
        <v>1719</v>
      </c>
      <c r="B4" s="1150"/>
      <c r="C4" s="1150"/>
      <c r="D4" s="1150"/>
    </row>
    <row r="5" spans="1:4" ht="11.25" customHeight="1">
      <c r="A5" s="1145"/>
      <c r="B5" s="1145"/>
      <c r="C5" s="1145"/>
      <c r="D5" s="1145"/>
    </row>
    <row r="6" spans="1:4" s="1147" customFormat="1" ht="15">
      <c r="A6" s="1151">
        <v>43831</v>
      </c>
      <c r="B6" s="1151"/>
      <c r="C6" s="1151"/>
      <c r="D6" s="1151"/>
    </row>
  </sheetData>
  <sheetProtection/>
  <mergeCells count="5">
    <mergeCell ref="A1:D1"/>
    <mergeCell ref="A3:D3"/>
    <mergeCell ref="A2:D2"/>
    <mergeCell ref="A4:D4"/>
    <mergeCell ref="A6:D6"/>
  </mergeCells>
  <hyperlinks>
    <hyperlink ref="A2" location="'Correspondances with previous'!A1" display="Correspondences previous_new'!A1"/>
    <hyperlink ref="A4" r:id="rId1" display="http://statsmauritius.govmu.org/English/StatsbySubj/Documents/historical%20series/trade/Trade_Methodology.pdf"/>
  </hyperlinks>
  <printOptions/>
  <pageMargins left="2.19" right="1" top="1" bottom="1" header="0.5" footer="0.5"/>
  <pageSetup fitToHeight="0" fitToWidth="1"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pageSetUpPr fitToPage="1"/>
  </sheetPr>
  <dimension ref="A1:K338"/>
  <sheetViews>
    <sheetView zoomScaleSheetLayoutView="100" zoomScalePageLayoutView="0" workbookViewId="0" topLeftCell="A1">
      <selection activeCell="A2" sqref="A2:D2"/>
    </sheetView>
  </sheetViews>
  <sheetFormatPr defaultColWidth="9.140625" defaultRowHeight="21.75" customHeight="1"/>
  <cols>
    <col min="1" max="1" width="7.28125" style="1" customWidth="1"/>
    <col min="2" max="2" width="4.421875" style="1" customWidth="1"/>
    <col min="3" max="3" width="1.7109375" style="1" customWidth="1"/>
    <col min="4" max="4" width="87.00390625" style="1" customWidth="1"/>
    <col min="5" max="5" width="9.57421875" style="1" customWidth="1"/>
    <col min="6" max="6" width="12.28125" style="317" customWidth="1"/>
    <col min="7" max="7" width="12.28125" style="9" customWidth="1"/>
    <col min="8" max="8" width="12.28125" style="317" customWidth="1"/>
    <col min="9" max="9" width="13.421875" style="9" customWidth="1"/>
    <col min="10" max="10" width="11.7109375" style="1" customWidth="1"/>
    <col min="11" max="11" width="13.8515625" style="1" bestFit="1" customWidth="1"/>
    <col min="12" max="12" width="11.00390625" style="1" bestFit="1" customWidth="1"/>
    <col min="13" max="16384" width="9.140625" style="1" customWidth="1"/>
  </cols>
  <sheetData>
    <row r="1" spans="1:9" ht="21.75" customHeight="1">
      <c r="A1" s="122" t="s">
        <v>1626</v>
      </c>
      <c r="B1" s="118"/>
      <c r="C1" s="118"/>
      <c r="D1" s="432"/>
      <c r="E1" s="51"/>
      <c r="F1" s="316"/>
      <c r="G1" s="222"/>
      <c r="H1" s="316"/>
      <c r="I1" s="222"/>
    </row>
    <row r="2" spans="1:9" s="33" customFormat="1" ht="18.75" customHeight="1">
      <c r="A2" s="1255" t="s">
        <v>1435</v>
      </c>
      <c r="B2" s="1255"/>
      <c r="C2" s="1255"/>
      <c r="D2" s="1255"/>
      <c r="E2" s="150" t="s">
        <v>80</v>
      </c>
      <c r="F2" s="1106"/>
      <c r="G2" s="1107"/>
      <c r="H2" s="1217" t="s">
        <v>1406</v>
      </c>
      <c r="I2" s="1217"/>
    </row>
    <row r="3" spans="1:9" ht="21.75" customHeight="1">
      <c r="A3" s="1168" t="s">
        <v>175</v>
      </c>
      <c r="B3" s="1169"/>
      <c r="C3" s="1169"/>
      <c r="D3" s="1171"/>
      <c r="E3" s="1256" t="s">
        <v>145</v>
      </c>
      <c r="F3" s="1253">
        <v>2016</v>
      </c>
      <c r="G3" s="1254"/>
      <c r="H3" s="1253">
        <v>2017</v>
      </c>
      <c r="I3" s="1254"/>
    </row>
    <row r="4" spans="1:9" ht="21.75" customHeight="1">
      <c r="A4" s="1207"/>
      <c r="B4" s="1252"/>
      <c r="C4" s="1252"/>
      <c r="D4" s="1208"/>
      <c r="E4" s="1257"/>
      <c r="F4" s="285" t="s">
        <v>146</v>
      </c>
      <c r="G4" s="286" t="s">
        <v>176</v>
      </c>
      <c r="H4" s="285" t="s">
        <v>146</v>
      </c>
      <c r="I4" s="286" t="s">
        <v>176</v>
      </c>
    </row>
    <row r="5" spans="1:10" ht="21.75" customHeight="1">
      <c r="A5" s="1249" t="s">
        <v>177</v>
      </c>
      <c r="B5" s="1250"/>
      <c r="C5" s="1250"/>
      <c r="D5" s="1251"/>
      <c r="E5" s="1058"/>
      <c r="F5" s="1059"/>
      <c r="G5" s="1060">
        <v>78105961</v>
      </c>
      <c r="H5" s="1059"/>
      <c r="I5" s="1060">
        <v>71661738</v>
      </c>
      <c r="J5" s="273"/>
    </row>
    <row r="6" spans="1:11" ht="21.75" customHeight="1">
      <c r="A6" s="610" t="s">
        <v>178</v>
      </c>
      <c r="B6" s="969" t="s">
        <v>179</v>
      </c>
      <c r="C6" s="799" t="s">
        <v>141</v>
      </c>
      <c r="D6" s="969" t="s">
        <v>180</v>
      </c>
      <c r="E6" s="970"/>
      <c r="F6" s="1061"/>
      <c r="G6" s="1062">
        <v>27567281</v>
      </c>
      <c r="H6" s="1061"/>
      <c r="I6" s="1062">
        <v>26995776</v>
      </c>
      <c r="J6" s="287"/>
      <c r="K6" s="31"/>
    </row>
    <row r="7" spans="1:11" ht="21.75" customHeight="1">
      <c r="A7" s="126" t="s">
        <v>181</v>
      </c>
      <c r="B7" s="127" t="s">
        <v>182</v>
      </c>
      <c r="C7" s="128" t="s">
        <v>141</v>
      </c>
      <c r="D7" s="127" t="s">
        <v>183</v>
      </c>
      <c r="E7" s="50" t="s">
        <v>80</v>
      </c>
      <c r="F7" s="364"/>
      <c r="G7" s="348">
        <v>743662</v>
      </c>
      <c r="H7" s="364"/>
      <c r="I7" s="348">
        <v>772772</v>
      </c>
      <c r="J7" s="273"/>
      <c r="K7" s="9"/>
    </row>
    <row r="8" spans="1:9" ht="21.75" customHeight="1">
      <c r="A8" s="129" t="s">
        <v>184</v>
      </c>
      <c r="B8" s="56" t="s">
        <v>185</v>
      </c>
      <c r="C8" s="104" t="s">
        <v>141</v>
      </c>
      <c r="D8" s="56" t="s">
        <v>183</v>
      </c>
      <c r="E8" s="50" t="s">
        <v>147</v>
      </c>
      <c r="F8" s="341">
        <v>457335</v>
      </c>
      <c r="G8" s="343">
        <v>743662</v>
      </c>
      <c r="H8" s="341">
        <v>435451</v>
      </c>
      <c r="I8" s="343">
        <v>772772</v>
      </c>
    </row>
    <row r="9" spans="1:9" ht="21.75" customHeight="1">
      <c r="A9" s="126"/>
      <c r="B9" s="127" t="s">
        <v>186</v>
      </c>
      <c r="C9" s="128" t="s">
        <v>141</v>
      </c>
      <c r="D9" s="127" t="s">
        <v>187</v>
      </c>
      <c r="E9" s="52"/>
      <c r="F9" s="383"/>
      <c r="G9" s="365">
        <v>4300</v>
      </c>
      <c r="H9" s="383"/>
      <c r="I9" s="365">
        <v>5020</v>
      </c>
    </row>
    <row r="10" spans="1:9" ht="21.75" customHeight="1">
      <c r="A10" s="129" t="s">
        <v>184</v>
      </c>
      <c r="B10" s="56" t="s">
        <v>188</v>
      </c>
      <c r="C10" s="104" t="s">
        <v>141</v>
      </c>
      <c r="D10" s="56" t="s">
        <v>189</v>
      </c>
      <c r="E10" s="50" t="s">
        <v>150</v>
      </c>
      <c r="F10" s="367">
        <v>2</v>
      </c>
      <c r="G10" s="368">
        <v>616</v>
      </c>
      <c r="H10" s="367">
        <v>25</v>
      </c>
      <c r="I10" s="368">
        <v>3154</v>
      </c>
    </row>
    <row r="11" spans="1:9" ht="21.75" customHeight="1">
      <c r="A11" s="129"/>
      <c r="B11" s="56" t="s">
        <v>190</v>
      </c>
      <c r="C11" s="104" t="s">
        <v>141</v>
      </c>
      <c r="D11" s="56" t="s">
        <v>191</v>
      </c>
      <c r="E11" s="50" t="s">
        <v>148</v>
      </c>
      <c r="F11" s="367">
        <v>73</v>
      </c>
      <c r="G11" s="343">
        <v>2901</v>
      </c>
      <c r="H11" s="367">
        <v>7</v>
      </c>
      <c r="I11" s="343">
        <v>837</v>
      </c>
    </row>
    <row r="12" spans="1:9" ht="21.75" customHeight="1">
      <c r="A12" s="129"/>
      <c r="B12" s="56" t="s">
        <v>192</v>
      </c>
      <c r="C12" s="104" t="s">
        <v>141</v>
      </c>
      <c r="D12" s="139" t="s">
        <v>1216</v>
      </c>
      <c r="E12" s="50" t="s">
        <v>148</v>
      </c>
      <c r="F12" s="462">
        <v>0</v>
      </c>
      <c r="G12" s="462">
        <v>0</v>
      </c>
      <c r="H12" s="462">
        <v>0</v>
      </c>
      <c r="I12" s="462">
        <v>0</v>
      </c>
    </row>
    <row r="13" spans="1:9" ht="21.75" customHeight="1">
      <c r="A13" s="38"/>
      <c r="B13" s="56" t="s">
        <v>193</v>
      </c>
      <c r="C13" s="104" t="s">
        <v>141</v>
      </c>
      <c r="D13" s="56" t="s">
        <v>194</v>
      </c>
      <c r="E13" s="50" t="s">
        <v>148</v>
      </c>
      <c r="F13" s="343">
        <v>4</v>
      </c>
      <c r="G13" s="343">
        <v>783</v>
      </c>
      <c r="H13" s="341">
        <v>8</v>
      </c>
      <c r="I13" s="344">
        <v>1029</v>
      </c>
    </row>
    <row r="14" spans="1:9" ht="21.75" customHeight="1">
      <c r="A14" s="126" t="s">
        <v>195</v>
      </c>
      <c r="B14" s="127" t="s">
        <v>196</v>
      </c>
      <c r="C14" s="104" t="s">
        <v>141</v>
      </c>
      <c r="D14" s="127" t="s">
        <v>197</v>
      </c>
      <c r="E14" s="52" t="s">
        <v>80</v>
      </c>
      <c r="F14" s="341"/>
      <c r="G14" s="365">
        <v>100019</v>
      </c>
      <c r="H14" s="341"/>
      <c r="I14" s="365">
        <v>38582</v>
      </c>
    </row>
    <row r="15" spans="1:9" ht="21.75" customHeight="1">
      <c r="A15" s="129" t="s">
        <v>198</v>
      </c>
      <c r="B15" s="56" t="s">
        <v>199</v>
      </c>
      <c r="C15" s="104" t="s">
        <v>141</v>
      </c>
      <c r="D15" s="56" t="s">
        <v>200</v>
      </c>
      <c r="E15" s="50" t="s">
        <v>150</v>
      </c>
      <c r="F15" s="341">
        <v>1588</v>
      </c>
      <c r="G15" s="343">
        <v>82157</v>
      </c>
      <c r="H15" s="341">
        <v>463</v>
      </c>
      <c r="I15" s="343">
        <v>27898</v>
      </c>
    </row>
    <row r="16" spans="1:9" ht="21.75" customHeight="1">
      <c r="A16" s="38"/>
      <c r="B16" s="56" t="s">
        <v>201</v>
      </c>
      <c r="C16" s="104" t="s">
        <v>141</v>
      </c>
      <c r="D16" s="56" t="s">
        <v>202</v>
      </c>
      <c r="E16" s="50" t="s">
        <v>148</v>
      </c>
      <c r="F16" s="369">
        <v>2</v>
      </c>
      <c r="G16" s="343">
        <v>312</v>
      </c>
      <c r="H16" s="369">
        <v>10</v>
      </c>
      <c r="I16" s="343">
        <v>2534</v>
      </c>
    </row>
    <row r="17" spans="1:9" ht="21.75" customHeight="1">
      <c r="A17" s="38"/>
      <c r="B17" s="56" t="s">
        <v>203</v>
      </c>
      <c r="C17" s="104" t="s">
        <v>141</v>
      </c>
      <c r="D17" s="56" t="s">
        <v>204</v>
      </c>
      <c r="E17" s="50" t="s">
        <v>148</v>
      </c>
      <c r="F17" s="370">
        <v>55</v>
      </c>
      <c r="G17" s="343">
        <v>14899</v>
      </c>
      <c r="H17" s="370">
        <v>22</v>
      </c>
      <c r="I17" s="343">
        <v>5170</v>
      </c>
    </row>
    <row r="18" spans="1:9" ht="21.75" customHeight="1">
      <c r="A18" s="38"/>
      <c r="B18" s="116" t="s">
        <v>205</v>
      </c>
      <c r="C18" s="104" t="s">
        <v>141</v>
      </c>
      <c r="D18" s="139" t="s">
        <v>206</v>
      </c>
      <c r="E18" s="50" t="s">
        <v>148</v>
      </c>
      <c r="F18" s="367">
        <v>19</v>
      </c>
      <c r="G18" s="368">
        <v>2651</v>
      </c>
      <c r="H18" s="367">
        <v>22</v>
      </c>
      <c r="I18" s="368">
        <v>2980</v>
      </c>
    </row>
    <row r="19" spans="1:9" ht="21.75" customHeight="1">
      <c r="A19" s="126" t="s">
        <v>195</v>
      </c>
      <c r="B19" s="127" t="s">
        <v>207</v>
      </c>
      <c r="C19" s="128" t="s">
        <v>141</v>
      </c>
      <c r="D19" s="127" t="s">
        <v>208</v>
      </c>
      <c r="E19" s="52" t="s">
        <v>80</v>
      </c>
      <c r="F19" s="383"/>
      <c r="G19" s="365">
        <v>14077433</v>
      </c>
      <c r="H19" s="383"/>
      <c r="I19" s="365">
        <v>14264820</v>
      </c>
    </row>
    <row r="20" spans="1:9" ht="21.75" customHeight="1">
      <c r="A20" s="129" t="s">
        <v>198</v>
      </c>
      <c r="B20" s="56" t="s">
        <v>209</v>
      </c>
      <c r="C20" s="104" t="s">
        <v>141</v>
      </c>
      <c r="D20" s="56" t="s">
        <v>210</v>
      </c>
      <c r="E20" s="50" t="s">
        <v>150</v>
      </c>
      <c r="F20" s="341">
        <v>72792</v>
      </c>
      <c r="G20" s="343">
        <v>4720685</v>
      </c>
      <c r="H20" s="341">
        <v>59436</v>
      </c>
      <c r="I20" s="343">
        <v>4070381</v>
      </c>
    </row>
    <row r="21" spans="1:9" ht="21.75" customHeight="1">
      <c r="A21" s="38"/>
      <c r="B21" s="56" t="s">
        <v>211</v>
      </c>
      <c r="C21" s="104" t="s">
        <v>141</v>
      </c>
      <c r="D21" s="56" t="s">
        <v>212</v>
      </c>
      <c r="E21" s="50" t="s">
        <v>148</v>
      </c>
      <c r="F21" s="341">
        <v>30</v>
      </c>
      <c r="G21" s="343">
        <v>3537</v>
      </c>
      <c r="H21" s="341">
        <v>31</v>
      </c>
      <c r="I21" s="343">
        <v>5319</v>
      </c>
    </row>
    <row r="22" spans="1:9" ht="36" customHeight="1">
      <c r="A22" s="38"/>
      <c r="B22" s="116" t="s">
        <v>213</v>
      </c>
      <c r="C22" s="131" t="s">
        <v>141</v>
      </c>
      <c r="D22" s="147" t="s">
        <v>214</v>
      </c>
      <c r="E22" s="50" t="s">
        <v>148</v>
      </c>
      <c r="F22" s="357">
        <v>76</v>
      </c>
      <c r="G22" s="368">
        <v>6117</v>
      </c>
      <c r="H22" s="357">
        <v>55</v>
      </c>
      <c r="I22" s="368">
        <v>6702</v>
      </c>
    </row>
    <row r="23" spans="1:9" ht="21.75" customHeight="1">
      <c r="A23" s="38"/>
      <c r="B23" s="116" t="s">
        <v>215</v>
      </c>
      <c r="C23" s="131" t="s">
        <v>141</v>
      </c>
      <c r="D23" s="147" t="s">
        <v>216</v>
      </c>
      <c r="E23" s="50" t="s">
        <v>148</v>
      </c>
      <c r="F23" s="367">
        <v>64634</v>
      </c>
      <c r="G23" s="368">
        <v>9347094</v>
      </c>
      <c r="H23" s="367">
        <v>61573</v>
      </c>
      <c r="I23" s="357">
        <v>10182418</v>
      </c>
    </row>
    <row r="24" spans="1:9" ht="21.75" customHeight="1">
      <c r="A24" s="126" t="s">
        <v>217</v>
      </c>
      <c r="B24" s="127" t="s">
        <v>218</v>
      </c>
      <c r="C24" s="128" t="s">
        <v>141</v>
      </c>
      <c r="D24" s="127" t="s">
        <v>219</v>
      </c>
      <c r="E24" s="52" t="s">
        <v>80</v>
      </c>
      <c r="F24" s="434"/>
      <c r="G24" s="348">
        <v>696903</v>
      </c>
      <c r="H24" s="434"/>
      <c r="I24" s="348">
        <v>674155</v>
      </c>
    </row>
    <row r="25" spans="1:9" ht="21.75" customHeight="1">
      <c r="A25" s="215" t="s">
        <v>198</v>
      </c>
      <c r="B25" s="216" t="s">
        <v>220</v>
      </c>
      <c r="C25" s="185" t="s">
        <v>141</v>
      </c>
      <c r="D25" s="216" t="s">
        <v>221</v>
      </c>
      <c r="E25" s="54" t="s">
        <v>150</v>
      </c>
      <c r="F25" s="463">
        <v>0</v>
      </c>
      <c r="G25" s="463">
        <v>0</v>
      </c>
      <c r="H25" s="463">
        <v>0</v>
      </c>
      <c r="I25" s="463">
        <v>0</v>
      </c>
    </row>
    <row r="26" spans="1:9" ht="21.75" customHeight="1">
      <c r="A26" s="129"/>
      <c r="B26" s="56" t="s">
        <v>222</v>
      </c>
      <c r="C26" s="104" t="s">
        <v>141</v>
      </c>
      <c r="D26" s="56" t="s">
        <v>223</v>
      </c>
      <c r="E26" s="50" t="s">
        <v>148</v>
      </c>
      <c r="F26" s="344">
        <v>733</v>
      </c>
      <c r="G26" s="338">
        <v>34207</v>
      </c>
      <c r="H26" s="344">
        <v>56</v>
      </c>
      <c r="I26" s="338">
        <v>2345</v>
      </c>
    </row>
    <row r="27" spans="1:9" ht="21.75" customHeight="1">
      <c r="A27" s="215"/>
      <c r="B27" s="216" t="s">
        <v>224</v>
      </c>
      <c r="C27" s="217" t="s">
        <v>141</v>
      </c>
      <c r="D27" s="216" t="s">
        <v>1303</v>
      </c>
      <c r="E27" s="54" t="s">
        <v>148</v>
      </c>
      <c r="F27" s="245">
        <v>9</v>
      </c>
      <c r="G27" s="340">
        <v>140</v>
      </c>
      <c r="H27" s="245">
        <v>324</v>
      </c>
      <c r="I27" s="340">
        <v>3651</v>
      </c>
    </row>
    <row r="28" spans="1:9" ht="21.75" customHeight="1">
      <c r="A28" s="129"/>
      <c r="B28" s="56" t="s">
        <v>225</v>
      </c>
      <c r="C28" s="104" t="s">
        <v>141</v>
      </c>
      <c r="D28" s="69" t="s">
        <v>226</v>
      </c>
      <c r="E28" s="50" t="s">
        <v>148</v>
      </c>
      <c r="F28" s="245" t="s">
        <v>1445</v>
      </c>
      <c r="G28" s="245">
        <v>14</v>
      </c>
      <c r="H28" s="463">
        <v>0</v>
      </c>
      <c r="I28" s="463">
        <v>0</v>
      </c>
    </row>
    <row r="29" spans="1:9" ht="21.75" customHeight="1">
      <c r="A29" s="38" t="s">
        <v>80</v>
      </c>
      <c r="B29" s="56" t="s">
        <v>227</v>
      </c>
      <c r="C29" s="104" t="s">
        <v>141</v>
      </c>
      <c r="D29" s="69" t="s">
        <v>228</v>
      </c>
      <c r="E29" s="50" t="s">
        <v>148</v>
      </c>
      <c r="F29" s="344">
        <v>15016</v>
      </c>
      <c r="G29" s="257">
        <v>212875</v>
      </c>
      <c r="H29" s="344">
        <v>14891</v>
      </c>
      <c r="I29" s="257">
        <v>192650</v>
      </c>
    </row>
    <row r="30" spans="1:9" ht="21.75" customHeight="1">
      <c r="A30" s="129" t="s">
        <v>80</v>
      </c>
      <c r="B30" s="56" t="s">
        <v>229</v>
      </c>
      <c r="C30" s="104" t="s">
        <v>141</v>
      </c>
      <c r="D30" s="69" t="s">
        <v>230</v>
      </c>
      <c r="E30" s="50" t="s">
        <v>148</v>
      </c>
      <c r="F30" s="340">
        <v>2</v>
      </c>
      <c r="G30" s="338">
        <v>147</v>
      </c>
      <c r="H30" s="340">
        <v>5</v>
      </c>
      <c r="I30" s="338">
        <v>327</v>
      </c>
    </row>
    <row r="31" spans="1:9" ht="21.75" customHeight="1">
      <c r="A31" s="38" t="s">
        <v>80</v>
      </c>
      <c r="B31" s="56" t="s">
        <v>231</v>
      </c>
      <c r="C31" s="104" t="s">
        <v>141</v>
      </c>
      <c r="D31" s="56" t="s">
        <v>232</v>
      </c>
      <c r="E31" s="50" t="s">
        <v>148</v>
      </c>
      <c r="F31" s="344">
        <v>7657</v>
      </c>
      <c r="G31" s="338">
        <v>449520</v>
      </c>
      <c r="H31" s="344">
        <v>9034</v>
      </c>
      <c r="I31" s="340">
        <v>475182</v>
      </c>
    </row>
    <row r="32" spans="1:9" ht="21.75" customHeight="1">
      <c r="A32" s="126" t="s">
        <v>195</v>
      </c>
      <c r="B32" s="127" t="s">
        <v>233</v>
      </c>
      <c r="C32" s="128" t="s">
        <v>141</v>
      </c>
      <c r="D32" s="127" t="s">
        <v>234</v>
      </c>
      <c r="E32" s="50" t="s">
        <v>80</v>
      </c>
      <c r="F32" s="434"/>
      <c r="G32" s="364">
        <v>222911</v>
      </c>
      <c r="H32" s="434"/>
      <c r="I32" s="364">
        <v>174138</v>
      </c>
    </row>
    <row r="33" spans="1:9" ht="38.25" customHeight="1">
      <c r="A33" s="133" t="s">
        <v>198</v>
      </c>
      <c r="B33" s="116" t="s">
        <v>235</v>
      </c>
      <c r="C33" s="131" t="s">
        <v>141</v>
      </c>
      <c r="D33" s="147" t="s">
        <v>236</v>
      </c>
      <c r="E33" s="50" t="s">
        <v>150</v>
      </c>
      <c r="F33" s="344">
        <v>436</v>
      </c>
      <c r="G33" s="338">
        <v>22430</v>
      </c>
      <c r="H33" s="344">
        <v>313</v>
      </c>
      <c r="I33" s="338">
        <v>14365</v>
      </c>
    </row>
    <row r="34" spans="1:9" ht="21.75" customHeight="1">
      <c r="A34" s="38"/>
      <c r="B34" s="56" t="s">
        <v>237</v>
      </c>
      <c r="C34" s="104" t="s">
        <v>141</v>
      </c>
      <c r="D34" s="56" t="s">
        <v>238</v>
      </c>
      <c r="E34" s="50" t="s">
        <v>148</v>
      </c>
      <c r="F34" s="344">
        <v>292</v>
      </c>
      <c r="G34" s="338">
        <v>21284</v>
      </c>
      <c r="H34" s="344">
        <v>200</v>
      </c>
      <c r="I34" s="338">
        <v>16179</v>
      </c>
    </row>
    <row r="35" spans="1:9" ht="21.75" customHeight="1">
      <c r="A35" s="38"/>
      <c r="B35" s="56" t="s">
        <v>239</v>
      </c>
      <c r="C35" s="104" t="s">
        <v>141</v>
      </c>
      <c r="D35" s="56" t="s">
        <v>240</v>
      </c>
      <c r="E35" s="50" t="s">
        <v>148</v>
      </c>
      <c r="F35" s="344">
        <v>2279</v>
      </c>
      <c r="G35" s="338">
        <v>165435</v>
      </c>
      <c r="H35" s="344">
        <v>2256</v>
      </c>
      <c r="I35" s="338">
        <v>136200</v>
      </c>
    </row>
    <row r="36" spans="1:9" ht="21.75" customHeight="1">
      <c r="A36" s="38"/>
      <c r="B36" s="56" t="s">
        <v>241</v>
      </c>
      <c r="C36" s="104" t="s">
        <v>141</v>
      </c>
      <c r="D36" s="56" t="s">
        <v>242</v>
      </c>
      <c r="E36" s="50" t="s">
        <v>148</v>
      </c>
      <c r="F36" s="344">
        <v>99</v>
      </c>
      <c r="G36" s="338">
        <v>11342</v>
      </c>
      <c r="H36" s="344">
        <v>48</v>
      </c>
      <c r="I36" s="338">
        <v>5505</v>
      </c>
    </row>
    <row r="37" spans="1:9" ht="35.25" customHeight="1">
      <c r="A37" s="38"/>
      <c r="B37" s="116" t="s">
        <v>243</v>
      </c>
      <c r="C37" s="131" t="s">
        <v>141</v>
      </c>
      <c r="D37" s="147" t="s">
        <v>244</v>
      </c>
      <c r="E37" s="50" t="s">
        <v>148</v>
      </c>
      <c r="F37" s="354">
        <v>54</v>
      </c>
      <c r="G37" s="350">
        <v>2420</v>
      </c>
      <c r="H37" s="354">
        <v>34</v>
      </c>
      <c r="I37" s="350">
        <v>1889</v>
      </c>
    </row>
    <row r="38" spans="1:9" ht="21.75" customHeight="1">
      <c r="A38" s="126" t="s">
        <v>195</v>
      </c>
      <c r="B38" s="127" t="s">
        <v>245</v>
      </c>
      <c r="C38" s="128" t="s">
        <v>141</v>
      </c>
      <c r="D38" s="127" t="s">
        <v>246</v>
      </c>
      <c r="E38" s="50"/>
      <c r="F38" s="434"/>
      <c r="G38" s="348">
        <v>8793839</v>
      </c>
      <c r="H38" s="434"/>
      <c r="I38" s="348">
        <v>8310307</v>
      </c>
    </row>
    <row r="39" spans="1:9" ht="21.75" customHeight="1">
      <c r="A39" s="129" t="s">
        <v>198</v>
      </c>
      <c r="B39" s="56" t="s">
        <v>247</v>
      </c>
      <c r="C39" s="104" t="s">
        <v>141</v>
      </c>
      <c r="D39" s="56" t="s">
        <v>248</v>
      </c>
      <c r="E39" s="50" t="s">
        <v>150</v>
      </c>
      <c r="F39" s="344">
        <v>515201</v>
      </c>
      <c r="G39" s="338">
        <v>8604219</v>
      </c>
      <c r="H39" s="344">
        <v>431808</v>
      </c>
      <c r="I39" s="338">
        <v>8292417</v>
      </c>
    </row>
    <row r="40" spans="1:9" ht="21.75" customHeight="1">
      <c r="A40" s="38"/>
      <c r="B40" s="56" t="s">
        <v>249</v>
      </c>
      <c r="C40" s="104" t="s">
        <v>141</v>
      </c>
      <c r="D40" s="56" t="s">
        <v>250</v>
      </c>
      <c r="E40" s="50" t="s">
        <v>148</v>
      </c>
      <c r="F40" s="344">
        <v>291</v>
      </c>
      <c r="G40" s="338">
        <v>26943</v>
      </c>
      <c r="H40" s="344">
        <v>148</v>
      </c>
      <c r="I40" s="338">
        <v>17890</v>
      </c>
    </row>
    <row r="41" spans="1:9" ht="21.75" customHeight="1">
      <c r="A41" s="126" t="s">
        <v>195</v>
      </c>
      <c r="B41" s="127" t="s">
        <v>251</v>
      </c>
      <c r="C41" s="128" t="s">
        <v>141</v>
      </c>
      <c r="D41" s="127" t="s">
        <v>252</v>
      </c>
      <c r="E41" s="50"/>
      <c r="F41" s="351"/>
      <c r="G41" s="348">
        <v>1778907</v>
      </c>
      <c r="H41" s="351"/>
      <c r="I41" s="348">
        <v>1906477</v>
      </c>
    </row>
    <row r="42" spans="1:9" ht="21.75" customHeight="1">
      <c r="A42" s="129" t="s">
        <v>198</v>
      </c>
      <c r="B42" s="56" t="s">
        <v>253</v>
      </c>
      <c r="C42" s="104" t="s">
        <v>141</v>
      </c>
      <c r="D42" s="56" t="s">
        <v>254</v>
      </c>
      <c r="E42" s="50" t="s">
        <v>150</v>
      </c>
      <c r="F42" s="344">
        <v>11</v>
      </c>
      <c r="G42" s="338">
        <v>3876</v>
      </c>
      <c r="H42" s="344">
        <v>16</v>
      </c>
      <c r="I42" s="338">
        <v>6820</v>
      </c>
    </row>
    <row r="43" spans="1:9" ht="21.75" customHeight="1">
      <c r="A43" s="129"/>
      <c r="B43" s="56" t="s">
        <v>255</v>
      </c>
      <c r="C43" s="104" t="s">
        <v>141</v>
      </c>
      <c r="D43" s="56" t="s">
        <v>256</v>
      </c>
      <c r="E43" s="50" t="s">
        <v>148</v>
      </c>
      <c r="F43" s="463">
        <v>0</v>
      </c>
      <c r="G43" s="352">
        <v>9</v>
      </c>
      <c r="H43" s="463">
        <v>0</v>
      </c>
      <c r="I43" s="463">
        <v>0</v>
      </c>
    </row>
    <row r="44" spans="1:9" ht="21.75" customHeight="1">
      <c r="A44" s="38"/>
      <c r="B44" s="56" t="s">
        <v>257</v>
      </c>
      <c r="C44" s="104" t="s">
        <v>141</v>
      </c>
      <c r="D44" s="56" t="s">
        <v>258</v>
      </c>
      <c r="E44" s="50" t="s">
        <v>148</v>
      </c>
      <c r="F44" s="344">
        <v>61</v>
      </c>
      <c r="G44" s="338">
        <v>8674</v>
      </c>
      <c r="H44" s="344">
        <v>11</v>
      </c>
      <c r="I44" s="338">
        <v>3859</v>
      </c>
    </row>
    <row r="45" spans="1:9" ht="21.75" customHeight="1">
      <c r="A45" s="38"/>
      <c r="B45" s="56" t="s">
        <v>259</v>
      </c>
      <c r="C45" s="104" t="s">
        <v>141</v>
      </c>
      <c r="D45" s="56" t="s">
        <v>260</v>
      </c>
      <c r="E45" s="50" t="s">
        <v>148</v>
      </c>
      <c r="F45" s="357">
        <v>42</v>
      </c>
      <c r="G45" s="338">
        <v>12007</v>
      </c>
      <c r="H45" s="357">
        <v>47</v>
      </c>
      <c r="I45" s="338">
        <v>13595</v>
      </c>
    </row>
    <row r="46" spans="1:9" ht="21.75" customHeight="1">
      <c r="A46" s="38"/>
      <c r="B46" s="56" t="s">
        <v>261</v>
      </c>
      <c r="C46" s="104" t="s">
        <v>141</v>
      </c>
      <c r="D46" s="56" t="s">
        <v>262</v>
      </c>
      <c r="E46" s="50" t="s">
        <v>148</v>
      </c>
      <c r="F46" s="344">
        <v>252</v>
      </c>
      <c r="G46" s="338">
        <v>1754341</v>
      </c>
      <c r="H46" s="344">
        <v>161</v>
      </c>
      <c r="I46" s="338">
        <v>1882203</v>
      </c>
    </row>
    <row r="47" spans="1:9" ht="21.75" customHeight="1">
      <c r="A47" s="126" t="s">
        <v>181</v>
      </c>
      <c r="B47" s="127" t="s">
        <v>263</v>
      </c>
      <c r="C47" s="128" t="s">
        <v>141</v>
      </c>
      <c r="D47" s="127" t="s">
        <v>264</v>
      </c>
      <c r="E47" s="50"/>
      <c r="F47" s="434"/>
      <c r="G47" s="365">
        <v>1000867</v>
      </c>
      <c r="H47" s="434"/>
      <c r="I47" s="365">
        <v>755029</v>
      </c>
    </row>
    <row r="48" spans="1:9" ht="21.75" customHeight="1">
      <c r="A48" s="129" t="s">
        <v>184</v>
      </c>
      <c r="B48" s="56" t="s">
        <v>265</v>
      </c>
      <c r="C48" s="104" t="s">
        <v>141</v>
      </c>
      <c r="D48" s="56" t="s">
        <v>264</v>
      </c>
      <c r="E48" s="50" t="s">
        <v>150</v>
      </c>
      <c r="F48" s="357">
        <v>41747</v>
      </c>
      <c r="G48" s="343">
        <v>1000867</v>
      </c>
      <c r="H48" s="357">
        <v>39404</v>
      </c>
      <c r="I48" s="343">
        <v>755029</v>
      </c>
    </row>
    <row r="49" spans="1:9" ht="21.75" customHeight="1">
      <c r="A49" s="126" t="s">
        <v>195</v>
      </c>
      <c r="B49" s="127" t="s">
        <v>266</v>
      </c>
      <c r="C49" s="104" t="s">
        <v>141</v>
      </c>
      <c r="D49" s="127" t="s">
        <v>267</v>
      </c>
      <c r="E49" s="52"/>
      <c r="F49" s="434"/>
      <c r="G49" s="365">
        <v>148440</v>
      </c>
      <c r="H49" s="434"/>
      <c r="I49" s="365">
        <v>94476</v>
      </c>
    </row>
    <row r="50" spans="1:9" ht="21.75" customHeight="1">
      <c r="A50" s="129" t="s">
        <v>198</v>
      </c>
      <c r="B50" s="56" t="s">
        <v>268</v>
      </c>
      <c r="C50" s="104" t="s">
        <v>141</v>
      </c>
      <c r="D50" s="56" t="s">
        <v>269</v>
      </c>
      <c r="E50" s="50" t="s">
        <v>150</v>
      </c>
      <c r="F50" s="357">
        <v>149</v>
      </c>
      <c r="G50" s="343">
        <v>3989</v>
      </c>
      <c r="H50" s="357">
        <v>211</v>
      </c>
      <c r="I50" s="343">
        <v>7032</v>
      </c>
    </row>
    <row r="51" spans="1:9" ht="21.75" customHeight="1">
      <c r="A51" s="804"/>
      <c r="B51" s="805" t="s">
        <v>270</v>
      </c>
      <c r="C51" s="134" t="s">
        <v>141</v>
      </c>
      <c r="D51" s="805" t="s">
        <v>271</v>
      </c>
      <c r="E51" s="1063" t="s">
        <v>153</v>
      </c>
      <c r="F51" s="1064" t="s">
        <v>957</v>
      </c>
      <c r="G51" s="1065">
        <v>144451</v>
      </c>
      <c r="H51" s="1064" t="s">
        <v>957</v>
      </c>
      <c r="I51" s="1065">
        <v>87444</v>
      </c>
    </row>
    <row r="52" spans="1:9" s="33" customFormat="1" ht="21.75" customHeight="1">
      <c r="A52" s="974" t="s">
        <v>272</v>
      </c>
      <c r="B52" s="969" t="s">
        <v>273</v>
      </c>
      <c r="C52" s="1082" t="s">
        <v>141</v>
      </c>
      <c r="D52" s="969" t="s">
        <v>274</v>
      </c>
      <c r="E52" s="970" t="s">
        <v>80</v>
      </c>
      <c r="F52" s="1083"/>
      <c r="G52" s="1066">
        <v>669959</v>
      </c>
      <c r="H52" s="1083"/>
      <c r="I52" s="1066">
        <v>633143</v>
      </c>
    </row>
    <row r="53" spans="1:9" ht="21.75" customHeight="1">
      <c r="A53" s="126" t="s">
        <v>195</v>
      </c>
      <c r="B53" s="127" t="s">
        <v>275</v>
      </c>
      <c r="C53" s="128" t="s">
        <v>141</v>
      </c>
      <c r="D53" s="127" t="s">
        <v>276</v>
      </c>
      <c r="E53" s="136"/>
      <c r="F53" s="434"/>
      <c r="G53" s="366">
        <v>443186</v>
      </c>
      <c r="H53" s="434"/>
      <c r="I53" s="366">
        <v>451440</v>
      </c>
    </row>
    <row r="54" spans="1:9" ht="21.75" customHeight="1">
      <c r="A54" s="129" t="s">
        <v>198</v>
      </c>
      <c r="B54" s="56" t="s">
        <v>277</v>
      </c>
      <c r="C54" s="104" t="s">
        <v>141</v>
      </c>
      <c r="D54" s="56" t="s">
        <v>278</v>
      </c>
      <c r="E54" s="137" t="s">
        <v>279</v>
      </c>
      <c r="F54" s="357">
        <v>5703</v>
      </c>
      <c r="G54" s="344">
        <v>84383</v>
      </c>
      <c r="H54" s="357">
        <v>2512</v>
      </c>
      <c r="I54" s="344">
        <v>52516</v>
      </c>
    </row>
    <row r="55" spans="1:9" ht="21.75" customHeight="1">
      <c r="A55" s="84"/>
      <c r="B55" s="56" t="s">
        <v>280</v>
      </c>
      <c r="C55" s="104" t="s">
        <v>141</v>
      </c>
      <c r="D55" s="56" t="s">
        <v>281</v>
      </c>
      <c r="E55" s="138" t="s">
        <v>148</v>
      </c>
      <c r="F55" s="357">
        <v>3985</v>
      </c>
      <c r="G55" s="344">
        <v>358803</v>
      </c>
      <c r="H55" s="357">
        <v>4364</v>
      </c>
      <c r="I55" s="344">
        <v>398924</v>
      </c>
    </row>
    <row r="56" spans="1:9" ht="21.75" customHeight="1">
      <c r="A56" s="126" t="s">
        <v>195</v>
      </c>
      <c r="B56" s="127" t="s">
        <v>282</v>
      </c>
      <c r="C56" s="128" t="s">
        <v>141</v>
      </c>
      <c r="D56" s="127" t="s">
        <v>283</v>
      </c>
      <c r="E56" s="136" t="s">
        <v>80</v>
      </c>
      <c r="F56" s="434"/>
      <c r="G56" s="366">
        <v>226773</v>
      </c>
      <c r="H56" s="434"/>
      <c r="I56" s="366">
        <v>181703</v>
      </c>
    </row>
    <row r="57" spans="1:9" ht="21.75" customHeight="1">
      <c r="A57" s="126"/>
      <c r="B57" s="56" t="s">
        <v>284</v>
      </c>
      <c r="C57" s="128"/>
      <c r="D57" s="56" t="s">
        <v>1446</v>
      </c>
      <c r="E57" s="138" t="s">
        <v>148</v>
      </c>
      <c r="F57" s="464">
        <v>0</v>
      </c>
      <c r="G57" s="464">
        <v>0</v>
      </c>
      <c r="H57" s="464">
        <v>0</v>
      </c>
      <c r="I57" s="344">
        <v>10</v>
      </c>
    </row>
    <row r="58" spans="1:9" ht="21.75" customHeight="1">
      <c r="A58" s="1067"/>
      <c r="B58" s="805" t="s">
        <v>285</v>
      </c>
      <c r="C58" s="134" t="s">
        <v>141</v>
      </c>
      <c r="D58" s="805" t="s">
        <v>286</v>
      </c>
      <c r="E58" s="1068" t="s">
        <v>148</v>
      </c>
      <c r="F58" s="1069">
        <v>67</v>
      </c>
      <c r="G58" s="1017">
        <v>226773</v>
      </c>
      <c r="H58" s="1069">
        <v>227</v>
      </c>
      <c r="I58" s="1017">
        <v>181693</v>
      </c>
    </row>
    <row r="59" spans="1:9" s="33" customFormat="1" ht="21.75" customHeight="1">
      <c r="A59" s="974" t="s">
        <v>287</v>
      </c>
      <c r="B59" s="969" t="s">
        <v>288</v>
      </c>
      <c r="C59" s="1082" t="s">
        <v>141</v>
      </c>
      <c r="D59" s="969" t="s">
        <v>289</v>
      </c>
      <c r="E59" s="970"/>
      <c r="F59" s="1083"/>
      <c r="G59" s="1066">
        <v>1183197</v>
      </c>
      <c r="H59" s="1083"/>
      <c r="I59" s="1066">
        <v>917892</v>
      </c>
    </row>
    <row r="60" spans="1:9" ht="21.75" customHeight="1">
      <c r="A60" s="126" t="s">
        <v>195</v>
      </c>
      <c r="B60" s="127" t="s">
        <v>290</v>
      </c>
      <c r="C60" s="128" t="s">
        <v>141</v>
      </c>
      <c r="D60" s="127" t="s">
        <v>291</v>
      </c>
      <c r="E60" s="52"/>
      <c r="F60" s="434"/>
      <c r="G60" s="365">
        <v>4626</v>
      </c>
      <c r="H60" s="434"/>
      <c r="I60" s="365">
        <v>2551</v>
      </c>
    </row>
    <row r="61" spans="1:9" ht="21.75" customHeight="1">
      <c r="A61" s="129" t="s">
        <v>198</v>
      </c>
      <c r="B61" s="56" t="s">
        <v>292</v>
      </c>
      <c r="C61" s="104" t="s">
        <v>141</v>
      </c>
      <c r="D61" s="56" t="s">
        <v>293</v>
      </c>
      <c r="E61" s="50" t="s">
        <v>150</v>
      </c>
      <c r="F61" s="357">
        <v>173</v>
      </c>
      <c r="G61" s="343">
        <v>4626</v>
      </c>
      <c r="H61" s="357">
        <v>149</v>
      </c>
      <c r="I61" s="343">
        <v>2551</v>
      </c>
    </row>
    <row r="62" spans="1:9" ht="21.75" customHeight="1">
      <c r="A62" s="126" t="s">
        <v>181</v>
      </c>
      <c r="B62" s="127" t="s">
        <v>294</v>
      </c>
      <c r="C62" s="128" t="s">
        <v>141</v>
      </c>
      <c r="D62" s="127" t="s">
        <v>295</v>
      </c>
      <c r="E62" s="91"/>
      <c r="F62" s="434"/>
      <c r="G62" s="365">
        <v>1184</v>
      </c>
      <c r="H62" s="434"/>
      <c r="I62" s="365">
        <v>1053</v>
      </c>
    </row>
    <row r="63" spans="1:9" ht="31.5" customHeight="1">
      <c r="A63" s="133" t="s">
        <v>198</v>
      </c>
      <c r="B63" s="116" t="s">
        <v>296</v>
      </c>
      <c r="C63" s="131" t="s">
        <v>141</v>
      </c>
      <c r="D63" s="139" t="s">
        <v>297</v>
      </c>
      <c r="E63" s="50" t="s">
        <v>150</v>
      </c>
      <c r="F63" s="357">
        <v>3</v>
      </c>
      <c r="G63" s="343">
        <v>371</v>
      </c>
      <c r="H63" s="357">
        <v>1</v>
      </c>
      <c r="I63" s="343">
        <v>104</v>
      </c>
    </row>
    <row r="64" spans="1:9" ht="35.25" customHeight="1">
      <c r="A64" s="133"/>
      <c r="B64" s="116" t="s">
        <v>298</v>
      </c>
      <c r="C64" s="131" t="s">
        <v>141</v>
      </c>
      <c r="D64" s="139" t="s">
        <v>299</v>
      </c>
      <c r="E64" s="50" t="s">
        <v>148</v>
      </c>
      <c r="F64" s="357">
        <v>1</v>
      </c>
      <c r="G64" s="343">
        <v>813</v>
      </c>
      <c r="H64" s="357">
        <v>1</v>
      </c>
      <c r="I64" s="343">
        <v>949</v>
      </c>
    </row>
    <row r="65" spans="1:9" ht="21.75" customHeight="1">
      <c r="A65" s="126" t="s">
        <v>181</v>
      </c>
      <c r="B65" s="127" t="s">
        <v>300</v>
      </c>
      <c r="C65" s="128" t="s">
        <v>141</v>
      </c>
      <c r="D65" s="127" t="s">
        <v>301</v>
      </c>
      <c r="E65" s="38"/>
      <c r="F65" s="434"/>
      <c r="G65" s="365">
        <v>7</v>
      </c>
      <c r="H65" s="434"/>
      <c r="I65" s="365">
        <v>2910</v>
      </c>
    </row>
    <row r="66" spans="1:9" ht="27.75" customHeight="1">
      <c r="A66" s="126"/>
      <c r="B66" s="56" t="s">
        <v>302</v>
      </c>
      <c r="C66" s="128"/>
      <c r="D66" s="139" t="s">
        <v>1217</v>
      </c>
      <c r="E66" s="50" t="s">
        <v>150</v>
      </c>
      <c r="F66" s="464">
        <v>0</v>
      </c>
      <c r="G66" s="343">
        <v>7</v>
      </c>
      <c r="H66" s="464">
        <v>0</v>
      </c>
      <c r="I66" s="464">
        <v>0</v>
      </c>
    </row>
    <row r="67" spans="1:9" ht="21.75" customHeight="1">
      <c r="A67" s="129"/>
      <c r="B67" s="56" t="s">
        <v>303</v>
      </c>
      <c r="C67" s="104" t="s">
        <v>141</v>
      </c>
      <c r="D67" s="56" t="s">
        <v>304</v>
      </c>
      <c r="E67" s="50" t="s">
        <v>148</v>
      </c>
      <c r="F67" s="462">
        <v>0</v>
      </c>
      <c r="G67" s="462">
        <v>0</v>
      </c>
      <c r="H67" s="344">
        <v>20</v>
      </c>
      <c r="I67" s="343">
        <v>2910</v>
      </c>
    </row>
    <row r="68" spans="1:9" ht="21.75" customHeight="1">
      <c r="A68" s="126" t="s">
        <v>181</v>
      </c>
      <c r="B68" s="127" t="s">
        <v>305</v>
      </c>
      <c r="C68" s="128" t="s">
        <v>141</v>
      </c>
      <c r="D68" s="127" t="s">
        <v>306</v>
      </c>
      <c r="E68" s="38"/>
      <c r="F68" s="357"/>
      <c r="G68" s="365">
        <v>4994</v>
      </c>
      <c r="H68" s="357"/>
      <c r="I68" s="365">
        <v>1355</v>
      </c>
    </row>
    <row r="69" spans="1:9" ht="21.75" customHeight="1">
      <c r="A69" s="129" t="s">
        <v>184</v>
      </c>
      <c r="B69" s="56" t="s">
        <v>307</v>
      </c>
      <c r="C69" s="104" t="s">
        <v>141</v>
      </c>
      <c r="D69" s="56" t="s">
        <v>308</v>
      </c>
      <c r="E69" s="78" t="s">
        <v>150</v>
      </c>
      <c r="F69" s="343">
        <v>1</v>
      </c>
      <c r="G69" s="343">
        <v>36</v>
      </c>
      <c r="H69" s="462">
        <v>0</v>
      </c>
      <c r="I69" s="343">
        <v>7</v>
      </c>
    </row>
    <row r="70" spans="1:9" ht="21.75" customHeight="1">
      <c r="A70" s="129"/>
      <c r="B70" s="56" t="s">
        <v>309</v>
      </c>
      <c r="C70" s="104" t="s">
        <v>141</v>
      </c>
      <c r="D70" s="56" t="s">
        <v>1376</v>
      </c>
      <c r="E70" s="54" t="s">
        <v>148</v>
      </c>
      <c r="F70" s="462">
        <v>0</v>
      </c>
      <c r="G70" s="464">
        <v>0</v>
      </c>
      <c r="H70" s="462">
        <v>0</v>
      </c>
      <c r="I70" s="357">
        <v>37</v>
      </c>
    </row>
    <row r="71" spans="1:9" ht="21.75" customHeight="1">
      <c r="A71" s="129"/>
      <c r="B71" s="56" t="s">
        <v>310</v>
      </c>
      <c r="C71" s="104" t="s">
        <v>141</v>
      </c>
      <c r="D71" s="56" t="s">
        <v>870</v>
      </c>
      <c r="E71" s="77" t="s">
        <v>311</v>
      </c>
      <c r="F71" s="54" t="s">
        <v>898</v>
      </c>
      <c r="G71" s="343">
        <v>2525</v>
      </c>
      <c r="H71" s="54" t="s">
        <v>898</v>
      </c>
      <c r="I71" s="343">
        <v>1205</v>
      </c>
    </row>
    <row r="72" spans="1:9" ht="21.75" customHeight="1">
      <c r="A72" s="129"/>
      <c r="B72" s="56" t="s">
        <v>312</v>
      </c>
      <c r="C72" s="104" t="s">
        <v>141</v>
      </c>
      <c r="D72" s="56" t="s">
        <v>313</v>
      </c>
      <c r="E72" s="78" t="s">
        <v>150</v>
      </c>
      <c r="F72" s="357">
        <v>2</v>
      </c>
      <c r="G72" s="343">
        <v>2433</v>
      </c>
      <c r="H72" s="462">
        <v>0</v>
      </c>
      <c r="I72" s="344">
        <v>106</v>
      </c>
    </row>
    <row r="73" spans="1:9" ht="21.75" customHeight="1">
      <c r="A73" s="126" t="s">
        <v>195</v>
      </c>
      <c r="B73" s="127" t="s">
        <v>314</v>
      </c>
      <c r="C73" s="128" t="s">
        <v>141</v>
      </c>
      <c r="D73" s="127" t="s">
        <v>315</v>
      </c>
      <c r="E73" s="38"/>
      <c r="F73" s="434"/>
      <c r="G73" s="366">
        <v>41126</v>
      </c>
      <c r="H73" s="434"/>
      <c r="I73" s="366">
        <v>51792</v>
      </c>
    </row>
    <row r="74" spans="1:9" ht="21.75" customHeight="1">
      <c r="A74" s="129" t="s">
        <v>184</v>
      </c>
      <c r="B74" s="56" t="s">
        <v>316</v>
      </c>
      <c r="C74" s="104" t="s">
        <v>141</v>
      </c>
      <c r="D74" s="56" t="s">
        <v>315</v>
      </c>
      <c r="E74" s="78" t="s">
        <v>150</v>
      </c>
      <c r="F74" s="357">
        <v>8640</v>
      </c>
      <c r="G74" s="343">
        <v>41126</v>
      </c>
      <c r="H74" s="357">
        <v>9353</v>
      </c>
      <c r="I74" s="343">
        <v>51792</v>
      </c>
    </row>
    <row r="75" spans="1:9" ht="32.25" customHeight="1">
      <c r="A75" s="143" t="s">
        <v>195</v>
      </c>
      <c r="B75" s="144" t="s">
        <v>317</v>
      </c>
      <c r="C75" s="140" t="s">
        <v>141</v>
      </c>
      <c r="D75" s="171" t="s">
        <v>318</v>
      </c>
      <c r="E75" s="52"/>
      <c r="F75" s="434"/>
      <c r="G75" s="364">
        <v>195974</v>
      </c>
      <c r="H75" s="434"/>
      <c r="I75" s="364">
        <v>173270</v>
      </c>
    </row>
    <row r="76" spans="1:9" ht="21.75" customHeight="1">
      <c r="A76" s="212"/>
      <c r="B76" s="56" t="s">
        <v>319</v>
      </c>
      <c r="C76" s="104" t="s">
        <v>141</v>
      </c>
      <c r="D76" s="56" t="s">
        <v>320</v>
      </c>
      <c r="E76" s="54" t="s">
        <v>150</v>
      </c>
      <c r="F76" s="357">
        <v>3472</v>
      </c>
      <c r="G76" s="338">
        <v>91446</v>
      </c>
      <c r="H76" s="357"/>
      <c r="I76" s="338">
        <v>93262</v>
      </c>
    </row>
    <row r="77" spans="1:9" ht="28.5" customHeight="1">
      <c r="A77" s="215"/>
      <c r="B77" s="402" t="s">
        <v>321</v>
      </c>
      <c r="C77" s="405" t="s">
        <v>141</v>
      </c>
      <c r="D77" s="214" t="s">
        <v>871</v>
      </c>
      <c r="E77" s="54" t="s">
        <v>148</v>
      </c>
      <c r="F77" s="464">
        <v>0</v>
      </c>
      <c r="G77" s="357">
        <v>1</v>
      </c>
      <c r="H77" s="464">
        <v>0</v>
      </c>
      <c r="I77" s="464">
        <v>0</v>
      </c>
    </row>
    <row r="78" spans="1:9" ht="21.75" customHeight="1">
      <c r="A78" s="129"/>
      <c r="B78" s="116" t="s">
        <v>789</v>
      </c>
      <c r="C78" s="131" t="s">
        <v>141</v>
      </c>
      <c r="D78" s="139" t="s">
        <v>896</v>
      </c>
      <c r="E78" s="54" t="s">
        <v>148</v>
      </c>
      <c r="F78" s="344">
        <v>522</v>
      </c>
      <c r="G78" s="338">
        <v>10732</v>
      </c>
      <c r="H78" s="344">
        <v>709</v>
      </c>
      <c r="I78" s="338">
        <v>12112</v>
      </c>
    </row>
    <row r="79" spans="1:9" ht="21.75" customHeight="1">
      <c r="A79" s="129"/>
      <c r="B79" s="56" t="s">
        <v>322</v>
      </c>
      <c r="C79" s="104" t="s">
        <v>141</v>
      </c>
      <c r="D79" s="56" t="s">
        <v>323</v>
      </c>
      <c r="E79" s="50" t="s">
        <v>148</v>
      </c>
      <c r="F79" s="463">
        <v>0</v>
      </c>
      <c r="G79" s="338">
        <v>114</v>
      </c>
      <c r="H79" s="344">
        <v>1</v>
      </c>
      <c r="I79" s="338">
        <v>506</v>
      </c>
    </row>
    <row r="80" spans="1:9" ht="21.75" customHeight="1">
      <c r="A80" s="38"/>
      <c r="B80" s="56" t="s">
        <v>324</v>
      </c>
      <c r="C80" s="104" t="s">
        <v>141</v>
      </c>
      <c r="D80" s="56" t="s">
        <v>325</v>
      </c>
      <c r="E80" s="78" t="s">
        <v>148</v>
      </c>
      <c r="F80" s="344">
        <v>645</v>
      </c>
      <c r="G80" s="338">
        <v>4781</v>
      </c>
      <c r="H80" s="344">
        <v>417</v>
      </c>
      <c r="I80" s="338">
        <v>3525</v>
      </c>
    </row>
    <row r="81" spans="1:9" ht="21.75" customHeight="1">
      <c r="A81" s="129"/>
      <c r="B81" s="56" t="s">
        <v>326</v>
      </c>
      <c r="C81" s="104" t="s">
        <v>141</v>
      </c>
      <c r="D81" s="56" t="s">
        <v>327</v>
      </c>
      <c r="E81" s="78" t="s">
        <v>148</v>
      </c>
      <c r="F81" s="245">
        <v>31</v>
      </c>
      <c r="G81" s="338">
        <v>4982</v>
      </c>
      <c r="H81" s="245">
        <v>37</v>
      </c>
      <c r="I81" s="338">
        <v>3625</v>
      </c>
    </row>
    <row r="82" spans="1:9" ht="21.75" customHeight="1">
      <c r="A82" s="38"/>
      <c r="B82" s="56" t="s">
        <v>328</v>
      </c>
      <c r="C82" s="104" t="s">
        <v>141</v>
      </c>
      <c r="D82" s="56" t="s">
        <v>329</v>
      </c>
      <c r="E82" s="78" t="s">
        <v>148</v>
      </c>
      <c r="F82" s="357">
        <v>3718</v>
      </c>
      <c r="G82" s="338">
        <v>83918</v>
      </c>
      <c r="H82" s="357">
        <v>3756</v>
      </c>
      <c r="I82" s="338">
        <v>60240</v>
      </c>
    </row>
    <row r="83" spans="1:9" ht="21.75" customHeight="1">
      <c r="A83" s="38"/>
      <c r="B83" s="56"/>
      <c r="C83" s="104"/>
      <c r="D83" s="56"/>
      <c r="E83" s="78"/>
      <c r="F83" s="357"/>
      <c r="G83" s="338"/>
      <c r="H83" s="357"/>
      <c r="I83" s="338"/>
    </row>
    <row r="84" spans="1:9" ht="30" customHeight="1">
      <c r="A84" s="143" t="s">
        <v>195</v>
      </c>
      <c r="B84" s="144" t="s">
        <v>330</v>
      </c>
      <c r="C84" s="140" t="s">
        <v>141</v>
      </c>
      <c r="D84" s="145" t="s">
        <v>331</v>
      </c>
      <c r="E84" s="78"/>
      <c r="F84" s="434"/>
      <c r="G84" s="364">
        <v>13416</v>
      </c>
      <c r="H84" s="434"/>
      <c r="I84" s="364">
        <v>16576</v>
      </c>
    </row>
    <row r="85" spans="1:9" ht="21.75" customHeight="1">
      <c r="A85" s="213" t="s">
        <v>198</v>
      </c>
      <c r="B85" s="149" t="s">
        <v>790</v>
      </c>
      <c r="C85" s="104" t="s">
        <v>141</v>
      </c>
      <c r="D85" s="214" t="s">
        <v>791</v>
      </c>
      <c r="E85" s="50" t="s">
        <v>150</v>
      </c>
      <c r="F85" s="463">
        <v>0</v>
      </c>
      <c r="G85" s="340">
        <v>5</v>
      </c>
      <c r="H85" s="463">
        <v>0</v>
      </c>
      <c r="I85" s="463">
        <v>0</v>
      </c>
    </row>
    <row r="86" spans="1:9" ht="21.75" customHeight="1">
      <c r="A86" s="38"/>
      <c r="B86" s="56" t="s">
        <v>332</v>
      </c>
      <c r="C86" s="104" t="s">
        <v>141</v>
      </c>
      <c r="D86" s="56" t="s">
        <v>333</v>
      </c>
      <c r="E86" s="78" t="s">
        <v>148</v>
      </c>
      <c r="F86" s="344">
        <v>7</v>
      </c>
      <c r="G86" s="338">
        <v>188</v>
      </c>
      <c r="H86" s="344">
        <v>19</v>
      </c>
      <c r="I86" s="338">
        <v>314</v>
      </c>
    </row>
    <row r="87" spans="1:9" ht="21.75" customHeight="1">
      <c r="A87" s="129"/>
      <c r="B87" s="56" t="s">
        <v>334</v>
      </c>
      <c r="C87" s="104" t="s">
        <v>141</v>
      </c>
      <c r="D87" s="56" t="s">
        <v>335</v>
      </c>
      <c r="E87" s="77" t="s">
        <v>311</v>
      </c>
      <c r="F87" s="309" t="s">
        <v>1434</v>
      </c>
      <c r="G87" s="338">
        <v>6837</v>
      </c>
      <c r="H87" s="309" t="s">
        <v>1434</v>
      </c>
      <c r="I87" s="338">
        <v>2358</v>
      </c>
    </row>
    <row r="88" spans="1:9" ht="21.75" customHeight="1">
      <c r="A88" s="129"/>
      <c r="B88" s="56" t="s">
        <v>336</v>
      </c>
      <c r="C88" s="104" t="s">
        <v>141</v>
      </c>
      <c r="D88" s="56" t="s">
        <v>337</v>
      </c>
      <c r="E88" s="78" t="s">
        <v>150</v>
      </c>
      <c r="F88" s="344">
        <v>639</v>
      </c>
      <c r="G88" s="338">
        <v>6386</v>
      </c>
      <c r="H88" s="344">
        <v>1531</v>
      </c>
      <c r="I88" s="338">
        <v>13904</v>
      </c>
    </row>
    <row r="89" spans="1:9" ht="21.75" customHeight="1">
      <c r="A89" s="126" t="s">
        <v>181</v>
      </c>
      <c r="B89" s="127" t="s">
        <v>338</v>
      </c>
      <c r="C89" s="128" t="s">
        <v>141</v>
      </c>
      <c r="D89" s="127" t="s">
        <v>339</v>
      </c>
      <c r="E89" s="52"/>
      <c r="F89" s="434"/>
      <c r="G89" s="360">
        <v>280997</v>
      </c>
      <c r="H89" s="434"/>
      <c r="I89" s="360">
        <v>27146</v>
      </c>
    </row>
    <row r="90" spans="1:9" ht="21.75" customHeight="1">
      <c r="A90" s="126"/>
      <c r="B90" s="56" t="s">
        <v>1326</v>
      </c>
      <c r="C90" s="128" t="s">
        <v>141</v>
      </c>
      <c r="D90" s="56" t="s">
        <v>1327</v>
      </c>
      <c r="E90" s="50" t="s">
        <v>148</v>
      </c>
      <c r="F90" s="463">
        <v>0</v>
      </c>
      <c r="G90" s="463">
        <v>0</v>
      </c>
      <c r="H90" s="434">
        <v>7</v>
      </c>
      <c r="I90" s="360">
        <v>2427</v>
      </c>
    </row>
    <row r="91" spans="1:9" ht="21.75" customHeight="1">
      <c r="A91" s="212"/>
      <c r="B91" s="56" t="s">
        <v>340</v>
      </c>
      <c r="C91" s="104" t="s">
        <v>141</v>
      </c>
      <c r="D91" s="56" t="s">
        <v>341</v>
      </c>
      <c r="E91" s="50" t="s">
        <v>148</v>
      </c>
      <c r="F91" s="344">
        <v>14531</v>
      </c>
      <c r="G91" s="338">
        <v>102219</v>
      </c>
      <c r="H91" s="344"/>
      <c r="I91" s="338">
        <v>16774</v>
      </c>
    </row>
    <row r="92" spans="1:9" ht="21.75" customHeight="1">
      <c r="A92" s="129"/>
      <c r="B92" s="56" t="s">
        <v>342</v>
      </c>
      <c r="C92" s="104" t="s">
        <v>141</v>
      </c>
      <c r="D92" s="56" t="s">
        <v>343</v>
      </c>
      <c r="E92" s="50" t="s">
        <v>148</v>
      </c>
      <c r="F92" s="344">
        <v>1460</v>
      </c>
      <c r="G92" s="338">
        <v>59286</v>
      </c>
      <c r="H92" s="344"/>
      <c r="I92" s="338">
        <v>4601</v>
      </c>
    </row>
    <row r="93" spans="1:9" ht="21.75" customHeight="1">
      <c r="A93" s="38"/>
      <c r="B93" s="116" t="s">
        <v>344</v>
      </c>
      <c r="C93" s="131" t="s">
        <v>141</v>
      </c>
      <c r="D93" s="139" t="s">
        <v>345</v>
      </c>
      <c r="E93" s="50" t="s">
        <v>148</v>
      </c>
      <c r="F93" s="245">
        <v>1</v>
      </c>
      <c r="G93" s="338">
        <v>119492</v>
      </c>
      <c r="H93" s="245"/>
      <c r="I93" s="340">
        <v>3344</v>
      </c>
    </row>
    <row r="94" spans="1:9" ht="21.75" customHeight="1">
      <c r="A94" s="126" t="s">
        <v>195</v>
      </c>
      <c r="B94" s="127" t="s">
        <v>346</v>
      </c>
      <c r="C94" s="128" t="s">
        <v>141</v>
      </c>
      <c r="D94" s="127" t="s">
        <v>347</v>
      </c>
      <c r="E94" s="50"/>
      <c r="F94" s="434"/>
      <c r="G94" s="360">
        <v>640873</v>
      </c>
      <c r="H94" s="434"/>
      <c r="I94" s="360">
        <v>641239</v>
      </c>
    </row>
    <row r="95" spans="1:9" ht="21.75" customHeight="1">
      <c r="A95" s="129" t="s">
        <v>198</v>
      </c>
      <c r="B95" s="56" t="s">
        <v>348</v>
      </c>
      <c r="C95" s="104" t="s">
        <v>141</v>
      </c>
      <c r="D95" s="56" t="s">
        <v>349</v>
      </c>
      <c r="E95" s="50" t="s">
        <v>150</v>
      </c>
      <c r="F95" s="344">
        <v>8553</v>
      </c>
      <c r="G95" s="338">
        <v>547984</v>
      </c>
      <c r="H95" s="344">
        <v>8954</v>
      </c>
      <c r="I95" s="338">
        <v>594842</v>
      </c>
    </row>
    <row r="96" spans="1:9" ht="21.75" customHeight="1">
      <c r="A96" s="142"/>
      <c r="B96" s="805" t="s">
        <v>350</v>
      </c>
      <c r="C96" s="134" t="s">
        <v>141</v>
      </c>
      <c r="D96" s="805" t="s">
        <v>351</v>
      </c>
      <c r="E96" s="53" t="s">
        <v>311</v>
      </c>
      <c r="F96" s="1070" t="s">
        <v>1434</v>
      </c>
      <c r="G96" s="1071">
        <v>92889</v>
      </c>
      <c r="H96" s="1070" t="s">
        <v>1434</v>
      </c>
      <c r="I96" s="1071">
        <v>46397</v>
      </c>
    </row>
    <row r="97" spans="1:9" s="33" customFormat="1" ht="21.75" customHeight="1">
      <c r="A97" s="608" t="s">
        <v>287</v>
      </c>
      <c r="B97" s="969" t="s">
        <v>352</v>
      </c>
      <c r="C97" s="1082" t="s">
        <v>141</v>
      </c>
      <c r="D97" s="969" t="s">
        <v>353</v>
      </c>
      <c r="E97" s="718"/>
      <c r="F97" s="1083"/>
      <c r="G97" s="1072">
        <v>1186842</v>
      </c>
      <c r="H97" s="1083"/>
      <c r="I97" s="1072">
        <v>1125532</v>
      </c>
    </row>
    <row r="98" spans="1:9" ht="21.75" customHeight="1">
      <c r="A98" s="126" t="s">
        <v>195</v>
      </c>
      <c r="B98" s="127" t="s">
        <v>354</v>
      </c>
      <c r="C98" s="128" t="s">
        <v>141</v>
      </c>
      <c r="D98" s="124" t="s">
        <v>355</v>
      </c>
      <c r="E98" s="67"/>
      <c r="F98" s="434"/>
      <c r="G98" s="539">
        <v>175</v>
      </c>
      <c r="H98" s="434"/>
      <c r="I98" s="539">
        <v>171</v>
      </c>
    </row>
    <row r="99" spans="1:9" ht="21.75" customHeight="1">
      <c r="A99" s="218" t="s">
        <v>198</v>
      </c>
      <c r="B99" s="149" t="s">
        <v>356</v>
      </c>
      <c r="C99" s="131" t="s">
        <v>141</v>
      </c>
      <c r="D99" s="149" t="s">
        <v>945</v>
      </c>
      <c r="E99" s="54" t="s">
        <v>150</v>
      </c>
      <c r="F99" s="340">
        <v>64</v>
      </c>
      <c r="G99" s="340">
        <v>175</v>
      </c>
      <c r="H99" s="465">
        <v>0</v>
      </c>
      <c r="I99" s="465">
        <v>0</v>
      </c>
    </row>
    <row r="100" spans="1:9" ht="21.75" customHeight="1">
      <c r="A100" s="218"/>
      <c r="B100" s="149" t="s">
        <v>1339</v>
      </c>
      <c r="C100" s="131" t="s">
        <v>141</v>
      </c>
      <c r="D100" s="149" t="s">
        <v>1340</v>
      </c>
      <c r="E100" s="50" t="s">
        <v>148</v>
      </c>
      <c r="F100" s="465">
        <v>0</v>
      </c>
      <c r="G100" s="465">
        <v>0</v>
      </c>
      <c r="H100" s="340">
        <v>12</v>
      </c>
      <c r="I100" s="340">
        <v>171</v>
      </c>
    </row>
    <row r="101" spans="1:9" ht="21.75" customHeight="1">
      <c r="A101" s="126" t="s">
        <v>195</v>
      </c>
      <c r="B101" s="127" t="s">
        <v>357</v>
      </c>
      <c r="C101" s="125" t="s">
        <v>141</v>
      </c>
      <c r="D101" s="127" t="s">
        <v>358</v>
      </c>
      <c r="E101" s="38"/>
      <c r="F101" s="434"/>
      <c r="G101" s="364">
        <v>12654</v>
      </c>
      <c r="H101" s="434"/>
      <c r="I101" s="364">
        <v>44433</v>
      </c>
    </row>
    <row r="102" spans="1:9" ht="21.75" customHeight="1">
      <c r="A102" s="14"/>
      <c r="B102" s="116" t="s">
        <v>359</v>
      </c>
      <c r="C102" s="151" t="s">
        <v>141</v>
      </c>
      <c r="D102" s="152" t="s">
        <v>360</v>
      </c>
      <c r="E102" s="153" t="s">
        <v>311</v>
      </c>
      <c r="F102" s="359" t="s">
        <v>898</v>
      </c>
      <c r="G102" s="363">
        <v>10790</v>
      </c>
      <c r="H102" s="359" t="s">
        <v>898</v>
      </c>
      <c r="I102" s="363">
        <v>42561</v>
      </c>
    </row>
    <row r="103" spans="1:9" ht="21.75" customHeight="1">
      <c r="A103" s="129"/>
      <c r="B103" s="56" t="s">
        <v>361</v>
      </c>
      <c r="C103" s="125" t="s">
        <v>141</v>
      </c>
      <c r="D103" s="56" t="s">
        <v>362</v>
      </c>
      <c r="E103" s="50" t="s">
        <v>150</v>
      </c>
      <c r="F103" s="344">
        <v>90</v>
      </c>
      <c r="G103" s="340">
        <v>1864</v>
      </c>
      <c r="H103" s="344">
        <v>94</v>
      </c>
      <c r="I103" s="340">
        <v>1872</v>
      </c>
    </row>
    <row r="104" spans="1:9" ht="21.75" customHeight="1">
      <c r="A104" s="126" t="s">
        <v>195</v>
      </c>
      <c r="B104" s="127" t="s">
        <v>363</v>
      </c>
      <c r="C104" s="125" t="s">
        <v>141</v>
      </c>
      <c r="D104" s="127" t="s">
        <v>364</v>
      </c>
      <c r="E104" s="136"/>
      <c r="F104" s="434"/>
      <c r="G104" s="364">
        <v>1174013</v>
      </c>
      <c r="H104" s="434"/>
      <c r="I104" s="364">
        <v>1080928</v>
      </c>
    </row>
    <row r="105" spans="1:9" ht="21.75" customHeight="1">
      <c r="A105" s="129" t="s">
        <v>198</v>
      </c>
      <c r="B105" s="56" t="s">
        <v>365</v>
      </c>
      <c r="C105" s="125" t="s">
        <v>141</v>
      </c>
      <c r="D105" s="56" t="s">
        <v>366</v>
      </c>
      <c r="E105" s="50" t="s">
        <v>150</v>
      </c>
      <c r="F105" s="346">
        <v>82698</v>
      </c>
      <c r="G105" s="340">
        <v>1173034</v>
      </c>
      <c r="H105" s="346">
        <v>47271</v>
      </c>
      <c r="I105" s="340">
        <v>957847</v>
      </c>
    </row>
    <row r="106" spans="1:9" ht="21.75" customHeight="1">
      <c r="A106" s="129"/>
      <c r="B106" s="56" t="s">
        <v>1025</v>
      </c>
      <c r="C106" s="125" t="s">
        <v>141</v>
      </c>
      <c r="D106" s="56" t="s">
        <v>1026</v>
      </c>
      <c r="E106" s="50" t="s">
        <v>148</v>
      </c>
      <c r="F106" s="466">
        <v>0</v>
      </c>
      <c r="G106" s="465">
        <v>0</v>
      </c>
      <c r="H106" s="465">
        <v>0</v>
      </c>
      <c r="I106" s="465">
        <v>0</v>
      </c>
    </row>
    <row r="107" spans="1:9" ht="21.75" customHeight="1">
      <c r="A107" s="129"/>
      <c r="B107" s="56" t="s">
        <v>367</v>
      </c>
      <c r="C107" s="125" t="s">
        <v>141</v>
      </c>
      <c r="D107" s="56" t="s">
        <v>368</v>
      </c>
      <c r="E107" s="50" t="s">
        <v>148</v>
      </c>
      <c r="F107" s="340">
        <v>15</v>
      </c>
      <c r="G107" s="340">
        <v>979</v>
      </c>
      <c r="H107" s="340">
        <v>2273</v>
      </c>
      <c r="I107" s="340">
        <v>123081</v>
      </c>
    </row>
    <row r="108" spans="1:9" ht="21.75" customHeight="1">
      <c r="A108" s="142"/>
      <c r="B108" s="1073" t="s">
        <v>1210</v>
      </c>
      <c r="C108" s="1074" t="s">
        <v>141</v>
      </c>
      <c r="D108" s="992" t="s">
        <v>1199</v>
      </c>
      <c r="E108" s="53" t="s">
        <v>148</v>
      </c>
      <c r="F108" s="1076">
        <v>0</v>
      </c>
      <c r="G108" s="1077">
        <v>0</v>
      </c>
      <c r="H108" s="1077">
        <v>0</v>
      </c>
      <c r="I108" s="1077">
        <v>0</v>
      </c>
    </row>
    <row r="109" spans="1:9" s="33" customFormat="1" ht="21.75" customHeight="1">
      <c r="A109" s="608" t="s">
        <v>287</v>
      </c>
      <c r="B109" s="969" t="s">
        <v>369</v>
      </c>
      <c r="C109" s="1082" t="s">
        <v>141</v>
      </c>
      <c r="D109" s="999" t="s">
        <v>1371</v>
      </c>
      <c r="E109" s="718"/>
      <c r="F109" s="1083"/>
      <c r="G109" s="1072">
        <v>177948</v>
      </c>
      <c r="H109" s="1083"/>
      <c r="I109" s="1072">
        <v>171027</v>
      </c>
    </row>
    <row r="110" spans="1:9" ht="21.75" customHeight="1">
      <c r="A110" s="126" t="s">
        <v>181</v>
      </c>
      <c r="B110" s="127" t="s">
        <v>370</v>
      </c>
      <c r="C110" s="155" t="s">
        <v>141</v>
      </c>
      <c r="D110" s="156" t="s">
        <v>371</v>
      </c>
      <c r="E110" s="67"/>
      <c r="F110" s="434"/>
      <c r="G110" s="527">
        <v>110579</v>
      </c>
      <c r="H110" s="434"/>
      <c r="I110" s="527">
        <v>166418</v>
      </c>
    </row>
    <row r="111" spans="1:9" ht="21.75" customHeight="1">
      <c r="A111" s="129" t="s">
        <v>184</v>
      </c>
      <c r="B111" s="56" t="s">
        <v>372</v>
      </c>
      <c r="C111" s="125" t="s">
        <v>141</v>
      </c>
      <c r="D111" s="157" t="s">
        <v>371</v>
      </c>
      <c r="E111" s="50" t="s">
        <v>150</v>
      </c>
      <c r="F111" s="357">
        <v>1508</v>
      </c>
      <c r="G111" s="540">
        <v>110579</v>
      </c>
      <c r="H111" s="357">
        <v>2181</v>
      </c>
      <c r="I111" s="540">
        <v>166418</v>
      </c>
    </row>
    <row r="112" spans="1:9" ht="21.75" customHeight="1">
      <c r="A112" s="126" t="s">
        <v>181</v>
      </c>
      <c r="B112" s="127" t="s">
        <v>373</v>
      </c>
      <c r="C112" s="128" t="s">
        <v>141</v>
      </c>
      <c r="D112" s="127" t="s">
        <v>374</v>
      </c>
      <c r="E112" s="50"/>
      <c r="F112" s="434"/>
      <c r="G112" s="364">
        <v>67349</v>
      </c>
      <c r="H112" s="434"/>
      <c r="I112" s="364">
        <v>4578</v>
      </c>
    </row>
    <row r="113" spans="1:9" ht="21.75" customHeight="1">
      <c r="A113" s="129" t="s">
        <v>184</v>
      </c>
      <c r="B113" s="56" t="s">
        <v>375</v>
      </c>
      <c r="C113" s="125" t="s">
        <v>141</v>
      </c>
      <c r="D113" s="56" t="s">
        <v>376</v>
      </c>
      <c r="E113" s="50" t="s">
        <v>150</v>
      </c>
      <c r="F113" s="344">
        <v>439</v>
      </c>
      <c r="G113" s="340">
        <v>23527</v>
      </c>
      <c r="H113" s="344">
        <v>57</v>
      </c>
      <c r="I113" s="340">
        <v>2930</v>
      </c>
    </row>
    <row r="114" spans="1:9" ht="21.75" customHeight="1">
      <c r="A114" s="129"/>
      <c r="B114" s="56" t="s">
        <v>377</v>
      </c>
      <c r="C114" s="125" t="s">
        <v>141</v>
      </c>
      <c r="D114" s="56" t="s">
        <v>378</v>
      </c>
      <c r="E114" s="50" t="s">
        <v>148</v>
      </c>
      <c r="F114" s="344">
        <v>838</v>
      </c>
      <c r="G114" s="340">
        <v>43822</v>
      </c>
      <c r="H114" s="344">
        <v>45</v>
      </c>
      <c r="I114" s="340">
        <v>1648</v>
      </c>
    </row>
    <row r="115" spans="1:9" ht="29.25" customHeight="1">
      <c r="A115" s="143" t="s">
        <v>195</v>
      </c>
      <c r="B115" s="144" t="s">
        <v>379</v>
      </c>
      <c r="C115" s="140" t="s">
        <v>141</v>
      </c>
      <c r="D115" s="145" t="s">
        <v>380</v>
      </c>
      <c r="E115" s="50"/>
      <c r="F115" s="434"/>
      <c r="G115" s="364">
        <v>20</v>
      </c>
      <c r="H115" s="434"/>
      <c r="I115" s="364">
        <v>31</v>
      </c>
    </row>
    <row r="116" spans="1:9" ht="32.25" customHeight="1">
      <c r="A116" s="1078" t="s">
        <v>198</v>
      </c>
      <c r="B116" s="1073" t="s">
        <v>381</v>
      </c>
      <c r="C116" s="1074" t="s">
        <v>141</v>
      </c>
      <c r="D116" s="1075" t="s">
        <v>382</v>
      </c>
      <c r="E116" s="53" t="s">
        <v>150</v>
      </c>
      <c r="F116" s="1076">
        <v>0</v>
      </c>
      <c r="G116" s="1020">
        <v>20</v>
      </c>
      <c r="H116" s="1017"/>
      <c r="I116" s="1020">
        <v>31</v>
      </c>
    </row>
    <row r="117" spans="1:9" s="33" customFormat="1" ht="21.75" customHeight="1">
      <c r="A117" s="608" t="s">
        <v>287</v>
      </c>
      <c r="B117" s="969" t="s">
        <v>383</v>
      </c>
      <c r="C117" s="1082" t="s">
        <v>141</v>
      </c>
      <c r="D117" s="969" t="s">
        <v>384</v>
      </c>
      <c r="E117" s="802"/>
      <c r="F117" s="1083"/>
      <c r="G117" s="1072">
        <v>3323111</v>
      </c>
      <c r="H117" s="1083"/>
      <c r="I117" s="1072">
        <v>3229946</v>
      </c>
    </row>
    <row r="118" spans="1:9" ht="21.75" customHeight="1">
      <c r="A118" s="126" t="s">
        <v>195</v>
      </c>
      <c r="B118" s="127" t="s">
        <v>385</v>
      </c>
      <c r="C118" s="128" t="s">
        <v>141</v>
      </c>
      <c r="D118" s="127" t="s">
        <v>386</v>
      </c>
      <c r="E118" s="158"/>
      <c r="F118" s="434"/>
      <c r="G118" s="360">
        <v>561641</v>
      </c>
      <c r="H118" s="434"/>
      <c r="I118" s="360">
        <v>545785</v>
      </c>
    </row>
    <row r="119" spans="1:9" ht="21.75" customHeight="1">
      <c r="A119" s="129" t="s">
        <v>198</v>
      </c>
      <c r="B119" s="63" t="s">
        <v>387</v>
      </c>
      <c r="C119" s="104" t="s">
        <v>141</v>
      </c>
      <c r="D119" s="63" t="s">
        <v>388</v>
      </c>
      <c r="E119" s="50" t="s">
        <v>150</v>
      </c>
      <c r="F119" s="344">
        <v>10</v>
      </c>
      <c r="G119" s="340">
        <v>1084</v>
      </c>
      <c r="H119" s="344">
        <v>15</v>
      </c>
      <c r="I119" s="340">
        <v>1497</v>
      </c>
    </row>
    <row r="120" spans="1:9" ht="21.75" customHeight="1">
      <c r="A120" s="78"/>
      <c r="B120" s="116" t="s">
        <v>389</v>
      </c>
      <c r="C120" s="131" t="s">
        <v>141</v>
      </c>
      <c r="D120" s="147" t="s">
        <v>390</v>
      </c>
      <c r="E120" s="50" t="s">
        <v>148</v>
      </c>
      <c r="F120" s="344">
        <v>22059</v>
      </c>
      <c r="G120" s="340">
        <v>529674</v>
      </c>
      <c r="H120" s="344">
        <v>21825</v>
      </c>
      <c r="I120" s="340">
        <v>525601</v>
      </c>
    </row>
    <row r="121" spans="1:9" ht="32.25" customHeight="1">
      <c r="A121" s="129"/>
      <c r="B121" s="116" t="s">
        <v>391</v>
      </c>
      <c r="C121" s="131" t="s">
        <v>141</v>
      </c>
      <c r="D121" s="139" t="s">
        <v>392</v>
      </c>
      <c r="E121" s="50" t="s">
        <v>148</v>
      </c>
      <c r="F121" s="346">
        <v>45</v>
      </c>
      <c r="G121" s="340">
        <v>2433</v>
      </c>
      <c r="H121" s="346">
        <v>29</v>
      </c>
      <c r="I121" s="340">
        <v>1440</v>
      </c>
    </row>
    <row r="122" spans="1:9" ht="21.75" customHeight="1">
      <c r="A122" s="129"/>
      <c r="B122" s="56" t="s">
        <v>393</v>
      </c>
      <c r="C122" s="104" t="s">
        <v>141</v>
      </c>
      <c r="D122" s="56" t="s">
        <v>394</v>
      </c>
      <c r="E122" s="50" t="s">
        <v>148</v>
      </c>
      <c r="F122" s="344">
        <v>237</v>
      </c>
      <c r="G122" s="340">
        <v>20437</v>
      </c>
      <c r="H122" s="344">
        <v>171</v>
      </c>
      <c r="I122" s="340">
        <v>15278</v>
      </c>
    </row>
    <row r="123" spans="1:9" ht="21.75" customHeight="1">
      <c r="A123" s="129"/>
      <c r="B123" s="56" t="s">
        <v>395</v>
      </c>
      <c r="C123" s="104" t="s">
        <v>141</v>
      </c>
      <c r="D123" s="139" t="s">
        <v>396</v>
      </c>
      <c r="E123" s="50" t="s">
        <v>148</v>
      </c>
      <c r="F123" s="344">
        <v>4</v>
      </c>
      <c r="G123" s="340">
        <v>4800</v>
      </c>
      <c r="H123" s="463">
        <v>0</v>
      </c>
      <c r="I123" s="340">
        <v>95</v>
      </c>
    </row>
    <row r="124" spans="1:9" ht="21.75" customHeight="1">
      <c r="A124" s="129"/>
      <c r="B124" s="56" t="s">
        <v>397</v>
      </c>
      <c r="C124" s="104" t="s">
        <v>141</v>
      </c>
      <c r="D124" s="56" t="s">
        <v>398</v>
      </c>
      <c r="E124" s="50" t="s">
        <v>148</v>
      </c>
      <c r="F124" s="344">
        <v>35</v>
      </c>
      <c r="G124" s="340">
        <v>3213</v>
      </c>
      <c r="H124" s="344">
        <v>24</v>
      </c>
      <c r="I124" s="340">
        <v>1874</v>
      </c>
    </row>
    <row r="125" spans="1:9" ht="21.75" customHeight="1">
      <c r="A125" s="126" t="s">
        <v>195</v>
      </c>
      <c r="B125" s="127" t="s">
        <v>399</v>
      </c>
      <c r="C125" s="128" t="s">
        <v>141</v>
      </c>
      <c r="D125" s="127" t="s">
        <v>400</v>
      </c>
      <c r="E125" s="50"/>
      <c r="F125" s="434"/>
      <c r="G125" s="360">
        <v>45341</v>
      </c>
      <c r="H125" s="434"/>
      <c r="I125" s="360">
        <v>41526</v>
      </c>
    </row>
    <row r="126" spans="1:9" ht="21.75" customHeight="1">
      <c r="A126" s="129"/>
      <c r="B126" s="56" t="s">
        <v>401</v>
      </c>
      <c r="C126" s="104" t="s">
        <v>141</v>
      </c>
      <c r="D126" s="56" t="s">
        <v>402</v>
      </c>
      <c r="E126" s="50" t="s">
        <v>150</v>
      </c>
      <c r="F126" s="344">
        <v>733</v>
      </c>
      <c r="G126" s="340">
        <v>28207</v>
      </c>
      <c r="H126" s="344">
        <v>789</v>
      </c>
      <c r="I126" s="340">
        <v>25462</v>
      </c>
    </row>
    <row r="127" spans="1:9" ht="21.75" customHeight="1">
      <c r="A127" s="129"/>
      <c r="B127" s="56" t="s">
        <v>403</v>
      </c>
      <c r="C127" s="104" t="s">
        <v>141</v>
      </c>
      <c r="D127" s="56" t="s">
        <v>1377</v>
      </c>
      <c r="E127" s="50" t="s">
        <v>148</v>
      </c>
      <c r="F127" s="344">
        <v>1523</v>
      </c>
      <c r="G127" s="340">
        <v>14139</v>
      </c>
      <c r="H127" s="344">
        <v>2985</v>
      </c>
      <c r="I127" s="340">
        <v>15612</v>
      </c>
    </row>
    <row r="128" spans="1:9" ht="21.75" customHeight="1">
      <c r="A128" s="129"/>
      <c r="B128" s="56" t="s">
        <v>405</v>
      </c>
      <c r="C128" s="104" t="s">
        <v>141</v>
      </c>
      <c r="D128" s="69" t="s">
        <v>406</v>
      </c>
      <c r="E128" s="50" t="s">
        <v>148</v>
      </c>
      <c r="F128" s="344">
        <v>93</v>
      </c>
      <c r="G128" s="340">
        <v>2995</v>
      </c>
      <c r="H128" s="344">
        <v>27</v>
      </c>
      <c r="I128" s="340">
        <v>452</v>
      </c>
    </row>
    <row r="129" spans="1:9" ht="21.75" customHeight="1">
      <c r="A129" s="126" t="s">
        <v>181</v>
      </c>
      <c r="B129" s="127" t="s">
        <v>407</v>
      </c>
      <c r="C129" s="128" t="s">
        <v>141</v>
      </c>
      <c r="D129" s="127" t="s">
        <v>408</v>
      </c>
      <c r="E129" s="136"/>
      <c r="F129" s="434"/>
      <c r="G129" s="348">
        <v>195686</v>
      </c>
      <c r="H129" s="434"/>
      <c r="I129" s="348">
        <v>201280</v>
      </c>
    </row>
    <row r="130" spans="1:9" ht="21.75" customHeight="1">
      <c r="A130" s="129" t="s">
        <v>198</v>
      </c>
      <c r="B130" s="56" t="s">
        <v>409</v>
      </c>
      <c r="C130" s="104" t="s">
        <v>141</v>
      </c>
      <c r="D130" s="56" t="s">
        <v>410</v>
      </c>
      <c r="E130" s="50" t="s">
        <v>150</v>
      </c>
      <c r="F130" s="344">
        <v>148</v>
      </c>
      <c r="G130" s="338">
        <v>51018</v>
      </c>
      <c r="H130" s="344">
        <v>202</v>
      </c>
      <c r="I130" s="338">
        <v>48438</v>
      </c>
    </row>
    <row r="131" spans="1:9" ht="21.75" customHeight="1">
      <c r="A131" s="129"/>
      <c r="B131" s="56" t="s">
        <v>411</v>
      </c>
      <c r="C131" s="104" t="s">
        <v>141</v>
      </c>
      <c r="D131" s="56" t="s">
        <v>412</v>
      </c>
      <c r="E131" s="50" t="s">
        <v>148</v>
      </c>
      <c r="F131" s="338">
        <v>2</v>
      </c>
      <c r="G131" s="338">
        <v>275</v>
      </c>
      <c r="H131" s="463">
        <v>0</v>
      </c>
      <c r="I131" s="338">
        <v>10</v>
      </c>
    </row>
    <row r="132" spans="1:9" ht="21.75" customHeight="1">
      <c r="A132" s="129"/>
      <c r="B132" s="56" t="s">
        <v>413</v>
      </c>
      <c r="C132" s="104" t="s">
        <v>141</v>
      </c>
      <c r="D132" s="69" t="s">
        <v>414</v>
      </c>
      <c r="E132" s="104" t="s">
        <v>148</v>
      </c>
      <c r="F132" s="344">
        <v>3239</v>
      </c>
      <c r="G132" s="338">
        <v>144393</v>
      </c>
      <c r="H132" s="344">
        <v>1126</v>
      </c>
      <c r="I132" s="338">
        <v>152832</v>
      </c>
    </row>
    <row r="133" spans="1:9" ht="21.75" customHeight="1">
      <c r="A133" s="126" t="s">
        <v>181</v>
      </c>
      <c r="B133" s="127" t="s">
        <v>415</v>
      </c>
      <c r="C133" s="128" t="s">
        <v>141</v>
      </c>
      <c r="D133" s="127" t="s">
        <v>416</v>
      </c>
      <c r="E133" s="91"/>
      <c r="F133" s="434"/>
      <c r="G133" s="356">
        <v>1186983</v>
      </c>
      <c r="H133" s="434"/>
      <c r="I133" s="356">
        <v>1157084</v>
      </c>
    </row>
    <row r="134" spans="1:9" ht="21.75" customHeight="1">
      <c r="A134" s="129" t="s">
        <v>184</v>
      </c>
      <c r="B134" s="56" t="s">
        <v>417</v>
      </c>
      <c r="C134" s="104" t="s">
        <v>141</v>
      </c>
      <c r="D134" s="56" t="s">
        <v>418</v>
      </c>
      <c r="E134" s="50" t="s">
        <v>150</v>
      </c>
      <c r="F134" s="344">
        <v>8</v>
      </c>
      <c r="G134" s="338">
        <v>31561</v>
      </c>
      <c r="H134" s="344">
        <v>10</v>
      </c>
      <c r="I134" s="338">
        <v>50545</v>
      </c>
    </row>
    <row r="135" spans="1:9" ht="21.75" customHeight="1">
      <c r="A135" s="129"/>
      <c r="B135" s="56" t="s">
        <v>419</v>
      </c>
      <c r="C135" s="104" t="s">
        <v>141</v>
      </c>
      <c r="D135" s="56" t="s">
        <v>420</v>
      </c>
      <c r="E135" s="50" t="s">
        <v>148</v>
      </c>
      <c r="F135" s="344">
        <v>473</v>
      </c>
      <c r="G135" s="338">
        <v>1155422</v>
      </c>
      <c r="H135" s="344">
        <v>448</v>
      </c>
      <c r="I135" s="338">
        <v>1106539</v>
      </c>
    </row>
    <row r="136" spans="1:9" ht="21.75" customHeight="1">
      <c r="A136" s="143" t="s">
        <v>195</v>
      </c>
      <c r="B136" s="144" t="s">
        <v>421</v>
      </c>
      <c r="C136" s="140" t="s">
        <v>141</v>
      </c>
      <c r="D136" s="171" t="s">
        <v>422</v>
      </c>
      <c r="E136" s="91"/>
      <c r="F136" s="434"/>
      <c r="G136" s="360">
        <v>842936</v>
      </c>
      <c r="H136" s="434"/>
      <c r="I136" s="360">
        <v>904175</v>
      </c>
    </row>
    <row r="137" spans="1:9" ht="21.75" customHeight="1">
      <c r="A137" s="129" t="s">
        <v>198</v>
      </c>
      <c r="B137" s="56" t="s">
        <v>423</v>
      </c>
      <c r="C137" s="104" t="s">
        <v>141</v>
      </c>
      <c r="D137" s="56" t="s">
        <v>424</v>
      </c>
      <c r="E137" s="50" t="s">
        <v>150</v>
      </c>
      <c r="F137" s="344">
        <v>10</v>
      </c>
      <c r="G137" s="338">
        <v>4892</v>
      </c>
      <c r="H137" s="344">
        <v>8</v>
      </c>
      <c r="I137" s="338">
        <v>4981</v>
      </c>
    </row>
    <row r="138" spans="1:9" ht="21.75" customHeight="1">
      <c r="A138" s="129"/>
      <c r="B138" s="56" t="s">
        <v>425</v>
      </c>
      <c r="C138" s="104" t="s">
        <v>141</v>
      </c>
      <c r="D138" s="56" t="s">
        <v>426</v>
      </c>
      <c r="E138" s="50" t="s">
        <v>148</v>
      </c>
      <c r="F138" s="344">
        <v>450</v>
      </c>
      <c r="G138" s="338">
        <v>518642</v>
      </c>
      <c r="H138" s="344">
        <v>400</v>
      </c>
      <c r="I138" s="338">
        <v>558179</v>
      </c>
    </row>
    <row r="139" spans="1:9" ht="21.75" customHeight="1">
      <c r="A139" s="38"/>
      <c r="B139" s="56" t="s">
        <v>427</v>
      </c>
      <c r="C139" s="104" t="s">
        <v>141</v>
      </c>
      <c r="D139" s="56" t="s">
        <v>428</v>
      </c>
      <c r="E139" s="50" t="s">
        <v>148</v>
      </c>
      <c r="F139" s="344">
        <v>9340</v>
      </c>
      <c r="G139" s="338">
        <v>319402</v>
      </c>
      <c r="H139" s="344">
        <v>10337</v>
      </c>
      <c r="I139" s="340">
        <v>341015</v>
      </c>
    </row>
    <row r="140" spans="1:9" ht="21.75" customHeight="1">
      <c r="A140" s="126" t="s">
        <v>195</v>
      </c>
      <c r="B140" s="127" t="s">
        <v>429</v>
      </c>
      <c r="C140" s="128" t="s">
        <v>141</v>
      </c>
      <c r="D140" s="127" t="s">
        <v>430</v>
      </c>
      <c r="E140" s="91"/>
      <c r="F140" s="434"/>
      <c r="G140" s="360">
        <v>199966</v>
      </c>
      <c r="H140" s="434"/>
      <c r="I140" s="360">
        <v>129917</v>
      </c>
    </row>
    <row r="141" spans="1:9" ht="21.75" customHeight="1">
      <c r="A141" s="129" t="s">
        <v>198</v>
      </c>
      <c r="B141" s="56" t="s">
        <v>431</v>
      </c>
      <c r="C141" s="104" t="s">
        <v>141</v>
      </c>
      <c r="D141" s="56" t="s">
        <v>430</v>
      </c>
      <c r="E141" s="50" t="s">
        <v>150</v>
      </c>
      <c r="F141" s="344">
        <v>12386</v>
      </c>
      <c r="G141" s="338">
        <v>199966</v>
      </c>
      <c r="H141" s="344">
        <v>9028</v>
      </c>
      <c r="I141" s="338">
        <v>129917</v>
      </c>
    </row>
    <row r="142" spans="1:9" ht="21.75" customHeight="1">
      <c r="A142" s="126" t="s">
        <v>195</v>
      </c>
      <c r="B142" s="127" t="s">
        <v>432</v>
      </c>
      <c r="C142" s="128" t="s">
        <v>141</v>
      </c>
      <c r="D142" s="127" t="s">
        <v>433</v>
      </c>
      <c r="E142" s="91"/>
      <c r="F142" s="434"/>
      <c r="G142" s="360">
        <v>30179</v>
      </c>
      <c r="H142" s="434"/>
      <c r="I142" s="360">
        <v>51386</v>
      </c>
    </row>
    <row r="143" spans="1:9" ht="21.75" customHeight="1">
      <c r="A143" s="129" t="s">
        <v>198</v>
      </c>
      <c r="B143" s="56" t="s">
        <v>434</v>
      </c>
      <c r="C143" s="104" t="s">
        <v>141</v>
      </c>
      <c r="D143" s="56" t="s">
        <v>435</v>
      </c>
      <c r="E143" s="50" t="s">
        <v>150</v>
      </c>
      <c r="F143" s="344">
        <v>110</v>
      </c>
      <c r="G143" s="338">
        <v>5563</v>
      </c>
      <c r="H143" s="344">
        <v>65</v>
      </c>
      <c r="I143" s="338">
        <v>3360</v>
      </c>
    </row>
    <row r="144" spans="1:9" ht="21.75" customHeight="1">
      <c r="A144" s="129"/>
      <c r="B144" s="56" t="s">
        <v>436</v>
      </c>
      <c r="C144" s="104" t="s">
        <v>141</v>
      </c>
      <c r="D144" s="56" t="s">
        <v>437</v>
      </c>
      <c r="E144" s="50" t="s">
        <v>148</v>
      </c>
      <c r="F144" s="344">
        <v>2</v>
      </c>
      <c r="G144" s="338">
        <v>59</v>
      </c>
      <c r="H144" s="463">
        <v>0</v>
      </c>
      <c r="I144" s="463">
        <v>0</v>
      </c>
    </row>
    <row r="145" spans="1:9" ht="21.75" customHeight="1">
      <c r="A145" s="129"/>
      <c r="B145" s="56" t="s">
        <v>438</v>
      </c>
      <c r="C145" s="104" t="s">
        <v>141</v>
      </c>
      <c r="D145" s="56" t="s">
        <v>439</v>
      </c>
      <c r="E145" s="50" t="s">
        <v>148</v>
      </c>
      <c r="F145" s="463">
        <v>0</v>
      </c>
      <c r="G145" s="463">
        <v>0</v>
      </c>
      <c r="H145" s="245">
        <v>41</v>
      </c>
      <c r="I145" s="245">
        <v>733</v>
      </c>
    </row>
    <row r="146" spans="1:9" ht="27.75" customHeight="1">
      <c r="A146" s="161"/>
      <c r="B146" s="116" t="s">
        <v>440</v>
      </c>
      <c r="C146" s="131" t="s">
        <v>141</v>
      </c>
      <c r="D146" s="147" t="s">
        <v>441</v>
      </c>
      <c r="E146" s="50" t="s">
        <v>148</v>
      </c>
      <c r="F146" s="354">
        <v>48</v>
      </c>
      <c r="G146" s="350">
        <v>4229</v>
      </c>
      <c r="H146" s="354">
        <v>155</v>
      </c>
      <c r="I146" s="350">
        <v>6640</v>
      </c>
    </row>
    <row r="147" spans="1:9" ht="21.75" customHeight="1">
      <c r="A147" s="129"/>
      <c r="B147" s="56" t="s">
        <v>442</v>
      </c>
      <c r="C147" s="104" t="s">
        <v>141</v>
      </c>
      <c r="D147" s="56" t="s">
        <v>443</v>
      </c>
      <c r="E147" s="50" t="s">
        <v>148</v>
      </c>
      <c r="F147" s="344">
        <v>78</v>
      </c>
      <c r="G147" s="338">
        <v>5308</v>
      </c>
      <c r="H147" s="344">
        <v>513</v>
      </c>
      <c r="I147" s="338">
        <v>20655</v>
      </c>
    </row>
    <row r="148" spans="1:9" ht="21.75" customHeight="1">
      <c r="A148" s="129"/>
      <c r="B148" s="56" t="s">
        <v>444</v>
      </c>
      <c r="C148" s="104" t="s">
        <v>141</v>
      </c>
      <c r="D148" s="56" t="s">
        <v>445</v>
      </c>
      <c r="E148" s="50" t="s">
        <v>148</v>
      </c>
      <c r="F148" s="358">
        <v>1318</v>
      </c>
      <c r="G148" s="361">
        <v>15020</v>
      </c>
      <c r="H148" s="358">
        <v>1741</v>
      </c>
      <c r="I148" s="541">
        <v>19998</v>
      </c>
    </row>
    <row r="149" spans="1:9" ht="21.75" customHeight="1">
      <c r="A149" s="126" t="s">
        <v>195</v>
      </c>
      <c r="B149" s="127" t="s">
        <v>446</v>
      </c>
      <c r="C149" s="128" t="s">
        <v>141</v>
      </c>
      <c r="D149" s="127" t="s">
        <v>447</v>
      </c>
      <c r="E149" s="91"/>
      <c r="F149" s="434"/>
      <c r="G149" s="356">
        <v>153207</v>
      </c>
      <c r="H149" s="434"/>
      <c r="I149" s="360">
        <v>90832</v>
      </c>
    </row>
    <row r="150" spans="1:9" ht="21.75" customHeight="1">
      <c r="A150" s="129" t="s">
        <v>198</v>
      </c>
      <c r="B150" s="56" t="s">
        <v>448</v>
      </c>
      <c r="C150" s="104" t="s">
        <v>141</v>
      </c>
      <c r="D150" s="56" t="s">
        <v>449</v>
      </c>
      <c r="E150" s="50" t="s">
        <v>150</v>
      </c>
      <c r="F150" s="344">
        <v>801</v>
      </c>
      <c r="G150" s="338">
        <v>77560</v>
      </c>
      <c r="H150" s="344">
        <v>616</v>
      </c>
      <c r="I150" s="340">
        <v>57607</v>
      </c>
    </row>
    <row r="151" spans="1:9" ht="21.75" customHeight="1">
      <c r="A151" s="129"/>
      <c r="B151" s="56" t="s">
        <v>450</v>
      </c>
      <c r="C151" s="104" t="s">
        <v>141</v>
      </c>
      <c r="D151" s="56" t="s">
        <v>451</v>
      </c>
      <c r="E151" s="50" t="s">
        <v>148</v>
      </c>
      <c r="F151" s="344">
        <v>526</v>
      </c>
      <c r="G151" s="338">
        <v>72019</v>
      </c>
      <c r="H151" s="344">
        <v>247</v>
      </c>
      <c r="I151" s="340">
        <v>31919</v>
      </c>
    </row>
    <row r="152" spans="1:9" ht="21.75" customHeight="1">
      <c r="A152" s="129"/>
      <c r="B152" s="56" t="s">
        <v>452</v>
      </c>
      <c r="C152" s="104" t="s">
        <v>141</v>
      </c>
      <c r="D152" s="56" t="s">
        <v>453</v>
      </c>
      <c r="E152" s="50" t="s">
        <v>148</v>
      </c>
      <c r="F152" s="344">
        <v>31</v>
      </c>
      <c r="G152" s="340">
        <v>3628</v>
      </c>
      <c r="H152" s="340">
        <v>8</v>
      </c>
      <c r="I152" s="340">
        <v>1306</v>
      </c>
    </row>
    <row r="153" spans="1:9" ht="21.75" customHeight="1">
      <c r="A153" s="126" t="s">
        <v>181</v>
      </c>
      <c r="B153" s="127" t="s">
        <v>454</v>
      </c>
      <c r="C153" s="128" t="s">
        <v>141</v>
      </c>
      <c r="D153" s="127" t="s">
        <v>455</v>
      </c>
      <c r="E153" s="91"/>
      <c r="F153" s="434"/>
      <c r="G153" s="356">
        <v>107172</v>
      </c>
      <c r="H153" s="360"/>
      <c r="I153" s="356">
        <v>107961</v>
      </c>
    </row>
    <row r="154" spans="1:9" ht="21.75" customHeight="1">
      <c r="A154" s="129" t="s">
        <v>198</v>
      </c>
      <c r="B154" s="56" t="s">
        <v>456</v>
      </c>
      <c r="C154" s="104" t="s">
        <v>141</v>
      </c>
      <c r="D154" s="56" t="s">
        <v>457</v>
      </c>
      <c r="E154" s="50" t="s">
        <v>150</v>
      </c>
      <c r="F154" s="344">
        <v>13</v>
      </c>
      <c r="G154" s="340">
        <v>5195</v>
      </c>
      <c r="H154" s="344">
        <v>32</v>
      </c>
      <c r="I154" s="340">
        <v>6758</v>
      </c>
    </row>
    <row r="155" spans="1:9" ht="21.75" customHeight="1">
      <c r="A155" s="129"/>
      <c r="B155" s="56" t="s">
        <v>458</v>
      </c>
      <c r="C155" s="104" t="s">
        <v>141</v>
      </c>
      <c r="D155" s="56" t="s">
        <v>459</v>
      </c>
      <c r="E155" s="50" t="s">
        <v>148</v>
      </c>
      <c r="F155" s="344">
        <v>366</v>
      </c>
      <c r="G155" s="338">
        <v>20924</v>
      </c>
      <c r="H155" s="344">
        <v>210</v>
      </c>
      <c r="I155" s="338">
        <v>20338</v>
      </c>
    </row>
    <row r="156" spans="1:9" ht="21.75" customHeight="1">
      <c r="A156" s="129"/>
      <c r="B156" s="56" t="s">
        <v>460</v>
      </c>
      <c r="C156" s="104" t="s">
        <v>141</v>
      </c>
      <c r="D156" s="56" t="s">
        <v>461</v>
      </c>
      <c r="E156" s="50" t="s">
        <v>148</v>
      </c>
      <c r="F156" s="245">
        <v>3</v>
      </c>
      <c r="G156" s="338">
        <v>580</v>
      </c>
      <c r="H156" s="245">
        <v>3</v>
      </c>
      <c r="I156" s="338">
        <v>628</v>
      </c>
    </row>
    <row r="157" spans="1:9" ht="21.75" customHeight="1">
      <c r="A157" s="129"/>
      <c r="B157" s="116" t="s">
        <v>462</v>
      </c>
      <c r="C157" s="131" t="s">
        <v>141</v>
      </c>
      <c r="D157" s="139" t="s">
        <v>463</v>
      </c>
      <c r="E157" s="50" t="s">
        <v>148</v>
      </c>
      <c r="F157" s="357">
        <v>13</v>
      </c>
      <c r="G157" s="338">
        <v>1346</v>
      </c>
      <c r="H157" s="357">
        <v>21</v>
      </c>
      <c r="I157" s="338">
        <v>2491</v>
      </c>
    </row>
    <row r="158" spans="1:9" ht="21.75" customHeight="1">
      <c r="A158" s="142"/>
      <c r="B158" s="805" t="s">
        <v>464</v>
      </c>
      <c r="C158" s="134" t="s">
        <v>141</v>
      </c>
      <c r="D158" s="805" t="s">
        <v>465</v>
      </c>
      <c r="E158" s="53" t="s">
        <v>148</v>
      </c>
      <c r="F158" s="1017">
        <v>2196</v>
      </c>
      <c r="G158" s="1071">
        <v>79127</v>
      </c>
      <c r="H158" s="1017">
        <v>2213</v>
      </c>
      <c r="I158" s="1071">
        <v>77746</v>
      </c>
    </row>
    <row r="159" spans="1:9" s="33" customFormat="1" ht="21.75" customHeight="1">
      <c r="A159" s="608" t="s">
        <v>287</v>
      </c>
      <c r="B159" s="969" t="s">
        <v>466</v>
      </c>
      <c r="C159" s="1082" t="s">
        <v>141</v>
      </c>
      <c r="D159" s="969" t="s">
        <v>172</v>
      </c>
      <c r="E159" s="970"/>
      <c r="F159" s="1083"/>
      <c r="G159" s="1072">
        <v>7077019</v>
      </c>
      <c r="H159" s="1083"/>
      <c r="I159" s="1072">
        <v>7631644</v>
      </c>
    </row>
    <row r="160" spans="1:9" ht="21.75" customHeight="1">
      <c r="A160" s="126" t="s">
        <v>195</v>
      </c>
      <c r="B160" s="127" t="s">
        <v>467</v>
      </c>
      <c r="C160" s="128" t="s">
        <v>141</v>
      </c>
      <c r="D160" s="127" t="s">
        <v>468</v>
      </c>
      <c r="E160" s="136"/>
      <c r="F160" s="434"/>
      <c r="G160" s="348">
        <v>16327</v>
      </c>
      <c r="H160" s="434"/>
      <c r="I160" s="348">
        <v>2851</v>
      </c>
    </row>
    <row r="161" spans="1:9" ht="21.75" customHeight="1">
      <c r="A161" s="129" t="s">
        <v>184</v>
      </c>
      <c r="B161" s="56" t="s">
        <v>469</v>
      </c>
      <c r="C161" s="104" t="s">
        <v>141</v>
      </c>
      <c r="D161" s="56" t="s">
        <v>470</v>
      </c>
      <c r="E161" s="50" t="s">
        <v>150</v>
      </c>
      <c r="F161" s="344">
        <v>3</v>
      </c>
      <c r="G161" s="338">
        <v>13871</v>
      </c>
      <c r="H161" s="344">
        <v>1</v>
      </c>
      <c r="I161" s="338">
        <v>1311</v>
      </c>
    </row>
    <row r="162" spans="1:9" ht="21.75" customHeight="1">
      <c r="A162" s="129"/>
      <c r="B162" s="56" t="s">
        <v>471</v>
      </c>
      <c r="C162" s="104" t="s">
        <v>141</v>
      </c>
      <c r="D162" s="56" t="s">
        <v>472</v>
      </c>
      <c r="E162" s="50" t="s">
        <v>148</v>
      </c>
      <c r="F162" s="344">
        <v>1</v>
      </c>
      <c r="G162" s="338">
        <v>2418</v>
      </c>
      <c r="H162" s="344">
        <v>1</v>
      </c>
      <c r="I162" s="338">
        <v>1540</v>
      </c>
    </row>
    <row r="163" spans="1:9" ht="30.75" customHeight="1">
      <c r="A163" s="215"/>
      <c r="B163" s="149" t="s">
        <v>473</v>
      </c>
      <c r="C163" s="217" t="s">
        <v>141</v>
      </c>
      <c r="D163" s="479" t="s">
        <v>1190</v>
      </c>
      <c r="E163" s="54" t="s">
        <v>148</v>
      </c>
      <c r="F163" s="463">
        <v>0</v>
      </c>
      <c r="G163" s="340">
        <v>38</v>
      </c>
      <c r="H163" s="463">
        <v>0</v>
      </c>
      <c r="I163" s="463">
        <v>0</v>
      </c>
    </row>
    <row r="164" spans="1:9" ht="21.75" customHeight="1">
      <c r="A164" s="126" t="s">
        <v>195</v>
      </c>
      <c r="B164" s="127" t="s">
        <v>474</v>
      </c>
      <c r="C164" s="128" t="s">
        <v>141</v>
      </c>
      <c r="D164" s="127" t="s">
        <v>475</v>
      </c>
      <c r="E164" s="91"/>
      <c r="F164" s="434"/>
      <c r="G164" s="356">
        <v>45055</v>
      </c>
      <c r="H164" s="434"/>
      <c r="I164" s="356">
        <v>57253</v>
      </c>
    </row>
    <row r="165" spans="1:9" ht="21.75" customHeight="1">
      <c r="A165" s="129" t="s">
        <v>198</v>
      </c>
      <c r="B165" s="56" t="s">
        <v>476</v>
      </c>
      <c r="C165" s="104" t="s">
        <v>141</v>
      </c>
      <c r="D165" s="56" t="s">
        <v>477</v>
      </c>
      <c r="E165" s="50" t="s">
        <v>150</v>
      </c>
      <c r="F165" s="344">
        <v>7</v>
      </c>
      <c r="G165" s="338">
        <v>2287</v>
      </c>
      <c r="H165" s="344">
        <v>10</v>
      </c>
      <c r="I165" s="338">
        <v>3993</v>
      </c>
    </row>
    <row r="166" spans="1:9" ht="21.75" customHeight="1">
      <c r="A166" s="129"/>
      <c r="B166" s="146" t="s">
        <v>478</v>
      </c>
      <c r="C166" s="104" t="s">
        <v>141</v>
      </c>
      <c r="D166" s="139" t="s">
        <v>479</v>
      </c>
      <c r="E166" s="106" t="s">
        <v>153</v>
      </c>
      <c r="F166" s="353" t="s">
        <v>898</v>
      </c>
      <c r="G166" s="355">
        <v>6919</v>
      </c>
      <c r="H166" s="353" t="s">
        <v>898</v>
      </c>
      <c r="I166" s="355">
        <v>10661</v>
      </c>
    </row>
    <row r="167" spans="1:9" ht="21.75" customHeight="1">
      <c r="A167" s="38"/>
      <c r="B167" s="56" t="s">
        <v>480</v>
      </c>
      <c r="C167" s="104" t="s">
        <v>141</v>
      </c>
      <c r="D167" s="139" t="s">
        <v>481</v>
      </c>
      <c r="E167" s="50" t="s">
        <v>150</v>
      </c>
      <c r="F167" s="344">
        <v>83</v>
      </c>
      <c r="G167" s="338">
        <v>35849</v>
      </c>
      <c r="H167" s="344">
        <v>201</v>
      </c>
      <c r="I167" s="338">
        <v>42599</v>
      </c>
    </row>
    <row r="168" spans="1:9" ht="21.75" customHeight="1">
      <c r="A168" s="126" t="s">
        <v>195</v>
      </c>
      <c r="B168" s="127" t="s">
        <v>482</v>
      </c>
      <c r="C168" s="128" t="s">
        <v>141</v>
      </c>
      <c r="D168" s="127" t="s">
        <v>483</v>
      </c>
      <c r="E168" s="91"/>
      <c r="F168" s="434"/>
      <c r="G168" s="356">
        <v>68251</v>
      </c>
      <c r="H168" s="434"/>
      <c r="I168" s="356">
        <v>69304</v>
      </c>
    </row>
    <row r="169" spans="1:9" ht="21.75" customHeight="1">
      <c r="A169" s="129" t="s">
        <v>198</v>
      </c>
      <c r="B169" s="56" t="s">
        <v>484</v>
      </c>
      <c r="C169" s="104" t="s">
        <v>141</v>
      </c>
      <c r="D169" s="56" t="s">
        <v>485</v>
      </c>
      <c r="E169" s="50" t="s">
        <v>150</v>
      </c>
      <c r="F169" s="463">
        <v>0</v>
      </c>
      <c r="G169" s="463">
        <v>0</v>
      </c>
      <c r="H169" s="463">
        <v>0</v>
      </c>
      <c r="I169" s="245">
        <v>7</v>
      </c>
    </row>
    <row r="170" spans="1:9" ht="21.75" customHeight="1">
      <c r="A170" s="38"/>
      <c r="B170" s="56" t="s">
        <v>486</v>
      </c>
      <c r="C170" s="104" t="s">
        <v>141</v>
      </c>
      <c r="D170" s="56" t="s">
        <v>487</v>
      </c>
      <c r="E170" s="50" t="s">
        <v>148</v>
      </c>
      <c r="F170" s="344">
        <v>15</v>
      </c>
      <c r="G170" s="338">
        <v>2049</v>
      </c>
      <c r="H170" s="344">
        <v>23</v>
      </c>
      <c r="I170" s="338">
        <v>4679</v>
      </c>
    </row>
    <row r="171" spans="1:9" ht="21.75" customHeight="1">
      <c r="A171" s="129"/>
      <c r="B171" s="56" t="s">
        <v>488</v>
      </c>
      <c r="C171" s="104" t="s">
        <v>141</v>
      </c>
      <c r="D171" s="56" t="s">
        <v>489</v>
      </c>
      <c r="E171" s="50" t="s">
        <v>148</v>
      </c>
      <c r="F171" s="344">
        <v>107</v>
      </c>
      <c r="G171" s="338">
        <v>66202</v>
      </c>
      <c r="H171" s="344">
        <v>233</v>
      </c>
      <c r="I171" s="338">
        <v>64618</v>
      </c>
    </row>
    <row r="172" spans="1:9" ht="21.75" customHeight="1">
      <c r="A172" s="126" t="s">
        <v>195</v>
      </c>
      <c r="B172" s="127" t="s">
        <v>490</v>
      </c>
      <c r="C172" s="128" t="s">
        <v>141</v>
      </c>
      <c r="D172" s="127" t="s">
        <v>491</v>
      </c>
      <c r="E172" s="91"/>
      <c r="F172" s="434"/>
      <c r="G172" s="356">
        <v>210448</v>
      </c>
      <c r="H172" s="434"/>
      <c r="I172" s="356">
        <v>512062</v>
      </c>
    </row>
    <row r="173" spans="1:9" ht="21.75" customHeight="1">
      <c r="A173" s="129" t="s">
        <v>198</v>
      </c>
      <c r="B173" s="56" t="s">
        <v>492</v>
      </c>
      <c r="C173" s="104" t="s">
        <v>141</v>
      </c>
      <c r="D173" s="56" t="s">
        <v>493</v>
      </c>
      <c r="E173" s="50" t="s">
        <v>150</v>
      </c>
      <c r="F173" s="344">
        <v>434</v>
      </c>
      <c r="G173" s="338">
        <v>21290</v>
      </c>
      <c r="H173" s="344">
        <v>247</v>
      </c>
      <c r="I173" s="338">
        <v>14980</v>
      </c>
    </row>
    <row r="174" spans="1:9" ht="21.75" customHeight="1">
      <c r="A174" s="38"/>
      <c r="B174" s="56" t="s">
        <v>494</v>
      </c>
      <c r="C174" s="104" t="s">
        <v>141</v>
      </c>
      <c r="D174" s="56" t="s">
        <v>495</v>
      </c>
      <c r="E174" s="50" t="s">
        <v>148</v>
      </c>
      <c r="F174" s="344">
        <v>2377</v>
      </c>
      <c r="G174" s="338">
        <v>189158</v>
      </c>
      <c r="H174" s="344">
        <v>2420</v>
      </c>
      <c r="I174" s="338">
        <v>497082</v>
      </c>
    </row>
    <row r="175" spans="1:9" ht="21.75" customHeight="1">
      <c r="A175" s="126" t="s">
        <v>195</v>
      </c>
      <c r="B175" s="127" t="s">
        <v>496</v>
      </c>
      <c r="C175" s="128" t="s">
        <v>141</v>
      </c>
      <c r="D175" s="127" t="s">
        <v>497</v>
      </c>
      <c r="E175" s="91"/>
      <c r="F175" s="434"/>
      <c r="G175" s="356">
        <v>3621380</v>
      </c>
      <c r="H175" s="434"/>
      <c r="I175" s="356">
        <v>3791538</v>
      </c>
    </row>
    <row r="176" spans="1:9" ht="21.75" customHeight="1">
      <c r="A176" s="129" t="s">
        <v>198</v>
      </c>
      <c r="B176" s="56" t="s">
        <v>498</v>
      </c>
      <c r="C176" s="104" t="s">
        <v>141</v>
      </c>
      <c r="D176" s="56" t="s">
        <v>499</v>
      </c>
      <c r="E176" s="50" t="s">
        <v>150</v>
      </c>
      <c r="F176" s="344">
        <v>7653</v>
      </c>
      <c r="G176" s="338">
        <v>1224467</v>
      </c>
      <c r="H176" s="344">
        <v>9173</v>
      </c>
      <c r="I176" s="338">
        <v>1466858</v>
      </c>
    </row>
    <row r="177" spans="1:9" ht="21.75" customHeight="1">
      <c r="A177" s="129"/>
      <c r="B177" s="56" t="s">
        <v>500</v>
      </c>
      <c r="C177" s="104" t="s">
        <v>141</v>
      </c>
      <c r="D177" s="56" t="s">
        <v>501</v>
      </c>
      <c r="E177" s="50" t="s">
        <v>148</v>
      </c>
      <c r="F177" s="344">
        <v>1763</v>
      </c>
      <c r="G177" s="338">
        <v>732189</v>
      </c>
      <c r="H177" s="344">
        <v>1866</v>
      </c>
      <c r="I177" s="338">
        <v>698588</v>
      </c>
    </row>
    <row r="178" spans="1:9" ht="21.75" customHeight="1">
      <c r="A178" s="38"/>
      <c r="B178" s="56" t="s">
        <v>502</v>
      </c>
      <c r="C178" s="162" t="s">
        <v>141</v>
      </c>
      <c r="D178" s="139" t="s">
        <v>503</v>
      </c>
      <c r="E178" s="50" t="s">
        <v>148</v>
      </c>
      <c r="F178" s="344">
        <v>1016</v>
      </c>
      <c r="G178" s="338">
        <v>152257</v>
      </c>
      <c r="H178" s="344">
        <v>909</v>
      </c>
      <c r="I178" s="338">
        <v>85702</v>
      </c>
    </row>
    <row r="179" spans="1:9" ht="21.75" customHeight="1">
      <c r="A179" s="129"/>
      <c r="B179" s="56" t="s">
        <v>504</v>
      </c>
      <c r="C179" s="104" t="s">
        <v>141</v>
      </c>
      <c r="D179" s="56" t="s">
        <v>505</v>
      </c>
      <c r="E179" s="50" t="s">
        <v>148</v>
      </c>
      <c r="F179" s="344">
        <v>5</v>
      </c>
      <c r="G179" s="338">
        <v>2265</v>
      </c>
      <c r="H179" s="344">
        <v>2</v>
      </c>
      <c r="I179" s="338">
        <v>1153</v>
      </c>
    </row>
    <row r="180" spans="1:9" ht="21.75" customHeight="1">
      <c r="A180" s="129"/>
      <c r="B180" s="116" t="s">
        <v>506</v>
      </c>
      <c r="C180" s="131" t="s">
        <v>141</v>
      </c>
      <c r="D180" s="139" t="s">
        <v>507</v>
      </c>
      <c r="E180" s="50" t="s">
        <v>148</v>
      </c>
      <c r="F180" s="357">
        <v>4455</v>
      </c>
      <c r="G180" s="355">
        <v>1253804</v>
      </c>
      <c r="H180" s="357">
        <v>4733</v>
      </c>
      <c r="I180" s="355">
        <v>1220735</v>
      </c>
    </row>
    <row r="181" spans="1:9" ht="21.75" customHeight="1">
      <c r="A181" s="129"/>
      <c r="B181" s="56" t="s">
        <v>508</v>
      </c>
      <c r="C181" s="104" t="s">
        <v>141</v>
      </c>
      <c r="D181" s="56" t="s">
        <v>509</v>
      </c>
      <c r="E181" s="50" t="s">
        <v>148</v>
      </c>
      <c r="F181" s="344">
        <v>70</v>
      </c>
      <c r="G181" s="338">
        <v>72462</v>
      </c>
      <c r="H181" s="344">
        <v>157</v>
      </c>
      <c r="I181" s="338">
        <v>118925</v>
      </c>
    </row>
    <row r="182" spans="1:9" ht="21.75" customHeight="1">
      <c r="A182" s="129"/>
      <c r="B182" s="56" t="s">
        <v>510</v>
      </c>
      <c r="C182" s="104" t="s">
        <v>141</v>
      </c>
      <c r="D182" s="56" t="s">
        <v>511</v>
      </c>
      <c r="E182" s="50" t="s">
        <v>148</v>
      </c>
      <c r="F182" s="344">
        <v>294</v>
      </c>
      <c r="G182" s="338">
        <v>43825</v>
      </c>
      <c r="H182" s="344">
        <v>129</v>
      </c>
      <c r="I182" s="338">
        <v>32817</v>
      </c>
    </row>
    <row r="183" spans="1:9" ht="21.75" customHeight="1">
      <c r="A183" s="129"/>
      <c r="B183" s="56" t="s">
        <v>512</v>
      </c>
      <c r="C183" s="104" t="s">
        <v>141</v>
      </c>
      <c r="D183" s="56" t="s">
        <v>513</v>
      </c>
      <c r="E183" s="50" t="s">
        <v>148</v>
      </c>
      <c r="F183" s="344">
        <v>408</v>
      </c>
      <c r="G183" s="340">
        <v>110505</v>
      </c>
      <c r="H183" s="344">
        <v>744</v>
      </c>
      <c r="I183" s="340">
        <v>160028</v>
      </c>
    </row>
    <row r="184" spans="1:9" ht="21.75" customHeight="1">
      <c r="A184" s="129"/>
      <c r="B184" s="56" t="s">
        <v>514</v>
      </c>
      <c r="C184" s="104" t="s">
        <v>141</v>
      </c>
      <c r="D184" s="56" t="s">
        <v>515</v>
      </c>
      <c r="E184" s="106" t="s">
        <v>153</v>
      </c>
      <c r="F184" s="353" t="s">
        <v>956</v>
      </c>
      <c r="G184" s="338">
        <v>29606</v>
      </c>
      <c r="H184" s="353" t="s">
        <v>956</v>
      </c>
      <c r="I184" s="338">
        <v>6732</v>
      </c>
    </row>
    <row r="185" spans="1:9" ht="21.75" customHeight="1">
      <c r="A185" s="126" t="s">
        <v>195</v>
      </c>
      <c r="B185" s="163" t="s">
        <v>516</v>
      </c>
      <c r="C185" s="128" t="s">
        <v>141</v>
      </c>
      <c r="D185" s="163" t="s">
        <v>517</v>
      </c>
      <c r="E185" s="164"/>
      <c r="F185" s="434"/>
      <c r="G185" s="356">
        <v>2676445</v>
      </c>
      <c r="H185" s="434"/>
      <c r="I185" s="356">
        <v>2410217</v>
      </c>
    </row>
    <row r="186" spans="1:9" ht="21.75" customHeight="1">
      <c r="A186" s="129" t="s">
        <v>198</v>
      </c>
      <c r="B186" s="63" t="s">
        <v>518</v>
      </c>
      <c r="C186" s="104" t="s">
        <v>141</v>
      </c>
      <c r="D186" s="63" t="s">
        <v>519</v>
      </c>
      <c r="E186" s="50" t="s">
        <v>150</v>
      </c>
      <c r="F186" s="344">
        <v>1774</v>
      </c>
      <c r="G186" s="338">
        <v>38173</v>
      </c>
      <c r="H186" s="344">
        <v>1358</v>
      </c>
      <c r="I186" s="338">
        <v>24628</v>
      </c>
    </row>
    <row r="187" spans="1:9" ht="21.75" customHeight="1">
      <c r="A187" s="86"/>
      <c r="B187" s="63" t="s">
        <v>520</v>
      </c>
      <c r="C187" s="104" t="s">
        <v>141</v>
      </c>
      <c r="D187" s="63" t="s">
        <v>521</v>
      </c>
      <c r="E187" s="106" t="s">
        <v>153</v>
      </c>
      <c r="F187" s="353" t="s">
        <v>956</v>
      </c>
      <c r="G187" s="338">
        <v>10305</v>
      </c>
      <c r="H187" s="353" t="s">
        <v>956</v>
      </c>
      <c r="I187" s="338">
        <v>2438</v>
      </c>
    </row>
    <row r="188" spans="1:9" ht="21.75" customHeight="1">
      <c r="A188" s="86"/>
      <c r="B188" s="63" t="s">
        <v>522</v>
      </c>
      <c r="C188" s="104" t="s">
        <v>141</v>
      </c>
      <c r="D188" s="63" t="s">
        <v>523</v>
      </c>
      <c r="E188" s="50" t="s">
        <v>150</v>
      </c>
      <c r="F188" s="357">
        <v>68</v>
      </c>
      <c r="G188" s="338">
        <v>7745</v>
      </c>
      <c r="H188" s="357">
        <v>88</v>
      </c>
      <c r="I188" s="338">
        <v>4932</v>
      </c>
    </row>
    <row r="189" spans="1:9" ht="21.75" customHeight="1">
      <c r="A189" s="86"/>
      <c r="B189" s="63" t="s">
        <v>524</v>
      </c>
      <c r="C189" s="104" t="s">
        <v>141</v>
      </c>
      <c r="D189" s="63" t="s">
        <v>525</v>
      </c>
      <c r="E189" s="106" t="s">
        <v>153</v>
      </c>
      <c r="F189" s="353" t="s">
        <v>956</v>
      </c>
      <c r="G189" s="338">
        <v>3084</v>
      </c>
      <c r="H189" s="353" t="s">
        <v>956</v>
      </c>
      <c r="I189" s="338">
        <v>8738</v>
      </c>
    </row>
    <row r="190" spans="1:9" ht="21.75" customHeight="1">
      <c r="A190" s="78"/>
      <c r="B190" s="56" t="s">
        <v>526</v>
      </c>
      <c r="C190" s="104" t="s">
        <v>141</v>
      </c>
      <c r="D190" s="56" t="s">
        <v>527</v>
      </c>
      <c r="E190" s="106" t="s">
        <v>153</v>
      </c>
      <c r="F190" s="353" t="s">
        <v>956</v>
      </c>
      <c r="G190" s="340">
        <v>11390</v>
      </c>
      <c r="H190" s="353" t="s">
        <v>956</v>
      </c>
      <c r="I190" s="340">
        <v>6356</v>
      </c>
    </row>
    <row r="191" spans="1:9" ht="21.75" customHeight="1">
      <c r="A191" s="78"/>
      <c r="B191" s="56" t="s">
        <v>528</v>
      </c>
      <c r="C191" s="104" t="s">
        <v>141</v>
      </c>
      <c r="D191" s="56" t="s">
        <v>529</v>
      </c>
      <c r="E191" s="106" t="s">
        <v>153</v>
      </c>
      <c r="F191" s="353" t="s">
        <v>956</v>
      </c>
      <c r="G191" s="338">
        <v>8702</v>
      </c>
      <c r="H191" s="353" t="s">
        <v>956</v>
      </c>
      <c r="I191" s="338">
        <v>4317</v>
      </c>
    </row>
    <row r="192" spans="1:9" ht="21.75" customHeight="1">
      <c r="A192" s="129"/>
      <c r="B192" s="56" t="s">
        <v>530</v>
      </c>
      <c r="C192" s="104" t="s">
        <v>141</v>
      </c>
      <c r="D192" s="56" t="s">
        <v>531</v>
      </c>
      <c r="E192" s="106" t="s">
        <v>153</v>
      </c>
      <c r="F192" s="353" t="s">
        <v>956</v>
      </c>
      <c r="G192" s="338">
        <v>2597046</v>
      </c>
      <c r="H192" s="353" t="s">
        <v>956</v>
      </c>
      <c r="I192" s="340">
        <v>2358808</v>
      </c>
    </row>
    <row r="193" spans="1:9" ht="21.75" customHeight="1">
      <c r="A193" s="126" t="s">
        <v>195</v>
      </c>
      <c r="B193" s="127" t="s">
        <v>532</v>
      </c>
      <c r="C193" s="128" t="s">
        <v>141</v>
      </c>
      <c r="D193" s="127" t="s">
        <v>533</v>
      </c>
      <c r="E193" s="136"/>
      <c r="F193" s="434"/>
      <c r="G193" s="348">
        <v>72581</v>
      </c>
      <c r="H193" s="434"/>
      <c r="I193" s="348">
        <v>146949</v>
      </c>
    </row>
    <row r="194" spans="1:9" ht="21.75" customHeight="1">
      <c r="A194" s="215" t="s">
        <v>198</v>
      </c>
      <c r="B194" s="216" t="s">
        <v>793</v>
      </c>
      <c r="C194" s="404" t="s">
        <v>141</v>
      </c>
      <c r="D194" s="216" t="s">
        <v>794</v>
      </c>
      <c r="E194" s="54" t="s">
        <v>150</v>
      </c>
      <c r="F194" s="463">
        <v>0</v>
      </c>
      <c r="G194" s="467">
        <v>0</v>
      </c>
      <c r="H194" s="344">
        <v>569</v>
      </c>
      <c r="I194" s="338">
        <v>4243</v>
      </c>
    </row>
    <row r="195" spans="1:9" ht="21.75" customHeight="1">
      <c r="A195" s="215"/>
      <c r="B195" s="216" t="s">
        <v>534</v>
      </c>
      <c r="C195" s="404" t="s">
        <v>141</v>
      </c>
      <c r="D195" s="479" t="s">
        <v>1447</v>
      </c>
      <c r="E195" s="50" t="s">
        <v>148</v>
      </c>
      <c r="F195" s="463"/>
      <c r="G195" s="467"/>
      <c r="H195" s="344">
        <v>2</v>
      </c>
      <c r="I195" s="338">
        <v>44</v>
      </c>
    </row>
    <row r="196" spans="1:9" ht="21.75" customHeight="1">
      <c r="A196" s="129"/>
      <c r="B196" s="56" t="s">
        <v>535</v>
      </c>
      <c r="C196" s="104" t="s">
        <v>141</v>
      </c>
      <c r="D196" s="56" t="s">
        <v>536</v>
      </c>
      <c r="E196" s="50" t="s">
        <v>148</v>
      </c>
      <c r="F196" s="344">
        <v>14</v>
      </c>
      <c r="G196" s="338">
        <v>262</v>
      </c>
      <c r="H196" s="344">
        <v>163</v>
      </c>
      <c r="I196" s="338">
        <v>4267</v>
      </c>
    </row>
    <row r="197" spans="1:9" ht="21.75" customHeight="1">
      <c r="A197" s="129"/>
      <c r="B197" s="56" t="s">
        <v>537</v>
      </c>
      <c r="C197" s="104" t="s">
        <v>141</v>
      </c>
      <c r="D197" s="56" t="s">
        <v>538</v>
      </c>
      <c r="E197" s="50" t="s">
        <v>148</v>
      </c>
      <c r="F197" s="344">
        <v>21</v>
      </c>
      <c r="G197" s="338">
        <v>1439</v>
      </c>
      <c r="H197" s="344">
        <v>420</v>
      </c>
      <c r="I197" s="340">
        <v>8445</v>
      </c>
    </row>
    <row r="198" spans="1:9" ht="21.75" customHeight="1">
      <c r="A198" s="38"/>
      <c r="B198" s="56" t="s">
        <v>539</v>
      </c>
      <c r="C198" s="104" t="s">
        <v>141</v>
      </c>
      <c r="D198" s="56" t="s">
        <v>540</v>
      </c>
      <c r="E198" s="50" t="s">
        <v>148</v>
      </c>
      <c r="F198" s="344">
        <v>117</v>
      </c>
      <c r="G198" s="340">
        <v>5372</v>
      </c>
      <c r="H198" s="358">
        <v>128</v>
      </c>
      <c r="I198" s="338">
        <v>6659</v>
      </c>
    </row>
    <row r="199" spans="1:9" ht="21.75" customHeight="1">
      <c r="A199" s="38"/>
      <c r="B199" s="56" t="s">
        <v>541</v>
      </c>
      <c r="C199" s="104" t="s">
        <v>141</v>
      </c>
      <c r="D199" s="56" t="s">
        <v>542</v>
      </c>
      <c r="E199" s="50" t="s">
        <v>148</v>
      </c>
      <c r="F199" s="358">
        <v>88</v>
      </c>
      <c r="G199" s="338">
        <v>13250</v>
      </c>
      <c r="H199" s="344">
        <v>610</v>
      </c>
      <c r="I199" s="338">
        <v>12691</v>
      </c>
    </row>
    <row r="200" spans="1:9" ht="21.75" customHeight="1">
      <c r="A200" s="38"/>
      <c r="B200" s="56" t="s">
        <v>543</v>
      </c>
      <c r="C200" s="104" t="s">
        <v>141</v>
      </c>
      <c r="D200" s="56" t="s">
        <v>544</v>
      </c>
      <c r="E200" s="50" t="s">
        <v>148</v>
      </c>
      <c r="F200" s="344">
        <v>882</v>
      </c>
      <c r="G200" s="338">
        <v>15008</v>
      </c>
      <c r="H200" s="245">
        <v>1</v>
      </c>
      <c r="I200" s="355">
        <v>102</v>
      </c>
    </row>
    <row r="201" spans="1:9" ht="21.75" customHeight="1">
      <c r="A201" s="78"/>
      <c r="B201" s="56" t="s">
        <v>545</v>
      </c>
      <c r="C201" s="104" t="s">
        <v>141</v>
      </c>
      <c r="D201" s="56" t="s">
        <v>546</v>
      </c>
      <c r="E201" s="50" t="s">
        <v>148</v>
      </c>
      <c r="F201" s="463">
        <v>0</v>
      </c>
      <c r="G201" s="355">
        <v>8</v>
      </c>
      <c r="H201" s="344">
        <v>1</v>
      </c>
      <c r="I201" s="338">
        <v>72</v>
      </c>
    </row>
    <row r="202" spans="1:9" ht="21.75" customHeight="1">
      <c r="A202" s="129"/>
      <c r="B202" s="56" t="s">
        <v>547</v>
      </c>
      <c r="C202" s="104" t="s">
        <v>141</v>
      </c>
      <c r="D202" s="56" t="s">
        <v>548</v>
      </c>
      <c r="E202" s="50" t="s">
        <v>148</v>
      </c>
      <c r="F202" s="344">
        <v>27</v>
      </c>
      <c r="G202" s="338">
        <v>1679</v>
      </c>
      <c r="H202" s="344">
        <v>3227</v>
      </c>
      <c r="I202" s="338">
        <v>110426</v>
      </c>
    </row>
    <row r="203" spans="1:9" ht="21.75" customHeight="1">
      <c r="A203" s="126" t="s">
        <v>195</v>
      </c>
      <c r="B203" s="127" t="s">
        <v>549</v>
      </c>
      <c r="C203" s="128" t="s">
        <v>141</v>
      </c>
      <c r="D203" s="127" t="s">
        <v>550</v>
      </c>
      <c r="E203" s="136"/>
      <c r="F203" s="434"/>
      <c r="G203" s="348">
        <v>67920</v>
      </c>
      <c r="H203" s="434"/>
      <c r="I203" s="348">
        <v>226064</v>
      </c>
    </row>
    <row r="204" spans="1:9" ht="21.75" customHeight="1">
      <c r="A204" s="129" t="s">
        <v>198</v>
      </c>
      <c r="B204" s="56" t="s">
        <v>551</v>
      </c>
      <c r="C204" s="104" t="s">
        <v>141</v>
      </c>
      <c r="D204" s="56" t="s">
        <v>552</v>
      </c>
      <c r="E204" s="50" t="s">
        <v>150</v>
      </c>
      <c r="F204" s="463">
        <v>0</v>
      </c>
      <c r="G204" s="338">
        <v>40</v>
      </c>
      <c r="H204" s="463">
        <v>0</v>
      </c>
      <c r="I204" s="338">
        <v>198</v>
      </c>
    </row>
    <row r="205" spans="1:9" ht="21.75" customHeight="1">
      <c r="A205" s="129"/>
      <c r="B205" s="56" t="s">
        <v>553</v>
      </c>
      <c r="C205" s="104" t="s">
        <v>141</v>
      </c>
      <c r="D205" s="56" t="s">
        <v>554</v>
      </c>
      <c r="E205" s="50" t="s">
        <v>148</v>
      </c>
      <c r="F205" s="351">
        <v>231</v>
      </c>
      <c r="G205" s="338">
        <v>34368</v>
      </c>
      <c r="H205" s="351">
        <v>815</v>
      </c>
      <c r="I205" s="338">
        <v>125743</v>
      </c>
    </row>
    <row r="206" spans="1:9" ht="21.75" customHeight="1">
      <c r="A206" s="129"/>
      <c r="B206" s="56" t="s">
        <v>555</v>
      </c>
      <c r="C206" s="104" t="s">
        <v>141</v>
      </c>
      <c r="D206" s="56" t="s">
        <v>556</v>
      </c>
      <c r="E206" s="50" t="s">
        <v>148</v>
      </c>
      <c r="F206" s="467">
        <v>0</v>
      </c>
      <c r="G206" s="352">
        <v>45</v>
      </c>
      <c r="H206" s="340">
        <v>0</v>
      </c>
      <c r="I206" s="352">
        <v>11</v>
      </c>
    </row>
    <row r="207" spans="1:9" ht="21.75" customHeight="1">
      <c r="A207" s="78"/>
      <c r="B207" s="56" t="s">
        <v>557</v>
      </c>
      <c r="C207" s="104" t="s">
        <v>141</v>
      </c>
      <c r="D207" s="56" t="s">
        <v>558</v>
      </c>
      <c r="E207" s="50" t="s">
        <v>148</v>
      </c>
      <c r="F207" s="351">
        <v>232</v>
      </c>
      <c r="G207" s="338">
        <v>27438</v>
      </c>
      <c r="H207" s="351">
        <v>1485</v>
      </c>
      <c r="I207" s="338">
        <v>92484</v>
      </c>
    </row>
    <row r="208" spans="1:9" ht="21.75" customHeight="1">
      <c r="A208" s="78"/>
      <c r="B208" s="56" t="s">
        <v>559</v>
      </c>
      <c r="C208" s="104" t="s">
        <v>141</v>
      </c>
      <c r="D208" s="56" t="s">
        <v>560</v>
      </c>
      <c r="E208" s="50" t="s">
        <v>148</v>
      </c>
      <c r="F208" s="245">
        <v>1</v>
      </c>
      <c r="G208" s="338">
        <v>107</v>
      </c>
      <c r="H208" s="463">
        <v>0</v>
      </c>
      <c r="I208" s="463">
        <v>0</v>
      </c>
    </row>
    <row r="209" spans="1:9" ht="21.75" customHeight="1">
      <c r="A209" s="78"/>
      <c r="B209" s="56" t="s">
        <v>561</v>
      </c>
      <c r="C209" s="104" t="s">
        <v>141</v>
      </c>
      <c r="D209" s="56" t="s">
        <v>562</v>
      </c>
      <c r="E209" s="50" t="s">
        <v>148</v>
      </c>
      <c r="F209" s="344">
        <v>114</v>
      </c>
      <c r="G209" s="338">
        <v>5922</v>
      </c>
      <c r="H209" s="344">
        <v>129</v>
      </c>
      <c r="I209" s="338">
        <v>7628</v>
      </c>
    </row>
    <row r="210" spans="1:9" ht="21.75" customHeight="1">
      <c r="A210" s="126" t="s">
        <v>195</v>
      </c>
      <c r="B210" s="127" t="s">
        <v>565</v>
      </c>
      <c r="C210" s="128" t="s">
        <v>141</v>
      </c>
      <c r="D210" s="127" t="s">
        <v>566</v>
      </c>
      <c r="E210" s="91"/>
      <c r="F210" s="434"/>
      <c r="G210" s="348">
        <v>298612</v>
      </c>
      <c r="H210" s="434"/>
      <c r="I210" s="348">
        <v>415406</v>
      </c>
    </row>
    <row r="211" spans="1:9" ht="21.75" customHeight="1">
      <c r="A211" s="129" t="s">
        <v>184</v>
      </c>
      <c r="B211" s="56" t="s">
        <v>567</v>
      </c>
      <c r="C211" s="104" t="s">
        <v>141</v>
      </c>
      <c r="D211" s="56" t="s">
        <v>568</v>
      </c>
      <c r="E211" s="50" t="s">
        <v>150</v>
      </c>
      <c r="F211" s="344">
        <v>801</v>
      </c>
      <c r="G211" s="338">
        <v>128892</v>
      </c>
      <c r="H211" s="344"/>
      <c r="I211" s="338">
        <v>207987</v>
      </c>
    </row>
    <row r="212" spans="1:9" ht="21.75" customHeight="1">
      <c r="A212" s="129"/>
      <c r="B212" s="56" t="s">
        <v>569</v>
      </c>
      <c r="C212" s="104" t="s">
        <v>141</v>
      </c>
      <c r="D212" s="69" t="s">
        <v>570</v>
      </c>
      <c r="E212" s="50" t="s">
        <v>148</v>
      </c>
      <c r="F212" s="344">
        <v>837</v>
      </c>
      <c r="G212" s="338">
        <v>31400</v>
      </c>
      <c r="H212" s="344"/>
      <c r="I212" s="338">
        <v>22344</v>
      </c>
    </row>
    <row r="213" spans="1:9" ht="21.75" customHeight="1">
      <c r="A213" s="129"/>
      <c r="B213" s="56" t="s">
        <v>571</v>
      </c>
      <c r="C213" s="104" t="s">
        <v>141</v>
      </c>
      <c r="D213" s="56" t="s">
        <v>572</v>
      </c>
      <c r="E213" s="50" t="s">
        <v>148</v>
      </c>
      <c r="F213" s="344">
        <v>68</v>
      </c>
      <c r="G213" s="338">
        <v>7180</v>
      </c>
      <c r="H213" s="344"/>
      <c r="I213" s="338">
        <v>5859</v>
      </c>
    </row>
    <row r="214" spans="1:9" ht="21.75" customHeight="1">
      <c r="A214" s="129" t="s">
        <v>80</v>
      </c>
      <c r="B214" s="56" t="s">
        <v>573</v>
      </c>
      <c r="C214" s="104" t="s">
        <v>141</v>
      </c>
      <c r="D214" s="56" t="s">
        <v>574</v>
      </c>
      <c r="E214" s="106" t="s">
        <v>575</v>
      </c>
      <c r="F214" s="353" t="s">
        <v>898</v>
      </c>
      <c r="G214" s="338">
        <v>14695</v>
      </c>
      <c r="H214" s="353" t="s">
        <v>898</v>
      </c>
      <c r="I214" s="338">
        <v>21379</v>
      </c>
    </row>
    <row r="215" spans="1:9" ht="21.75" customHeight="1">
      <c r="A215" s="129"/>
      <c r="B215" s="56" t="s">
        <v>576</v>
      </c>
      <c r="C215" s="104" t="s">
        <v>141</v>
      </c>
      <c r="D215" s="56" t="s">
        <v>577</v>
      </c>
      <c r="E215" s="50" t="s">
        <v>150</v>
      </c>
      <c r="F215" s="346">
        <v>45</v>
      </c>
      <c r="G215" s="338">
        <v>16419</v>
      </c>
      <c r="H215" s="346"/>
      <c r="I215" s="338">
        <v>24058</v>
      </c>
    </row>
    <row r="216" spans="1:9" ht="21.75" customHeight="1">
      <c r="A216" s="129" t="s">
        <v>80</v>
      </c>
      <c r="B216" s="56" t="s">
        <v>578</v>
      </c>
      <c r="C216" s="104" t="s">
        <v>141</v>
      </c>
      <c r="D216" s="69" t="s">
        <v>579</v>
      </c>
      <c r="E216" s="106" t="s">
        <v>575</v>
      </c>
      <c r="F216" s="353" t="s">
        <v>898</v>
      </c>
      <c r="G216" s="338">
        <v>12763</v>
      </c>
      <c r="H216" s="353" t="s">
        <v>898</v>
      </c>
      <c r="I216" s="338">
        <v>21187</v>
      </c>
    </row>
    <row r="217" spans="1:9" ht="21.75" customHeight="1">
      <c r="A217" s="129"/>
      <c r="B217" s="56" t="s">
        <v>580</v>
      </c>
      <c r="C217" s="104" t="s">
        <v>141</v>
      </c>
      <c r="D217" s="69" t="s">
        <v>581</v>
      </c>
      <c r="E217" s="106" t="s">
        <v>575</v>
      </c>
      <c r="F217" s="353" t="s">
        <v>898</v>
      </c>
      <c r="G217" s="338">
        <v>30519</v>
      </c>
      <c r="H217" s="353" t="s">
        <v>898</v>
      </c>
      <c r="I217" s="338">
        <v>19585</v>
      </c>
    </row>
    <row r="218" spans="1:9" ht="21.75" customHeight="1">
      <c r="A218" s="804"/>
      <c r="B218" s="805" t="s">
        <v>582</v>
      </c>
      <c r="C218" s="134" t="s">
        <v>141</v>
      </c>
      <c r="D218" s="806" t="s">
        <v>583</v>
      </c>
      <c r="E218" s="53" t="s">
        <v>150</v>
      </c>
      <c r="F218" s="1017">
        <v>509</v>
      </c>
      <c r="G218" s="1071">
        <v>56744</v>
      </c>
      <c r="H218" s="1017"/>
      <c r="I218" s="1020">
        <v>93007</v>
      </c>
    </row>
    <row r="219" spans="1:9" s="33" customFormat="1" ht="21.75" customHeight="1">
      <c r="A219" s="608" t="s">
        <v>287</v>
      </c>
      <c r="B219" s="969" t="s">
        <v>584</v>
      </c>
      <c r="C219" s="799" t="s">
        <v>141</v>
      </c>
      <c r="D219" s="969" t="s">
        <v>173</v>
      </c>
      <c r="E219" s="1084"/>
      <c r="F219" s="1083"/>
      <c r="G219" s="1072">
        <v>6146141</v>
      </c>
      <c r="H219" s="1083"/>
      <c r="I219" s="1072">
        <v>3555135</v>
      </c>
    </row>
    <row r="220" spans="1:9" ht="21.75" customHeight="1">
      <c r="A220" s="126" t="s">
        <v>195</v>
      </c>
      <c r="B220" s="127" t="s">
        <v>585</v>
      </c>
      <c r="C220" s="128" t="s">
        <v>141</v>
      </c>
      <c r="D220" s="127" t="s">
        <v>586</v>
      </c>
      <c r="E220" s="136"/>
      <c r="F220" s="434"/>
      <c r="G220" s="348">
        <v>154655</v>
      </c>
      <c r="H220" s="434"/>
      <c r="I220" s="348">
        <v>138398</v>
      </c>
    </row>
    <row r="221" spans="1:9" ht="30.75" customHeight="1">
      <c r="A221" s="133" t="s">
        <v>198</v>
      </c>
      <c r="B221" s="116" t="s">
        <v>587</v>
      </c>
      <c r="C221" s="131" t="s">
        <v>141</v>
      </c>
      <c r="D221" s="147" t="s">
        <v>588</v>
      </c>
      <c r="E221" s="103" t="s">
        <v>150</v>
      </c>
      <c r="F221" s="338">
        <v>7</v>
      </c>
      <c r="G221" s="338">
        <v>2406</v>
      </c>
      <c r="H221" s="340">
        <v>2</v>
      </c>
      <c r="I221" s="350">
        <v>5035</v>
      </c>
    </row>
    <row r="222" spans="1:9" ht="21.75" customHeight="1">
      <c r="A222" s="129"/>
      <c r="B222" s="56" t="s">
        <v>589</v>
      </c>
      <c r="C222" s="104" t="s">
        <v>141</v>
      </c>
      <c r="D222" s="69" t="s">
        <v>590</v>
      </c>
      <c r="E222" s="106" t="s">
        <v>575</v>
      </c>
      <c r="F222" s="353" t="s">
        <v>898</v>
      </c>
      <c r="G222" s="338">
        <v>129</v>
      </c>
      <c r="H222" s="353" t="s">
        <v>898</v>
      </c>
      <c r="I222" s="338">
        <v>251</v>
      </c>
    </row>
    <row r="223" spans="1:9" ht="21.75" customHeight="1">
      <c r="A223" s="129"/>
      <c r="B223" s="56" t="s">
        <v>591</v>
      </c>
      <c r="C223" s="104" t="s">
        <v>141</v>
      </c>
      <c r="D223" s="69" t="s">
        <v>592</v>
      </c>
      <c r="E223" s="50" t="s">
        <v>148</v>
      </c>
      <c r="F223" s="346">
        <v>32</v>
      </c>
      <c r="G223" s="355">
        <v>95536</v>
      </c>
      <c r="H223" s="346">
        <v>24</v>
      </c>
      <c r="I223" s="355">
        <v>82208</v>
      </c>
    </row>
    <row r="224" spans="1:9" ht="30" customHeight="1">
      <c r="A224" s="129"/>
      <c r="B224" s="116" t="s">
        <v>593</v>
      </c>
      <c r="C224" s="131" t="s">
        <v>141</v>
      </c>
      <c r="D224" s="165" t="s">
        <v>594</v>
      </c>
      <c r="E224" s="103" t="s">
        <v>148</v>
      </c>
      <c r="F224" s="353" t="s">
        <v>898</v>
      </c>
      <c r="G224" s="355">
        <v>12738</v>
      </c>
      <c r="H224" s="353" t="s">
        <v>898</v>
      </c>
      <c r="I224" s="355">
        <v>23346</v>
      </c>
    </row>
    <row r="225" spans="1:9" ht="21.75" customHeight="1">
      <c r="A225" s="78"/>
      <c r="B225" s="56" t="s">
        <v>595</v>
      </c>
      <c r="C225" s="104" t="s">
        <v>141</v>
      </c>
      <c r="D225" s="69" t="s">
        <v>596</v>
      </c>
      <c r="E225" s="50" t="s">
        <v>148</v>
      </c>
      <c r="F225" s="353" t="s">
        <v>898</v>
      </c>
      <c r="G225" s="355">
        <v>41174</v>
      </c>
      <c r="H225" s="353" t="s">
        <v>898</v>
      </c>
      <c r="I225" s="355">
        <v>21312</v>
      </c>
    </row>
    <row r="226" spans="1:9" ht="21.75" customHeight="1">
      <c r="A226" s="129"/>
      <c r="B226" s="56" t="s">
        <v>597</v>
      </c>
      <c r="C226" s="104" t="s">
        <v>141</v>
      </c>
      <c r="D226" s="69" t="s">
        <v>598</v>
      </c>
      <c r="E226" s="50" t="s">
        <v>148</v>
      </c>
      <c r="F226" s="353" t="s">
        <v>898</v>
      </c>
      <c r="G226" s="355">
        <v>2672</v>
      </c>
      <c r="H226" s="353" t="s">
        <v>898</v>
      </c>
      <c r="I226" s="355">
        <v>6246</v>
      </c>
    </row>
    <row r="227" spans="1:9" ht="21.75" customHeight="1">
      <c r="A227" s="126" t="s">
        <v>195</v>
      </c>
      <c r="B227" s="127" t="s">
        <v>599</v>
      </c>
      <c r="C227" s="128" t="s">
        <v>141</v>
      </c>
      <c r="D227" s="127" t="s">
        <v>600</v>
      </c>
      <c r="E227" s="89"/>
      <c r="F227" s="434"/>
      <c r="G227" s="348">
        <v>275572</v>
      </c>
      <c r="H227" s="434"/>
      <c r="I227" s="364">
        <v>500217</v>
      </c>
    </row>
    <row r="228" spans="1:9" ht="21.75" customHeight="1">
      <c r="A228" s="129" t="s">
        <v>198</v>
      </c>
      <c r="B228" s="56" t="s">
        <v>601</v>
      </c>
      <c r="C228" s="104" t="s">
        <v>141</v>
      </c>
      <c r="D228" s="69" t="s">
        <v>602</v>
      </c>
      <c r="E228" s="106" t="s">
        <v>603</v>
      </c>
      <c r="F228" s="349" t="s">
        <v>1431</v>
      </c>
      <c r="G228" s="338">
        <v>859</v>
      </c>
      <c r="H228" s="349" t="s">
        <v>1431</v>
      </c>
      <c r="I228" s="338">
        <v>593</v>
      </c>
    </row>
    <row r="229" spans="1:9" ht="21.75" customHeight="1">
      <c r="A229" s="38"/>
      <c r="B229" s="56" t="s">
        <v>604</v>
      </c>
      <c r="C229" s="104" t="s">
        <v>141</v>
      </c>
      <c r="D229" s="56" t="s">
        <v>605</v>
      </c>
      <c r="E229" s="50" t="s">
        <v>147</v>
      </c>
      <c r="F229" s="344">
        <v>11</v>
      </c>
      <c r="G229" s="338">
        <v>1914</v>
      </c>
      <c r="H229" s="344">
        <v>1</v>
      </c>
      <c r="I229" s="338">
        <v>1024</v>
      </c>
    </row>
    <row r="230" spans="1:9" ht="21.75" customHeight="1">
      <c r="A230" s="38"/>
      <c r="B230" s="56" t="s">
        <v>606</v>
      </c>
      <c r="C230" s="104" t="s">
        <v>141</v>
      </c>
      <c r="D230" s="69" t="s">
        <v>607</v>
      </c>
      <c r="E230" s="106" t="s">
        <v>603</v>
      </c>
      <c r="F230" s="349" t="s">
        <v>1431</v>
      </c>
      <c r="G230" s="338">
        <v>40897</v>
      </c>
      <c r="H230" s="349" t="s">
        <v>1431</v>
      </c>
      <c r="I230" s="338">
        <v>327423</v>
      </c>
    </row>
    <row r="231" spans="1:9" ht="21.75" customHeight="1">
      <c r="A231" s="38"/>
      <c r="B231" s="56" t="s">
        <v>608</v>
      </c>
      <c r="C231" s="104" t="s">
        <v>141</v>
      </c>
      <c r="D231" s="69" t="s">
        <v>609</v>
      </c>
      <c r="E231" s="106" t="s">
        <v>603</v>
      </c>
      <c r="F231" s="349" t="s">
        <v>1431</v>
      </c>
      <c r="G231" s="338">
        <v>185271</v>
      </c>
      <c r="H231" s="349" t="s">
        <v>1431</v>
      </c>
      <c r="I231" s="338">
        <v>113053</v>
      </c>
    </row>
    <row r="232" spans="1:9" ht="31.5" customHeight="1">
      <c r="A232" s="38"/>
      <c r="B232" s="116" t="s">
        <v>610</v>
      </c>
      <c r="C232" s="131" t="s">
        <v>141</v>
      </c>
      <c r="D232" s="165" t="s">
        <v>1208</v>
      </c>
      <c r="E232" s="106" t="s">
        <v>603</v>
      </c>
      <c r="F232" s="349" t="s">
        <v>1431</v>
      </c>
      <c r="G232" s="338">
        <v>380</v>
      </c>
      <c r="H232" s="349" t="s">
        <v>1431</v>
      </c>
      <c r="I232" s="338">
        <v>4999</v>
      </c>
    </row>
    <row r="233" spans="1:9" ht="21.75" customHeight="1">
      <c r="A233" s="38"/>
      <c r="B233" s="56" t="s">
        <v>612</v>
      </c>
      <c r="C233" s="104" t="s">
        <v>141</v>
      </c>
      <c r="D233" s="69" t="s">
        <v>613</v>
      </c>
      <c r="E233" s="106" t="s">
        <v>603</v>
      </c>
      <c r="F233" s="349" t="s">
        <v>1431</v>
      </c>
      <c r="G233" s="338">
        <v>8384</v>
      </c>
      <c r="H233" s="349" t="s">
        <v>1431</v>
      </c>
      <c r="I233" s="338">
        <v>23282</v>
      </c>
    </row>
    <row r="234" spans="1:9" ht="21.75" customHeight="1">
      <c r="A234" s="78"/>
      <c r="B234" s="56" t="s">
        <v>614</v>
      </c>
      <c r="C234" s="104" t="s">
        <v>141</v>
      </c>
      <c r="D234" s="69" t="s">
        <v>615</v>
      </c>
      <c r="E234" s="106" t="s">
        <v>603</v>
      </c>
      <c r="F234" s="349" t="s">
        <v>1431</v>
      </c>
      <c r="G234" s="338">
        <v>7195</v>
      </c>
      <c r="H234" s="349" t="s">
        <v>1431</v>
      </c>
      <c r="I234" s="338">
        <v>2977</v>
      </c>
    </row>
    <row r="235" spans="1:9" ht="21.75" customHeight="1">
      <c r="A235" s="129"/>
      <c r="B235" s="56" t="s">
        <v>616</v>
      </c>
      <c r="C235" s="104" t="s">
        <v>141</v>
      </c>
      <c r="D235" s="69" t="s">
        <v>617</v>
      </c>
      <c r="E235" s="106" t="s">
        <v>603</v>
      </c>
      <c r="F235" s="349" t="s">
        <v>1431</v>
      </c>
      <c r="G235" s="340">
        <v>30672</v>
      </c>
      <c r="H235" s="349" t="s">
        <v>1431</v>
      </c>
      <c r="I235" s="340">
        <v>26866</v>
      </c>
    </row>
    <row r="236" spans="1:9" ht="21.75" customHeight="1">
      <c r="A236" s="126" t="s">
        <v>195</v>
      </c>
      <c r="B236" s="127" t="s">
        <v>618</v>
      </c>
      <c r="C236" s="128" t="s">
        <v>141</v>
      </c>
      <c r="D236" s="127" t="s">
        <v>619</v>
      </c>
      <c r="E236" s="136"/>
      <c r="F236" s="434"/>
      <c r="G236" s="348">
        <v>9695</v>
      </c>
      <c r="H236" s="434"/>
      <c r="I236" s="348">
        <v>27274</v>
      </c>
    </row>
    <row r="237" spans="1:9" ht="21.75" customHeight="1">
      <c r="A237" s="129" t="s">
        <v>198</v>
      </c>
      <c r="B237" s="56" t="s">
        <v>620</v>
      </c>
      <c r="C237" s="104" t="s">
        <v>141</v>
      </c>
      <c r="D237" s="56" t="s">
        <v>621</v>
      </c>
      <c r="E237" s="50" t="s">
        <v>147</v>
      </c>
      <c r="F237" s="344">
        <v>31</v>
      </c>
      <c r="G237" s="338">
        <v>991</v>
      </c>
      <c r="H237" s="344">
        <v>735</v>
      </c>
      <c r="I237" s="338">
        <v>16662</v>
      </c>
    </row>
    <row r="238" spans="1:9" ht="14.25" customHeight="1">
      <c r="A238" s="38"/>
      <c r="B238" s="116" t="s">
        <v>622</v>
      </c>
      <c r="C238" s="131" t="s">
        <v>141</v>
      </c>
      <c r="D238" s="147" t="s">
        <v>623</v>
      </c>
      <c r="E238" s="50" t="s">
        <v>148</v>
      </c>
      <c r="F238" s="344">
        <v>88</v>
      </c>
      <c r="G238" s="338">
        <v>2712</v>
      </c>
      <c r="H238" s="344">
        <v>110</v>
      </c>
      <c r="I238" s="338">
        <v>2654</v>
      </c>
    </row>
    <row r="239" spans="1:9" ht="27.75" customHeight="1">
      <c r="A239" s="129"/>
      <c r="B239" s="116" t="s">
        <v>624</v>
      </c>
      <c r="C239" s="131" t="s">
        <v>141</v>
      </c>
      <c r="D239" s="139" t="s">
        <v>625</v>
      </c>
      <c r="E239" s="50" t="s">
        <v>150</v>
      </c>
      <c r="F239" s="463">
        <v>0</v>
      </c>
      <c r="G239" s="355">
        <v>138</v>
      </c>
      <c r="H239" s="344">
        <v>2</v>
      </c>
      <c r="I239" s="355">
        <v>599</v>
      </c>
    </row>
    <row r="240" spans="1:9" ht="21.75" customHeight="1">
      <c r="A240" s="129"/>
      <c r="B240" s="56" t="s">
        <v>626</v>
      </c>
      <c r="C240" s="104" t="s">
        <v>141</v>
      </c>
      <c r="D240" s="69" t="s">
        <v>627</v>
      </c>
      <c r="E240" s="106" t="s">
        <v>603</v>
      </c>
      <c r="F240" s="349" t="s">
        <v>1431</v>
      </c>
      <c r="G240" s="338">
        <v>5854</v>
      </c>
      <c r="H240" s="349" t="s">
        <v>1431</v>
      </c>
      <c r="I240" s="338">
        <v>7359</v>
      </c>
    </row>
    <row r="241" spans="1:9" ht="21.75" customHeight="1">
      <c r="A241" s="126" t="s">
        <v>195</v>
      </c>
      <c r="B241" s="127" t="s">
        <v>628</v>
      </c>
      <c r="C241" s="128" t="s">
        <v>141</v>
      </c>
      <c r="D241" s="127" t="s">
        <v>629</v>
      </c>
      <c r="E241" s="91"/>
      <c r="F241" s="434"/>
      <c r="G241" s="348">
        <v>173256</v>
      </c>
      <c r="H241" s="434"/>
      <c r="I241" s="348">
        <v>256116</v>
      </c>
    </row>
    <row r="242" spans="1:9" ht="21.75" customHeight="1">
      <c r="A242" s="129" t="s">
        <v>198</v>
      </c>
      <c r="B242" s="56" t="s">
        <v>630</v>
      </c>
      <c r="C242" s="104" t="s">
        <v>141</v>
      </c>
      <c r="D242" s="56" t="s">
        <v>631</v>
      </c>
      <c r="E242" s="106" t="s">
        <v>603</v>
      </c>
      <c r="F242" s="349" t="s">
        <v>1431</v>
      </c>
      <c r="G242" s="338">
        <v>32261</v>
      </c>
      <c r="H242" s="349" t="s">
        <v>1431</v>
      </c>
      <c r="I242" s="338">
        <v>27715</v>
      </c>
    </row>
    <row r="243" spans="1:9" ht="28.5" customHeight="1">
      <c r="A243" s="129" t="s">
        <v>80</v>
      </c>
      <c r="B243" s="116" t="s">
        <v>632</v>
      </c>
      <c r="C243" s="131" t="s">
        <v>141</v>
      </c>
      <c r="D243" s="139" t="s">
        <v>633</v>
      </c>
      <c r="E243" s="106" t="s">
        <v>603</v>
      </c>
      <c r="F243" s="349" t="s">
        <v>1431</v>
      </c>
      <c r="G243" s="338">
        <v>27618</v>
      </c>
      <c r="H243" s="349" t="s">
        <v>1431</v>
      </c>
      <c r="I243" s="338">
        <v>16880</v>
      </c>
    </row>
    <row r="244" spans="1:9" ht="21.75" customHeight="1">
      <c r="A244" s="129"/>
      <c r="B244" s="116" t="s">
        <v>634</v>
      </c>
      <c r="C244" s="131" t="s">
        <v>141</v>
      </c>
      <c r="D244" s="147" t="s">
        <v>635</v>
      </c>
      <c r="E244" s="106" t="s">
        <v>603</v>
      </c>
      <c r="F244" s="349" t="s">
        <v>1431</v>
      </c>
      <c r="G244" s="338">
        <v>43668</v>
      </c>
      <c r="H244" s="349" t="s">
        <v>1431</v>
      </c>
      <c r="I244" s="340">
        <v>56510</v>
      </c>
    </row>
    <row r="245" spans="1:9" ht="21.75" customHeight="1">
      <c r="A245" s="38"/>
      <c r="B245" s="56" t="s">
        <v>636</v>
      </c>
      <c r="C245" s="104" t="s">
        <v>141</v>
      </c>
      <c r="D245" s="56" t="s">
        <v>637</v>
      </c>
      <c r="E245" s="106" t="s">
        <v>603</v>
      </c>
      <c r="F245" s="349" t="s">
        <v>1431</v>
      </c>
      <c r="G245" s="338">
        <v>35634</v>
      </c>
      <c r="H245" s="349" t="s">
        <v>1431</v>
      </c>
      <c r="I245" s="340">
        <v>90173</v>
      </c>
    </row>
    <row r="246" spans="1:9" ht="21.75" customHeight="1">
      <c r="A246" s="38"/>
      <c r="B246" s="63" t="s">
        <v>638</v>
      </c>
      <c r="C246" s="104" t="s">
        <v>141</v>
      </c>
      <c r="D246" s="56" t="s">
        <v>639</v>
      </c>
      <c r="E246" s="106" t="s">
        <v>603</v>
      </c>
      <c r="F246" s="349" t="s">
        <v>1431</v>
      </c>
      <c r="G246" s="338">
        <v>10918</v>
      </c>
      <c r="H246" s="349" t="s">
        <v>1431</v>
      </c>
      <c r="I246" s="340">
        <v>23096</v>
      </c>
    </row>
    <row r="247" spans="1:9" ht="21.75" customHeight="1">
      <c r="A247" s="38"/>
      <c r="B247" s="63" t="s">
        <v>640</v>
      </c>
      <c r="C247" s="104" t="s">
        <v>141</v>
      </c>
      <c r="D247" s="63" t="s">
        <v>641</v>
      </c>
      <c r="E247" s="106" t="s">
        <v>603</v>
      </c>
      <c r="F247" s="349" t="s">
        <v>1431</v>
      </c>
      <c r="G247" s="338">
        <v>2785</v>
      </c>
      <c r="H247" s="349" t="s">
        <v>1431</v>
      </c>
      <c r="I247" s="338">
        <v>3969</v>
      </c>
    </row>
    <row r="248" spans="1:9" ht="21.75" customHeight="1">
      <c r="A248" s="38"/>
      <c r="B248" s="56" t="s">
        <v>642</v>
      </c>
      <c r="C248" s="104" t="s">
        <v>141</v>
      </c>
      <c r="D248" s="56" t="s">
        <v>643</v>
      </c>
      <c r="E248" s="50" t="s">
        <v>150</v>
      </c>
      <c r="F248" s="344">
        <v>20</v>
      </c>
      <c r="G248" s="338">
        <v>8221</v>
      </c>
      <c r="H248" s="344">
        <v>26</v>
      </c>
      <c r="I248" s="338">
        <v>10338</v>
      </c>
    </row>
    <row r="249" spans="1:9" ht="21.75" customHeight="1">
      <c r="A249" s="38"/>
      <c r="B249" s="116" t="s">
        <v>644</v>
      </c>
      <c r="C249" s="131" t="s">
        <v>141</v>
      </c>
      <c r="D249" s="147" t="s">
        <v>645</v>
      </c>
      <c r="E249" s="106" t="s">
        <v>603</v>
      </c>
      <c r="F249" s="349" t="s">
        <v>1431</v>
      </c>
      <c r="G249" s="338">
        <v>6027</v>
      </c>
      <c r="H249" s="349" t="s">
        <v>1431</v>
      </c>
      <c r="I249" s="338">
        <v>10304</v>
      </c>
    </row>
    <row r="250" spans="1:9" ht="21.75" customHeight="1">
      <c r="A250" s="38"/>
      <c r="B250" s="56" t="s">
        <v>646</v>
      </c>
      <c r="C250" s="104" t="s">
        <v>141</v>
      </c>
      <c r="D250" s="56" t="s">
        <v>647</v>
      </c>
      <c r="E250" s="50" t="s">
        <v>150</v>
      </c>
      <c r="F250" s="344">
        <v>13</v>
      </c>
      <c r="G250" s="338">
        <v>6124</v>
      </c>
      <c r="H250" s="344">
        <v>17131</v>
      </c>
      <c r="I250" s="338">
        <v>17131</v>
      </c>
    </row>
    <row r="251" spans="1:9" ht="21.75" customHeight="1">
      <c r="A251" s="126" t="s">
        <v>195</v>
      </c>
      <c r="B251" s="127" t="s">
        <v>648</v>
      </c>
      <c r="C251" s="128" t="s">
        <v>141</v>
      </c>
      <c r="D251" s="127" t="s">
        <v>649</v>
      </c>
      <c r="E251" s="91"/>
      <c r="F251" s="434"/>
      <c r="G251" s="256">
        <v>346511</v>
      </c>
      <c r="H251" s="434"/>
      <c r="I251" s="256">
        <v>190799</v>
      </c>
    </row>
    <row r="252" spans="1:9" ht="21.75" customHeight="1">
      <c r="A252" s="129" t="s">
        <v>198</v>
      </c>
      <c r="B252" s="56" t="s">
        <v>650</v>
      </c>
      <c r="C252" s="104" t="s">
        <v>141</v>
      </c>
      <c r="D252" s="56" t="s">
        <v>651</v>
      </c>
      <c r="E252" s="50" t="s">
        <v>147</v>
      </c>
      <c r="F252" s="346">
        <v>13776</v>
      </c>
      <c r="G252" s="257">
        <v>18286</v>
      </c>
      <c r="H252" s="346">
        <v>11616</v>
      </c>
      <c r="I252" s="257">
        <v>23772</v>
      </c>
    </row>
    <row r="253" spans="1:9" ht="21.75" customHeight="1">
      <c r="A253" s="129"/>
      <c r="B253" s="63" t="s">
        <v>652</v>
      </c>
      <c r="C253" s="104" t="s">
        <v>141</v>
      </c>
      <c r="D253" s="139" t="s">
        <v>653</v>
      </c>
      <c r="E253" s="50" t="s">
        <v>148</v>
      </c>
      <c r="F253" s="346">
        <v>41419</v>
      </c>
      <c r="G253" s="257">
        <v>227027</v>
      </c>
      <c r="H253" s="346">
        <v>14398</v>
      </c>
      <c r="I253" s="257">
        <v>96913</v>
      </c>
    </row>
    <row r="254" spans="1:9" ht="21.75" customHeight="1">
      <c r="A254" s="129"/>
      <c r="B254" s="116" t="s">
        <v>654</v>
      </c>
      <c r="C254" s="131" t="s">
        <v>141</v>
      </c>
      <c r="D254" s="139" t="s">
        <v>655</v>
      </c>
      <c r="E254" s="106" t="s">
        <v>150</v>
      </c>
      <c r="F254" s="346">
        <v>36</v>
      </c>
      <c r="G254" s="257">
        <v>101198</v>
      </c>
      <c r="H254" s="346">
        <v>29</v>
      </c>
      <c r="I254" s="267">
        <v>70114</v>
      </c>
    </row>
    <row r="255" spans="1:9" ht="21.75" customHeight="1">
      <c r="A255" s="126" t="s">
        <v>195</v>
      </c>
      <c r="B255" s="128" t="s">
        <v>656</v>
      </c>
      <c r="C255" s="128" t="s">
        <v>141</v>
      </c>
      <c r="D255" s="171" t="s">
        <v>657</v>
      </c>
      <c r="E255" s="91"/>
      <c r="F255" s="434"/>
      <c r="G255" s="256">
        <v>3899320</v>
      </c>
      <c r="H255" s="434"/>
      <c r="I255" s="256">
        <v>1081263</v>
      </c>
    </row>
    <row r="256" spans="1:9" ht="28.5" customHeight="1">
      <c r="A256" s="133" t="s">
        <v>198</v>
      </c>
      <c r="B256" s="116" t="s">
        <v>658</v>
      </c>
      <c r="C256" s="151" t="s">
        <v>141</v>
      </c>
      <c r="D256" s="147" t="s">
        <v>659</v>
      </c>
      <c r="E256" s="459" t="s">
        <v>147</v>
      </c>
      <c r="F256" s="257">
        <v>97105</v>
      </c>
      <c r="G256" s="257">
        <v>434364</v>
      </c>
      <c r="H256" s="267">
        <v>131927</v>
      </c>
      <c r="I256" s="257">
        <v>539117</v>
      </c>
    </row>
    <row r="257" spans="1:9" ht="28.5" customHeight="1">
      <c r="A257" s="38"/>
      <c r="B257" s="116" t="s">
        <v>660</v>
      </c>
      <c r="C257" s="131" t="s">
        <v>141</v>
      </c>
      <c r="D257" s="139" t="s">
        <v>661</v>
      </c>
      <c r="E257" s="50" t="s">
        <v>148</v>
      </c>
      <c r="F257" s="346">
        <v>1157</v>
      </c>
      <c r="G257" s="257">
        <v>1810</v>
      </c>
      <c r="H257" s="346">
        <v>353</v>
      </c>
      <c r="I257" s="257">
        <v>365</v>
      </c>
    </row>
    <row r="258" spans="1:9" ht="21.75" customHeight="1">
      <c r="A258" s="38"/>
      <c r="B258" s="146" t="s">
        <v>662</v>
      </c>
      <c r="C258" s="135" t="s">
        <v>141</v>
      </c>
      <c r="D258" s="152" t="s">
        <v>663</v>
      </c>
      <c r="E258" s="50" t="s">
        <v>148</v>
      </c>
      <c r="F258" s="346">
        <v>4799</v>
      </c>
      <c r="G258" s="267">
        <v>2146</v>
      </c>
      <c r="H258" s="346">
        <v>405</v>
      </c>
      <c r="I258" s="267">
        <v>832</v>
      </c>
    </row>
    <row r="259" spans="1:9" ht="21.75" customHeight="1">
      <c r="A259" s="38"/>
      <c r="B259" s="146" t="s">
        <v>664</v>
      </c>
      <c r="C259" s="135" t="s">
        <v>141</v>
      </c>
      <c r="D259" s="152" t="s">
        <v>665</v>
      </c>
      <c r="E259" s="50" t="s">
        <v>603</v>
      </c>
      <c r="F259" s="346" t="s">
        <v>603</v>
      </c>
      <c r="G259" s="267">
        <v>3461000</v>
      </c>
      <c r="H259" s="346" t="s">
        <v>603</v>
      </c>
      <c r="I259" s="267">
        <v>540949</v>
      </c>
    </row>
    <row r="260" spans="1:9" ht="21.75" customHeight="1">
      <c r="A260" s="126" t="s">
        <v>195</v>
      </c>
      <c r="B260" s="127" t="s">
        <v>666</v>
      </c>
      <c r="C260" s="128" t="s">
        <v>141</v>
      </c>
      <c r="D260" s="127" t="s">
        <v>667</v>
      </c>
      <c r="E260" s="136"/>
      <c r="F260" s="434"/>
      <c r="G260" s="256">
        <v>578823</v>
      </c>
      <c r="H260" s="434"/>
      <c r="I260" s="256">
        <v>430869</v>
      </c>
    </row>
    <row r="261" spans="1:9" ht="21.75" customHeight="1">
      <c r="A261" s="133" t="s">
        <v>198</v>
      </c>
      <c r="B261" s="116" t="s">
        <v>668</v>
      </c>
      <c r="C261" s="131" t="s">
        <v>141</v>
      </c>
      <c r="D261" s="147" t="s">
        <v>669</v>
      </c>
      <c r="E261" s="106" t="s">
        <v>603</v>
      </c>
      <c r="F261" s="345" t="s">
        <v>603</v>
      </c>
      <c r="G261" s="257">
        <v>19638</v>
      </c>
      <c r="H261" s="345" t="s">
        <v>603</v>
      </c>
      <c r="I261" s="257">
        <v>28409</v>
      </c>
    </row>
    <row r="262" spans="1:9" ht="25.5" customHeight="1">
      <c r="A262" s="133"/>
      <c r="B262" s="116" t="s">
        <v>670</v>
      </c>
      <c r="C262" s="131" t="s">
        <v>141</v>
      </c>
      <c r="D262" s="147" t="s">
        <v>671</v>
      </c>
      <c r="E262" s="106" t="s">
        <v>150</v>
      </c>
      <c r="F262" s="346">
        <v>216</v>
      </c>
      <c r="G262" s="257">
        <v>119124</v>
      </c>
      <c r="H262" s="346">
        <v>55</v>
      </c>
      <c r="I262" s="257">
        <v>64609</v>
      </c>
    </row>
    <row r="263" spans="1:9" ht="21.75" customHeight="1">
      <c r="A263" s="168"/>
      <c r="B263" s="146" t="s">
        <v>672</v>
      </c>
      <c r="C263" s="135" t="s">
        <v>141</v>
      </c>
      <c r="D263" s="146" t="s">
        <v>673</v>
      </c>
      <c r="E263" s="50" t="s">
        <v>674</v>
      </c>
      <c r="F263" s="346">
        <v>65</v>
      </c>
      <c r="G263" s="257">
        <v>50890</v>
      </c>
      <c r="H263" s="346">
        <v>98</v>
      </c>
      <c r="I263" s="257">
        <v>77538</v>
      </c>
    </row>
    <row r="264" spans="1:9" ht="21.75" customHeight="1">
      <c r="A264" s="38"/>
      <c r="B264" s="116" t="s">
        <v>675</v>
      </c>
      <c r="C264" s="131" t="s">
        <v>141</v>
      </c>
      <c r="D264" s="147" t="s">
        <v>676</v>
      </c>
      <c r="E264" s="106" t="s">
        <v>603</v>
      </c>
      <c r="F264" s="345" t="s">
        <v>603</v>
      </c>
      <c r="G264" s="257">
        <v>80177</v>
      </c>
      <c r="H264" s="345" t="s">
        <v>603</v>
      </c>
      <c r="I264" s="257">
        <v>20945</v>
      </c>
    </row>
    <row r="265" spans="1:9" ht="21.75" customHeight="1">
      <c r="A265" s="14"/>
      <c r="B265" s="146" t="s">
        <v>677</v>
      </c>
      <c r="C265" s="135" t="s">
        <v>141</v>
      </c>
      <c r="D265" s="146" t="s">
        <v>678</v>
      </c>
      <c r="E265" s="387" t="s">
        <v>603</v>
      </c>
      <c r="F265" s="345" t="s">
        <v>603</v>
      </c>
      <c r="G265" s="257">
        <v>59811</v>
      </c>
      <c r="H265" s="345" t="s">
        <v>603</v>
      </c>
      <c r="I265" s="257">
        <v>27821</v>
      </c>
    </row>
    <row r="266" spans="1:9" ht="28.5" customHeight="1">
      <c r="A266" s="38"/>
      <c r="B266" s="116" t="s">
        <v>679</v>
      </c>
      <c r="C266" s="131" t="s">
        <v>141</v>
      </c>
      <c r="D266" s="139" t="s">
        <v>680</v>
      </c>
      <c r="E266" s="387" t="s">
        <v>603</v>
      </c>
      <c r="F266" s="345" t="s">
        <v>603</v>
      </c>
      <c r="G266" s="257">
        <v>1456</v>
      </c>
      <c r="H266" s="345" t="s">
        <v>603</v>
      </c>
      <c r="I266" s="257">
        <v>2429</v>
      </c>
    </row>
    <row r="267" spans="1:9" ht="21.75" customHeight="1">
      <c r="A267" s="14"/>
      <c r="B267" s="146" t="s">
        <v>681</v>
      </c>
      <c r="C267" s="135" t="s">
        <v>141</v>
      </c>
      <c r="D267" s="146" t="s">
        <v>682</v>
      </c>
      <c r="E267" s="387" t="s">
        <v>603</v>
      </c>
      <c r="F267" s="345" t="s">
        <v>603</v>
      </c>
      <c r="G267" s="257">
        <v>247727</v>
      </c>
      <c r="H267" s="345" t="s">
        <v>603</v>
      </c>
      <c r="I267" s="267">
        <v>209118</v>
      </c>
    </row>
    <row r="268" spans="1:9" ht="21.75" customHeight="1">
      <c r="A268" s="126" t="s">
        <v>195</v>
      </c>
      <c r="B268" s="127" t="s">
        <v>683</v>
      </c>
      <c r="C268" s="128" t="s">
        <v>141</v>
      </c>
      <c r="D268" s="127" t="s">
        <v>684</v>
      </c>
      <c r="E268" s="136"/>
      <c r="F268" s="434"/>
      <c r="G268" s="256">
        <v>159030</v>
      </c>
      <c r="H268" s="434"/>
      <c r="I268" s="256">
        <v>138131</v>
      </c>
    </row>
    <row r="269" spans="1:9" ht="28.5" customHeight="1">
      <c r="A269" s="133" t="s">
        <v>198</v>
      </c>
      <c r="B269" s="116" t="s">
        <v>685</v>
      </c>
      <c r="C269" s="131" t="s">
        <v>141</v>
      </c>
      <c r="D269" s="139" t="s">
        <v>686</v>
      </c>
      <c r="E269" s="50" t="s">
        <v>147</v>
      </c>
      <c r="F269" s="346">
        <v>72</v>
      </c>
      <c r="G269" s="257">
        <v>81546</v>
      </c>
      <c r="H269" s="346">
        <v>146</v>
      </c>
      <c r="I269" s="257">
        <v>50561</v>
      </c>
    </row>
    <row r="270" spans="1:9" ht="21.75" customHeight="1">
      <c r="A270" s="133"/>
      <c r="B270" s="63" t="s">
        <v>687</v>
      </c>
      <c r="C270" s="104" t="s">
        <v>141</v>
      </c>
      <c r="D270" s="139" t="s">
        <v>688</v>
      </c>
      <c r="E270" s="50" t="s">
        <v>148</v>
      </c>
      <c r="F270" s="346">
        <v>14</v>
      </c>
      <c r="G270" s="257">
        <v>19938</v>
      </c>
      <c r="H270" s="346">
        <v>26</v>
      </c>
      <c r="I270" s="257">
        <v>25290</v>
      </c>
    </row>
    <row r="271" spans="1:9" ht="21.75" customHeight="1">
      <c r="A271" s="133"/>
      <c r="B271" s="56" t="s">
        <v>689</v>
      </c>
      <c r="C271" s="104" t="s">
        <v>141</v>
      </c>
      <c r="D271" s="139" t="s">
        <v>690</v>
      </c>
      <c r="E271" s="50" t="s">
        <v>148</v>
      </c>
      <c r="F271" s="346">
        <v>7</v>
      </c>
      <c r="G271" s="257">
        <v>4387</v>
      </c>
      <c r="H271" s="346">
        <v>2</v>
      </c>
      <c r="I271" s="257">
        <v>1134</v>
      </c>
    </row>
    <row r="272" spans="1:9" ht="21.75" customHeight="1">
      <c r="A272" s="129"/>
      <c r="B272" s="56" t="s">
        <v>691</v>
      </c>
      <c r="C272" s="104" t="s">
        <v>141</v>
      </c>
      <c r="D272" s="56" t="s">
        <v>692</v>
      </c>
      <c r="E272" s="50" t="s">
        <v>575</v>
      </c>
      <c r="F272" s="345" t="s">
        <v>603</v>
      </c>
      <c r="G272" s="257">
        <v>7460</v>
      </c>
      <c r="H272" s="345" t="s">
        <v>603</v>
      </c>
      <c r="I272" s="257">
        <v>8493</v>
      </c>
    </row>
    <row r="273" spans="1:9" ht="21.75" customHeight="1">
      <c r="A273" s="38"/>
      <c r="B273" s="116" t="s">
        <v>694</v>
      </c>
      <c r="C273" s="131" t="s">
        <v>141</v>
      </c>
      <c r="D273" s="116" t="s">
        <v>695</v>
      </c>
      <c r="E273" s="114" t="s">
        <v>693</v>
      </c>
      <c r="F273" s="345" t="s">
        <v>603</v>
      </c>
      <c r="G273" s="257">
        <v>42480</v>
      </c>
      <c r="H273" s="345" t="s">
        <v>603</v>
      </c>
      <c r="I273" s="257">
        <v>4210</v>
      </c>
    </row>
    <row r="274" spans="1:9" ht="21.75" customHeight="1">
      <c r="A274" s="38"/>
      <c r="B274" s="116" t="s">
        <v>696</v>
      </c>
      <c r="C274" s="131" t="s">
        <v>141</v>
      </c>
      <c r="D274" s="139" t="s">
        <v>697</v>
      </c>
      <c r="E274" s="114" t="s">
        <v>693</v>
      </c>
      <c r="F274" s="345" t="s">
        <v>603</v>
      </c>
      <c r="G274" s="257">
        <v>3219</v>
      </c>
      <c r="H274" s="345" t="s">
        <v>603</v>
      </c>
      <c r="I274" s="267">
        <v>48443</v>
      </c>
    </row>
    <row r="275" spans="1:9" ht="21.75" customHeight="1">
      <c r="A275" s="126" t="s">
        <v>195</v>
      </c>
      <c r="B275" s="127" t="s">
        <v>698</v>
      </c>
      <c r="C275" s="128" t="s">
        <v>141</v>
      </c>
      <c r="D275" s="171" t="s">
        <v>699</v>
      </c>
      <c r="E275" s="136" t="s">
        <v>80</v>
      </c>
      <c r="F275" s="434"/>
      <c r="G275" s="256">
        <v>549279</v>
      </c>
      <c r="H275" s="434"/>
      <c r="I275" s="256">
        <v>792068</v>
      </c>
    </row>
    <row r="276" spans="1:9" ht="21.75" customHeight="1">
      <c r="A276" s="215" t="s">
        <v>198</v>
      </c>
      <c r="B276" s="216" t="s">
        <v>700</v>
      </c>
      <c r="C276" s="217" t="s">
        <v>141</v>
      </c>
      <c r="D276" s="479" t="s">
        <v>899</v>
      </c>
      <c r="E276" s="54" t="s">
        <v>575</v>
      </c>
      <c r="F276" s="345" t="s">
        <v>603</v>
      </c>
      <c r="G276" s="257">
        <v>91</v>
      </c>
      <c r="H276" s="345" t="s">
        <v>603</v>
      </c>
      <c r="I276" s="257">
        <v>0</v>
      </c>
    </row>
    <row r="277" spans="1:9" ht="21.75" customHeight="1">
      <c r="A277" s="129"/>
      <c r="B277" s="56" t="s">
        <v>701</v>
      </c>
      <c r="C277" s="104" t="s">
        <v>141</v>
      </c>
      <c r="D277" s="56" t="s">
        <v>702</v>
      </c>
      <c r="E277" s="50" t="s">
        <v>575</v>
      </c>
      <c r="F277" s="345" t="s">
        <v>603</v>
      </c>
      <c r="G277" s="257">
        <v>120741</v>
      </c>
      <c r="H277" s="345" t="s">
        <v>603</v>
      </c>
      <c r="I277" s="257">
        <v>131926</v>
      </c>
    </row>
    <row r="278" spans="1:9" ht="21.75" customHeight="1">
      <c r="A278" s="1079"/>
      <c r="B278" s="110" t="s">
        <v>703</v>
      </c>
      <c r="C278" s="134" t="s">
        <v>141</v>
      </c>
      <c r="D278" s="1075" t="s">
        <v>704</v>
      </c>
      <c r="E278" s="53" t="s">
        <v>147</v>
      </c>
      <c r="F278" s="347">
        <v>1142</v>
      </c>
      <c r="G278" s="1080">
        <v>428447</v>
      </c>
      <c r="H278" s="347"/>
      <c r="I278" s="1080">
        <v>660142</v>
      </c>
    </row>
    <row r="279" spans="1:9" s="33" customFormat="1" ht="21.75" customHeight="1">
      <c r="A279" s="608" t="s">
        <v>287</v>
      </c>
      <c r="B279" s="969" t="s">
        <v>705</v>
      </c>
      <c r="C279" s="1082" t="s">
        <v>141</v>
      </c>
      <c r="D279" s="969" t="s">
        <v>706</v>
      </c>
      <c r="E279" s="718"/>
      <c r="F279" s="1083"/>
      <c r="G279" s="1066">
        <v>30366836</v>
      </c>
      <c r="H279" s="1083"/>
      <c r="I279" s="1066">
        <v>26581816</v>
      </c>
    </row>
    <row r="280" spans="1:9" ht="21.75" customHeight="1">
      <c r="A280" s="169" t="s">
        <v>195</v>
      </c>
      <c r="B280" s="163" t="s">
        <v>707</v>
      </c>
      <c r="C280" s="128" t="s">
        <v>141</v>
      </c>
      <c r="D280" s="170" t="s">
        <v>708</v>
      </c>
      <c r="E280" s="91"/>
      <c r="F280" s="434"/>
      <c r="G280" s="256">
        <v>19484</v>
      </c>
      <c r="H280" s="434"/>
      <c r="I280" s="256">
        <v>29901</v>
      </c>
    </row>
    <row r="281" spans="1:9" ht="21.75" customHeight="1">
      <c r="A281" s="129" t="s">
        <v>198</v>
      </c>
      <c r="B281" s="56" t="s">
        <v>709</v>
      </c>
      <c r="C281" s="104" t="s">
        <v>141</v>
      </c>
      <c r="D281" s="56" t="s">
        <v>710</v>
      </c>
      <c r="E281" s="50" t="s">
        <v>150</v>
      </c>
      <c r="F281" s="257">
        <v>9</v>
      </c>
      <c r="G281" s="257">
        <v>537</v>
      </c>
      <c r="H281" s="267">
        <v>44</v>
      </c>
      <c r="I281" s="257">
        <v>11852</v>
      </c>
    </row>
    <row r="282" spans="1:9" ht="21.75" customHeight="1">
      <c r="A282" s="38"/>
      <c r="B282" s="56" t="s">
        <v>711</v>
      </c>
      <c r="C282" s="104" t="s">
        <v>141</v>
      </c>
      <c r="D282" s="139" t="s">
        <v>712</v>
      </c>
      <c r="E282" s="50" t="s">
        <v>575</v>
      </c>
      <c r="F282" s="345" t="s">
        <v>603</v>
      </c>
      <c r="G282" s="257">
        <v>628</v>
      </c>
      <c r="H282" s="345" t="s">
        <v>603</v>
      </c>
      <c r="I282" s="257">
        <v>2065</v>
      </c>
    </row>
    <row r="283" spans="1:9" ht="21.75" customHeight="1">
      <c r="A283" s="126"/>
      <c r="B283" s="61" t="s">
        <v>713</v>
      </c>
      <c r="C283" s="132" t="s">
        <v>141</v>
      </c>
      <c r="D283" s="56" t="s">
        <v>714</v>
      </c>
      <c r="E283" s="50" t="s">
        <v>575</v>
      </c>
      <c r="F283" s="345" t="s">
        <v>603</v>
      </c>
      <c r="G283" s="257">
        <v>18319</v>
      </c>
      <c r="H283" s="345" t="s">
        <v>603</v>
      </c>
      <c r="I283" s="257">
        <v>15984</v>
      </c>
    </row>
    <row r="284" spans="1:9" ht="21.75" customHeight="1">
      <c r="A284" s="143" t="s">
        <v>195</v>
      </c>
      <c r="B284" s="144" t="s">
        <v>715</v>
      </c>
      <c r="C284" s="140" t="s">
        <v>141</v>
      </c>
      <c r="D284" s="171" t="s">
        <v>716</v>
      </c>
      <c r="E284" s="91"/>
      <c r="F284" s="434"/>
      <c r="G284" s="256">
        <v>122123</v>
      </c>
      <c r="H284" s="434"/>
      <c r="I284" s="256">
        <v>61723</v>
      </c>
    </row>
    <row r="285" spans="1:9" ht="21.75" customHeight="1">
      <c r="A285" s="141" t="s">
        <v>198</v>
      </c>
      <c r="B285" s="172" t="s">
        <v>717</v>
      </c>
      <c r="C285" s="131" t="s">
        <v>141</v>
      </c>
      <c r="D285" s="173" t="s">
        <v>718</v>
      </c>
      <c r="E285" s="52" t="s">
        <v>693</v>
      </c>
      <c r="F285" s="345" t="s">
        <v>603</v>
      </c>
      <c r="G285" s="257">
        <v>122123</v>
      </c>
      <c r="H285" s="345" t="s">
        <v>603</v>
      </c>
      <c r="I285" s="257">
        <v>61723</v>
      </c>
    </row>
    <row r="286" spans="1:9" ht="21.75" customHeight="1">
      <c r="A286" s="126" t="s">
        <v>195</v>
      </c>
      <c r="B286" s="174" t="s">
        <v>719</v>
      </c>
      <c r="C286" s="128" t="s">
        <v>141</v>
      </c>
      <c r="D286" s="127" t="s">
        <v>720</v>
      </c>
      <c r="E286" s="91"/>
      <c r="F286" s="434"/>
      <c r="G286" s="256">
        <v>395690</v>
      </c>
      <c r="H286" s="434"/>
      <c r="I286" s="256">
        <v>342641</v>
      </c>
    </row>
    <row r="287" spans="1:9" ht="21.75" customHeight="1">
      <c r="A287" s="133" t="s">
        <v>198</v>
      </c>
      <c r="B287" s="116" t="s">
        <v>721</v>
      </c>
      <c r="C287" s="131" t="s">
        <v>141</v>
      </c>
      <c r="D287" s="147" t="s">
        <v>722</v>
      </c>
      <c r="E287" s="50" t="s">
        <v>575</v>
      </c>
      <c r="F287" s="552" t="s">
        <v>603</v>
      </c>
      <c r="G287" s="257">
        <v>395690</v>
      </c>
      <c r="H287" s="552" t="s">
        <v>603</v>
      </c>
      <c r="I287" s="257">
        <v>342641</v>
      </c>
    </row>
    <row r="288" spans="1:9" ht="21.75" customHeight="1">
      <c r="A288" s="126" t="s">
        <v>195</v>
      </c>
      <c r="B288" s="174" t="s">
        <v>723</v>
      </c>
      <c r="C288" s="128" t="s">
        <v>141</v>
      </c>
      <c r="D288" s="127" t="s">
        <v>724</v>
      </c>
      <c r="E288" s="91"/>
      <c r="F288" s="434"/>
      <c r="G288" s="256">
        <v>23461961</v>
      </c>
      <c r="H288" s="434"/>
      <c r="I288" s="256">
        <v>20802905</v>
      </c>
    </row>
    <row r="289" spans="1:9" ht="27" customHeight="1">
      <c r="A289" s="133" t="s">
        <v>198</v>
      </c>
      <c r="B289" s="116" t="s">
        <v>725</v>
      </c>
      <c r="C289" s="131" t="s">
        <v>141</v>
      </c>
      <c r="D289" s="147" t="s">
        <v>726</v>
      </c>
      <c r="E289" s="50" t="s">
        <v>311</v>
      </c>
      <c r="F289" s="345" t="s">
        <v>603</v>
      </c>
      <c r="G289" s="257">
        <v>9320001</v>
      </c>
      <c r="H289" s="345" t="s">
        <v>603</v>
      </c>
      <c r="I289" s="257">
        <v>8553896</v>
      </c>
    </row>
    <row r="290" spans="1:9" ht="29.25" customHeight="1">
      <c r="A290" s="38"/>
      <c r="B290" s="116" t="s">
        <v>727</v>
      </c>
      <c r="C290" s="131" t="s">
        <v>141</v>
      </c>
      <c r="D290" s="147" t="s">
        <v>728</v>
      </c>
      <c r="E290" s="50" t="s">
        <v>148</v>
      </c>
      <c r="F290" s="345" t="s">
        <v>603</v>
      </c>
      <c r="G290" s="257">
        <v>1892382</v>
      </c>
      <c r="H290" s="345" t="s">
        <v>603</v>
      </c>
      <c r="I290" s="257">
        <v>1502606</v>
      </c>
    </row>
    <row r="291" spans="1:9" ht="30" customHeight="1">
      <c r="A291" s="129"/>
      <c r="B291" s="116" t="s">
        <v>729</v>
      </c>
      <c r="C291" s="131" t="s">
        <v>141</v>
      </c>
      <c r="D291" s="147" t="s">
        <v>730</v>
      </c>
      <c r="E291" s="50" t="s">
        <v>147</v>
      </c>
      <c r="F291" s="346">
        <v>4861560</v>
      </c>
      <c r="G291" s="257">
        <v>1159545</v>
      </c>
      <c r="H291" s="346">
        <v>5774330</v>
      </c>
      <c r="I291" s="257">
        <v>1298527</v>
      </c>
    </row>
    <row r="292" spans="1:9" ht="31.5" customHeight="1">
      <c r="A292" s="129"/>
      <c r="B292" s="116" t="s">
        <v>731</v>
      </c>
      <c r="C292" s="131" t="s">
        <v>141</v>
      </c>
      <c r="D292" s="147" t="s">
        <v>732</v>
      </c>
      <c r="E292" s="50" t="s">
        <v>148</v>
      </c>
      <c r="F292" s="346">
        <v>10670125</v>
      </c>
      <c r="G292" s="267">
        <v>2027964</v>
      </c>
      <c r="H292" s="346">
        <v>8868346</v>
      </c>
      <c r="I292" s="267">
        <v>1763395</v>
      </c>
    </row>
    <row r="293" spans="1:9" ht="21.75" customHeight="1">
      <c r="A293" s="38"/>
      <c r="B293" s="116" t="s">
        <v>733</v>
      </c>
      <c r="C293" s="104" t="s">
        <v>141</v>
      </c>
      <c r="D293" s="116" t="s">
        <v>734</v>
      </c>
      <c r="E293" s="50" t="s">
        <v>311</v>
      </c>
      <c r="F293" s="345" t="s">
        <v>603</v>
      </c>
      <c r="G293" s="257">
        <v>8858382</v>
      </c>
      <c r="H293" s="345" t="s">
        <v>603</v>
      </c>
      <c r="I293" s="257">
        <v>7517304</v>
      </c>
    </row>
    <row r="294" spans="1:9" ht="21.75" customHeight="1">
      <c r="A294" s="129"/>
      <c r="B294" s="116" t="s">
        <v>735</v>
      </c>
      <c r="C294" s="131" t="s">
        <v>141</v>
      </c>
      <c r="D294" s="147" t="s">
        <v>736</v>
      </c>
      <c r="E294" s="50" t="s">
        <v>148</v>
      </c>
      <c r="F294" s="345" t="s">
        <v>603</v>
      </c>
      <c r="G294" s="257">
        <v>30318</v>
      </c>
      <c r="H294" s="345" t="s">
        <v>603</v>
      </c>
      <c r="I294" s="257">
        <v>32950</v>
      </c>
    </row>
    <row r="295" spans="1:9" ht="21.75" customHeight="1">
      <c r="A295" s="38"/>
      <c r="B295" s="116" t="s">
        <v>737</v>
      </c>
      <c r="C295" s="131" t="s">
        <v>141</v>
      </c>
      <c r="D295" s="147" t="s">
        <v>738</v>
      </c>
      <c r="E295" s="50" t="s">
        <v>148</v>
      </c>
      <c r="F295" s="345" t="s">
        <v>603</v>
      </c>
      <c r="G295" s="257">
        <v>173369</v>
      </c>
      <c r="H295" s="345" t="s">
        <v>603</v>
      </c>
      <c r="I295" s="257">
        <v>134227</v>
      </c>
    </row>
    <row r="296" spans="1:9" ht="21.75" customHeight="1">
      <c r="A296" s="126" t="s">
        <v>195</v>
      </c>
      <c r="B296" s="174" t="s">
        <v>739</v>
      </c>
      <c r="C296" s="128" t="s">
        <v>141</v>
      </c>
      <c r="D296" s="127" t="s">
        <v>740</v>
      </c>
      <c r="E296" s="91"/>
      <c r="F296" s="434"/>
      <c r="G296" s="256">
        <v>349745</v>
      </c>
      <c r="H296" s="434"/>
      <c r="I296" s="256">
        <v>365446</v>
      </c>
    </row>
    <row r="297" spans="1:9" ht="21.75" customHeight="1">
      <c r="A297" s="129" t="s">
        <v>198</v>
      </c>
      <c r="B297" s="56" t="s">
        <v>741</v>
      </c>
      <c r="C297" s="104" t="s">
        <v>141</v>
      </c>
      <c r="D297" s="56" t="s">
        <v>740</v>
      </c>
      <c r="E297" s="50" t="s">
        <v>311</v>
      </c>
      <c r="F297" s="345" t="s">
        <v>603</v>
      </c>
      <c r="G297" s="257">
        <v>349745</v>
      </c>
      <c r="H297" s="345" t="s">
        <v>603</v>
      </c>
      <c r="I297" s="257">
        <v>365446</v>
      </c>
    </row>
    <row r="298" spans="1:9" ht="21.75" customHeight="1">
      <c r="A298" s="126" t="s">
        <v>195</v>
      </c>
      <c r="B298" s="174" t="s">
        <v>742</v>
      </c>
      <c r="C298" s="128" t="s">
        <v>141</v>
      </c>
      <c r="D298" s="127" t="s">
        <v>743</v>
      </c>
      <c r="E298" s="91"/>
      <c r="F298" s="434"/>
      <c r="G298" s="256">
        <v>1053335</v>
      </c>
      <c r="H298" s="434"/>
      <c r="I298" s="256">
        <v>954110</v>
      </c>
    </row>
    <row r="299" spans="1:9" ht="21.75" customHeight="1">
      <c r="A299" s="129" t="s">
        <v>198</v>
      </c>
      <c r="B299" s="61" t="s">
        <v>744</v>
      </c>
      <c r="C299" s="104" t="s">
        <v>141</v>
      </c>
      <c r="D299" s="56" t="s">
        <v>745</v>
      </c>
      <c r="E299" s="50" t="s">
        <v>311</v>
      </c>
      <c r="F299" s="345" t="s">
        <v>603</v>
      </c>
      <c r="G299" s="257">
        <v>3925</v>
      </c>
      <c r="H299" s="345" t="s">
        <v>603</v>
      </c>
      <c r="I299" s="257">
        <v>5732</v>
      </c>
    </row>
    <row r="300" spans="1:9" ht="21.75" customHeight="1">
      <c r="A300" s="126"/>
      <c r="B300" s="61" t="s">
        <v>746</v>
      </c>
      <c r="C300" s="104" t="s">
        <v>141</v>
      </c>
      <c r="D300" s="139" t="s">
        <v>747</v>
      </c>
      <c r="E300" s="50" t="s">
        <v>148</v>
      </c>
      <c r="F300" s="345" t="s">
        <v>603</v>
      </c>
      <c r="G300" s="257">
        <v>970041</v>
      </c>
      <c r="H300" s="345" t="s">
        <v>603</v>
      </c>
      <c r="I300" s="257">
        <v>881968</v>
      </c>
    </row>
    <row r="301" spans="1:9" ht="21.75" customHeight="1">
      <c r="A301" s="129" t="s">
        <v>80</v>
      </c>
      <c r="B301" s="61" t="s">
        <v>748</v>
      </c>
      <c r="C301" s="132" t="s">
        <v>141</v>
      </c>
      <c r="D301" s="56" t="s">
        <v>749</v>
      </c>
      <c r="E301" s="50" t="s">
        <v>148</v>
      </c>
      <c r="F301" s="345" t="s">
        <v>603</v>
      </c>
      <c r="G301" s="257">
        <v>1077</v>
      </c>
      <c r="H301" s="345" t="s">
        <v>603</v>
      </c>
      <c r="I301" s="257">
        <v>1499</v>
      </c>
    </row>
    <row r="302" spans="1:9" ht="21.75" customHeight="1">
      <c r="A302" s="38"/>
      <c r="B302" s="56" t="s">
        <v>750</v>
      </c>
      <c r="C302" s="104" t="s">
        <v>141</v>
      </c>
      <c r="D302" s="56" t="s">
        <v>751</v>
      </c>
      <c r="E302" s="50" t="s">
        <v>148</v>
      </c>
      <c r="F302" s="345" t="s">
        <v>603</v>
      </c>
      <c r="G302" s="257">
        <v>78292</v>
      </c>
      <c r="H302" s="345" t="s">
        <v>603</v>
      </c>
      <c r="I302" s="257">
        <v>64911</v>
      </c>
    </row>
    <row r="303" spans="1:9" ht="21.75" customHeight="1">
      <c r="A303" s="175" t="s">
        <v>195</v>
      </c>
      <c r="B303" s="176" t="s">
        <v>754</v>
      </c>
      <c r="C303" s="177" t="s">
        <v>141</v>
      </c>
      <c r="D303" s="171" t="s">
        <v>755</v>
      </c>
      <c r="E303" s="91"/>
      <c r="F303" s="434"/>
      <c r="G303" s="256">
        <v>1035270</v>
      </c>
      <c r="H303" s="434"/>
      <c r="I303" s="256">
        <v>1067692</v>
      </c>
    </row>
    <row r="304" spans="1:9" ht="21.75" customHeight="1">
      <c r="A304" s="129" t="s">
        <v>198</v>
      </c>
      <c r="B304" s="56" t="s">
        <v>756</v>
      </c>
      <c r="C304" s="104" t="s">
        <v>141</v>
      </c>
      <c r="D304" s="56" t="s">
        <v>757</v>
      </c>
      <c r="E304" s="50" t="s">
        <v>311</v>
      </c>
      <c r="F304" s="345" t="s">
        <v>603</v>
      </c>
      <c r="G304" s="257">
        <v>3073</v>
      </c>
      <c r="H304" s="345" t="s">
        <v>603</v>
      </c>
      <c r="I304" s="257">
        <v>4723</v>
      </c>
    </row>
    <row r="305" spans="1:9" ht="21.75" customHeight="1">
      <c r="A305" s="38"/>
      <c r="B305" s="56" t="s">
        <v>758</v>
      </c>
      <c r="C305" s="104" t="s">
        <v>141</v>
      </c>
      <c r="D305" s="56" t="s">
        <v>759</v>
      </c>
      <c r="E305" s="50" t="s">
        <v>148</v>
      </c>
      <c r="F305" s="345" t="s">
        <v>603</v>
      </c>
      <c r="G305" s="267">
        <v>12205</v>
      </c>
      <c r="H305" s="345" t="s">
        <v>603</v>
      </c>
      <c r="I305" s="267">
        <v>3852</v>
      </c>
    </row>
    <row r="306" spans="1:9" ht="21.75" customHeight="1">
      <c r="A306" s="38"/>
      <c r="B306" s="56" t="s">
        <v>762</v>
      </c>
      <c r="C306" s="104" t="s">
        <v>141</v>
      </c>
      <c r="D306" s="56" t="s">
        <v>763</v>
      </c>
      <c r="E306" s="50" t="s">
        <v>311</v>
      </c>
      <c r="F306" s="345" t="s">
        <v>603</v>
      </c>
      <c r="G306" s="257">
        <v>240109</v>
      </c>
      <c r="H306" s="345" t="s">
        <v>603</v>
      </c>
      <c r="I306" s="257">
        <v>268916</v>
      </c>
    </row>
    <row r="307" spans="1:9" ht="21.75" customHeight="1">
      <c r="A307" s="38"/>
      <c r="B307" s="56" t="s">
        <v>752</v>
      </c>
      <c r="C307" s="104" t="s">
        <v>141</v>
      </c>
      <c r="D307" s="56" t="s">
        <v>753</v>
      </c>
      <c r="E307" s="50" t="s">
        <v>148</v>
      </c>
      <c r="F307" s="345" t="s">
        <v>603</v>
      </c>
      <c r="G307" s="257">
        <v>779883</v>
      </c>
      <c r="H307" s="345" t="s">
        <v>603</v>
      </c>
      <c r="I307" s="257">
        <v>790201</v>
      </c>
    </row>
    <row r="308" spans="1:9" ht="21.75" customHeight="1">
      <c r="A308" s="126" t="s">
        <v>195</v>
      </c>
      <c r="B308" s="174" t="s">
        <v>764</v>
      </c>
      <c r="C308" s="128" t="s">
        <v>765</v>
      </c>
      <c r="D308" s="127" t="s">
        <v>766</v>
      </c>
      <c r="E308" s="91"/>
      <c r="F308" s="434"/>
      <c r="G308" s="256">
        <v>3929228</v>
      </c>
      <c r="H308" s="434"/>
      <c r="I308" s="256">
        <v>2957398</v>
      </c>
    </row>
    <row r="309" spans="1:9" ht="21.75" customHeight="1">
      <c r="A309" s="129" t="s">
        <v>198</v>
      </c>
      <c r="B309" s="56" t="s">
        <v>767</v>
      </c>
      <c r="C309" s="104" t="s">
        <v>141</v>
      </c>
      <c r="D309" s="56" t="s">
        <v>768</v>
      </c>
      <c r="E309" s="50" t="s">
        <v>311</v>
      </c>
      <c r="F309" s="345" t="s">
        <v>603</v>
      </c>
      <c r="G309" s="257">
        <v>92</v>
      </c>
      <c r="H309" s="345" t="s">
        <v>603</v>
      </c>
      <c r="I309" s="257">
        <v>876</v>
      </c>
    </row>
    <row r="310" spans="1:9" ht="21.75" customHeight="1">
      <c r="A310" s="129" t="s">
        <v>80</v>
      </c>
      <c r="B310" s="63" t="s">
        <v>769</v>
      </c>
      <c r="C310" s="104" t="s">
        <v>141</v>
      </c>
      <c r="D310" s="56" t="s">
        <v>770</v>
      </c>
      <c r="E310" s="50" t="s">
        <v>150</v>
      </c>
      <c r="F310" s="346">
        <v>2725</v>
      </c>
      <c r="G310" s="257">
        <v>1325110</v>
      </c>
      <c r="H310" s="346">
        <v>2689</v>
      </c>
      <c r="I310" s="257">
        <v>815394</v>
      </c>
    </row>
    <row r="311" spans="1:9" ht="21.75" customHeight="1">
      <c r="A311" s="38"/>
      <c r="B311" s="63" t="s">
        <v>771</v>
      </c>
      <c r="C311" s="104" t="s">
        <v>141</v>
      </c>
      <c r="D311" s="63" t="s">
        <v>772</v>
      </c>
      <c r="E311" s="50" t="s">
        <v>148</v>
      </c>
      <c r="F311" s="346">
        <v>70174</v>
      </c>
      <c r="G311" s="257">
        <v>729867</v>
      </c>
      <c r="H311" s="346">
        <v>136811</v>
      </c>
      <c r="I311" s="257">
        <v>927334</v>
      </c>
    </row>
    <row r="312" spans="1:9" ht="21.75" customHeight="1">
      <c r="A312" s="38"/>
      <c r="B312" s="56" t="s">
        <v>773</v>
      </c>
      <c r="C312" s="104" t="s">
        <v>141</v>
      </c>
      <c r="D312" s="56" t="s">
        <v>774</v>
      </c>
      <c r="E312" s="50" t="s">
        <v>311</v>
      </c>
      <c r="F312" s="345" t="s">
        <v>603</v>
      </c>
      <c r="G312" s="257">
        <v>226676</v>
      </c>
      <c r="H312" s="345" t="s">
        <v>603</v>
      </c>
      <c r="I312" s="257">
        <v>256265</v>
      </c>
    </row>
    <row r="313" spans="1:9" ht="21.75" customHeight="1">
      <c r="A313" s="38"/>
      <c r="B313" s="56" t="s">
        <v>775</v>
      </c>
      <c r="C313" s="104" t="s">
        <v>141</v>
      </c>
      <c r="D313" s="56" t="s">
        <v>776</v>
      </c>
      <c r="E313" s="50" t="s">
        <v>148</v>
      </c>
      <c r="F313" s="345" t="s">
        <v>603</v>
      </c>
      <c r="G313" s="257">
        <v>17234</v>
      </c>
      <c r="H313" s="345" t="s">
        <v>603</v>
      </c>
      <c r="I313" s="257">
        <v>17184</v>
      </c>
    </row>
    <row r="314" spans="1:9" ht="21.75" customHeight="1">
      <c r="A314" s="129" t="s">
        <v>80</v>
      </c>
      <c r="B314" s="56" t="s">
        <v>777</v>
      </c>
      <c r="C314" s="104" t="s">
        <v>141</v>
      </c>
      <c r="D314" s="56" t="s">
        <v>778</v>
      </c>
      <c r="E314" s="50" t="s">
        <v>148</v>
      </c>
      <c r="F314" s="345" t="s">
        <v>603</v>
      </c>
      <c r="G314" s="257">
        <v>16286</v>
      </c>
      <c r="H314" s="345" t="s">
        <v>603</v>
      </c>
      <c r="I314" s="257">
        <v>38936</v>
      </c>
    </row>
    <row r="315" spans="1:9" ht="21.75" customHeight="1">
      <c r="A315" s="129"/>
      <c r="B315" s="116" t="s">
        <v>779</v>
      </c>
      <c r="C315" s="131" t="s">
        <v>141</v>
      </c>
      <c r="D315" s="147" t="s">
        <v>780</v>
      </c>
      <c r="E315" s="50" t="s">
        <v>150</v>
      </c>
      <c r="F315" s="346">
        <v>54</v>
      </c>
      <c r="G315" s="257">
        <v>1284929</v>
      </c>
      <c r="H315" s="346">
        <v>40</v>
      </c>
      <c r="I315" s="257">
        <v>644840</v>
      </c>
    </row>
    <row r="316" spans="1:9" ht="28.5" customHeight="1">
      <c r="A316" s="129"/>
      <c r="B316" s="116" t="s">
        <v>781</v>
      </c>
      <c r="C316" s="131" t="s">
        <v>141</v>
      </c>
      <c r="D316" s="147" t="s">
        <v>782</v>
      </c>
      <c r="E316" s="50" t="s">
        <v>311</v>
      </c>
      <c r="F316" s="345" t="s">
        <v>603</v>
      </c>
      <c r="G316" s="257">
        <v>47993</v>
      </c>
      <c r="H316" s="345" t="s">
        <v>603</v>
      </c>
      <c r="I316" s="257">
        <v>7540</v>
      </c>
    </row>
    <row r="317" spans="1:9" ht="21.75" customHeight="1">
      <c r="A317" s="142"/>
      <c r="B317" s="805" t="s">
        <v>783</v>
      </c>
      <c r="C317" s="134" t="s">
        <v>141</v>
      </c>
      <c r="D317" s="805" t="s">
        <v>766</v>
      </c>
      <c r="E317" s="53" t="s">
        <v>148</v>
      </c>
      <c r="F317" s="1081" t="s">
        <v>603</v>
      </c>
      <c r="G317" s="265">
        <v>281041</v>
      </c>
      <c r="H317" s="1081" t="s">
        <v>603</v>
      </c>
      <c r="I317" s="1080">
        <v>249029</v>
      </c>
    </row>
    <row r="318" spans="1:9" ht="21.75" customHeight="1">
      <c r="A318" s="148" t="s">
        <v>287</v>
      </c>
      <c r="B318" s="154" t="s">
        <v>784</v>
      </c>
      <c r="C318" s="125" t="s">
        <v>141</v>
      </c>
      <c r="D318" s="124" t="s">
        <v>1372</v>
      </c>
      <c r="E318" s="52"/>
      <c r="F318" s="434"/>
      <c r="G318" s="407">
        <v>407627</v>
      </c>
      <c r="H318" s="434"/>
      <c r="I318" s="407">
        <v>819827</v>
      </c>
    </row>
    <row r="319" spans="1:9" ht="21.75" customHeight="1">
      <c r="A319" s="126" t="s">
        <v>195</v>
      </c>
      <c r="B319" s="174" t="s">
        <v>785</v>
      </c>
      <c r="C319" s="128" t="s">
        <v>765</v>
      </c>
      <c r="D319" s="163" t="s">
        <v>786</v>
      </c>
      <c r="E319" s="50"/>
      <c r="F319" s="434"/>
      <c r="G319" s="256">
        <v>407627</v>
      </c>
      <c r="H319" s="434"/>
      <c r="I319" s="256">
        <v>819827</v>
      </c>
    </row>
    <row r="320" spans="1:9" ht="21.75" customHeight="1">
      <c r="A320" s="142" t="s">
        <v>198</v>
      </c>
      <c r="B320" s="110" t="s">
        <v>787</v>
      </c>
      <c r="C320" s="134" t="s">
        <v>141</v>
      </c>
      <c r="D320" s="110" t="s">
        <v>786</v>
      </c>
      <c r="E320" s="53" t="s">
        <v>150</v>
      </c>
      <c r="F320" s="347">
        <v>9</v>
      </c>
      <c r="G320" s="265">
        <v>407627</v>
      </c>
      <c r="H320" s="347"/>
      <c r="I320" s="265">
        <v>819827</v>
      </c>
    </row>
    <row r="321" spans="1:9" ht="14.25" customHeight="1">
      <c r="A321" s="56" t="s">
        <v>1215</v>
      </c>
      <c r="B321" s="56"/>
      <c r="C321" s="51"/>
      <c r="D321" s="51"/>
      <c r="E321" s="51"/>
      <c r="F321" s="316"/>
      <c r="G321" s="222"/>
      <c r="H321" s="316"/>
      <c r="I321" s="222"/>
    </row>
    <row r="322" spans="1:4" ht="21.75" customHeight="1">
      <c r="A322" s="1" t="s">
        <v>1728</v>
      </c>
      <c r="D322" s="32"/>
    </row>
    <row r="323" spans="1:4" ht="21.75" customHeight="1">
      <c r="A323" s="1199" t="s">
        <v>1730</v>
      </c>
      <c r="B323" s="1200"/>
      <c r="C323" s="1200"/>
      <c r="D323" s="1200"/>
    </row>
    <row r="338" ht="21.75" customHeight="1">
      <c r="A338" s="333"/>
    </row>
  </sheetData>
  <sheetProtection scenarios="1"/>
  <mergeCells count="8">
    <mergeCell ref="A323:D323"/>
    <mergeCell ref="A5:D5"/>
    <mergeCell ref="H2:I2"/>
    <mergeCell ref="A3:D4"/>
    <mergeCell ref="F3:G3"/>
    <mergeCell ref="H3:I3"/>
    <mergeCell ref="A2:D2"/>
    <mergeCell ref="E3:E4"/>
  </mergeCells>
  <hyperlinks>
    <hyperlink ref="A2" location="contents!A1" display="Back to Table of Contents"/>
  </hyperlinks>
  <printOptions/>
  <pageMargins left="0.75" right="0.75" top="0.79" bottom="1" header="0.28" footer="0.5"/>
  <pageSetup fitToHeight="0" fitToWidth="1" horizontalDpi="600" verticalDpi="600" orientation="landscape" paperSize="9" scale="82" r:id="rId1"/>
  <rowBreaks count="13" manualBreakCount="13">
    <brk id="23" max="255" man="1"/>
    <brk id="48" max="255" man="1"/>
    <brk id="72" max="255" man="1"/>
    <brk id="97" max="255" man="1"/>
    <brk id="121" max="255" man="1"/>
    <brk id="145" max="255" man="1"/>
    <brk id="167" max="255" man="1"/>
    <brk id="192" max="255" man="1"/>
    <brk id="216" max="255" man="1"/>
    <brk id="239" max="255" man="1"/>
    <brk id="263" max="255" man="1"/>
    <brk id="287" max="255" man="1"/>
    <brk id="311"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V110"/>
  <sheetViews>
    <sheetView zoomScaleSheetLayoutView="100" zoomScalePageLayoutView="0" workbookViewId="0" topLeftCell="A1">
      <selection activeCell="A1" sqref="A1"/>
    </sheetView>
  </sheetViews>
  <sheetFormatPr defaultColWidth="9.140625" defaultRowHeight="21.75" customHeight="1"/>
  <cols>
    <col min="1" max="1" width="4.57421875" style="1" customWidth="1"/>
    <col min="2" max="2" width="43.00390625" style="1" customWidth="1"/>
    <col min="3" max="22" width="8.00390625" style="1" customWidth="1"/>
    <col min="23" max="16384" width="9.140625" style="1" customWidth="1"/>
  </cols>
  <sheetData>
    <row r="1" spans="1:22" ht="21.75" customHeight="1">
      <c r="A1" s="111" t="s">
        <v>1643</v>
      </c>
      <c r="B1" s="66"/>
      <c r="C1" s="51"/>
      <c r="D1" s="51"/>
      <c r="E1" s="51"/>
      <c r="F1" s="51"/>
      <c r="G1" s="51"/>
      <c r="H1" s="375"/>
      <c r="I1" s="375"/>
      <c r="J1" s="375"/>
      <c r="K1" s="375"/>
      <c r="L1" s="51"/>
      <c r="M1" s="51"/>
      <c r="N1" s="51"/>
      <c r="O1" s="51"/>
      <c r="P1" s="51"/>
      <c r="Q1" s="51"/>
      <c r="R1" s="375"/>
      <c r="S1" s="375"/>
      <c r="T1" s="375"/>
      <c r="U1" s="375"/>
      <c r="V1" s="51"/>
    </row>
    <row r="2" spans="1:22" ht="15" customHeight="1">
      <c r="A2" s="1214" t="s">
        <v>1435</v>
      </c>
      <c r="B2" s="1214"/>
      <c r="C2" s="108"/>
      <c r="D2" s="108"/>
      <c r="G2" s="51"/>
      <c r="H2" s="108"/>
      <c r="I2" s="108"/>
      <c r="J2" s="1260"/>
      <c r="K2" s="1260"/>
      <c r="L2" s="1260"/>
      <c r="M2" s="108"/>
      <c r="N2" s="108"/>
      <c r="Q2" s="51"/>
      <c r="R2" s="108"/>
      <c r="S2" s="108"/>
      <c r="T2" s="1260" t="s">
        <v>1410</v>
      </c>
      <c r="U2" s="1260"/>
      <c r="V2" s="1260"/>
    </row>
    <row r="3" spans="1:22" ht="21.75" customHeight="1">
      <c r="A3" s="1169" t="s">
        <v>972</v>
      </c>
      <c r="B3" s="1169"/>
      <c r="C3" s="1253" t="s">
        <v>1627</v>
      </c>
      <c r="D3" s="1219"/>
      <c r="E3" s="1219"/>
      <c r="F3" s="1219"/>
      <c r="G3" s="1219"/>
      <c r="H3" s="1219"/>
      <c r="I3" s="1219"/>
      <c r="J3" s="1219"/>
      <c r="K3" s="1219"/>
      <c r="L3" s="1220"/>
      <c r="M3" s="1218" t="s">
        <v>1724</v>
      </c>
      <c r="N3" s="1219"/>
      <c r="O3" s="1219"/>
      <c r="P3" s="1219"/>
      <c r="Q3" s="1219"/>
      <c r="R3" s="1219"/>
      <c r="S3" s="1219"/>
      <c r="T3" s="1219"/>
      <c r="U3" s="1219"/>
      <c r="V3" s="1254"/>
    </row>
    <row r="4" spans="1:22" ht="21.75" customHeight="1">
      <c r="A4" s="1261"/>
      <c r="B4" s="1261"/>
      <c r="C4" s="1258">
        <v>2016</v>
      </c>
      <c r="D4" s="1258"/>
      <c r="E4" s="1258"/>
      <c r="F4" s="1258"/>
      <c r="G4" s="1258"/>
      <c r="H4" s="1258">
        <v>2017</v>
      </c>
      <c r="I4" s="1258"/>
      <c r="J4" s="1258"/>
      <c r="K4" s="1258"/>
      <c r="L4" s="1259"/>
      <c r="M4" s="1169">
        <v>2016</v>
      </c>
      <c r="N4" s="1169"/>
      <c r="O4" s="1169"/>
      <c r="P4" s="1169"/>
      <c r="Q4" s="1171"/>
      <c r="R4" s="1258">
        <v>2017</v>
      </c>
      <c r="S4" s="1258"/>
      <c r="T4" s="1258"/>
      <c r="U4" s="1258"/>
      <c r="V4" s="1258"/>
    </row>
    <row r="5" spans="1:22" ht="21.75" customHeight="1">
      <c r="A5" s="1252"/>
      <c r="B5" s="1252"/>
      <c r="C5" s="572" t="s">
        <v>1590</v>
      </c>
      <c r="D5" s="595" t="s">
        <v>1591</v>
      </c>
      <c r="E5" s="572" t="s">
        <v>1592</v>
      </c>
      <c r="F5" s="572" t="s">
        <v>1593</v>
      </c>
      <c r="G5" s="62" t="s">
        <v>1577</v>
      </c>
      <c r="H5" s="572" t="s">
        <v>1590</v>
      </c>
      <c r="I5" s="595" t="s">
        <v>1591</v>
      </c>
      <c r="J5" s="572" t="s">
        <v>1592</v>
      </c>
      <c r="K5" s="572" t="s">
        <v>1593</v>
      </c>
      <c r="L5" s="590" t="s">
        <v>1577</v>
      </c>
      <c r="M5" s="626" t="s">
        <v>1590</v>
      </c>
      <c r="N5" s="572" t="s">
        <v>1591</v>
      </c>
      <c r="O5" s="620" t="s">
        <v>1592</v>
      </c>
      <c r="P5" s="620" t="s">
        <v>1593</v>
      </c>
      <c r="Q5" s="101" t="s">
        <v>1577</v>
      </c>
      <c r="R5" s="572" t="s">
        <v>1590</v>
      </c>
      <c r="S5" s="595" t="s">
        <v>1591</v>
      </c>
      <c r="T5" s="572" t="s">
        <v>1592</v>
      </c>
      <c r="U5" s="572" t="s">
        <v>1593</v>
      </c>
      <c r="V5" s="101" t="s">
        <v>1577</v>
      </c>
    </row>
    <row r="6" spans="1:22" ht="16.5" customHeight="1">
      <c r="A6" s="1262" t="s">
        <v>1103</v>
      </c>
      <c r="B6" s="1263"/>
      <c r="C6" s="1028">
        <v>37425</v>
      </c>
      <c r="D6" s="1028">
        <v>40165</v>
      </c>
      <c r="E6" s="1029">
        <v>41907</v>
      </c>
      <c r="F6" s="1029">
        <v>45926</v>
      </c>
      <c r="G6" s="1030">
        <v>165423</v>
      </c>
      <c r="H6" s="1028">
        <v>41171</v>
      </c>
      <c r="I6" s="1029">
        <v>44332</v>
      </c>
      <c r="J6" s="1029">
        <v>43353</v>
      </c>
      <c r="K6" s="1029">
        <v>52011</v>
      </c>
      <c r="L6" s="1031">
        <v>180867</v>
      </c>
      <c r="M6" s="1032">
        <v>4758</v>
      </c>
      <c r="N6" s="1028">
        <v>3376</v>
      </c>
      <c r="O6" s="1029">
        <v>3166</v>
      </c>
      <c r="P6" s="1028">
        <v>3592</v>
      </c>
      <c r="Q6" s="1033">
        <v>14892</v>
      </c>
      <c r="R6" s="1028">
        <v>3494</v>
      </c>
      <c r="S6" s="1028">
        <v>3341</v>
      </c>
      <c r="T6" s="1028">
        <v>2431</v>
      </c>
      <c r="U6" s="1028">
        <v>3197</v>
      </c>
      <c r="V6" s="1028">
        <v>12463</v>
      </c>
    </row>
    <row r="7" spans="1:22" ht="16.5" customHeight="1">
      <c r="A7" s="15" t="s">
        <v>6</v>
      </c>
      <c r="B7" s="178"/>
      <c r="C7" s="1034">
        <v>7930</v>
      </c>
      <c r="D7" s="1034">
        <v>8065</v>
      </c>
      <c r="E7" s="1035">
        <v>9519</v>
      </c>
      <c r="F7" s="1035">
        <v>8983</v>
      </c>
      <c r="G7" s="1034">
        <v>34497</v>
      </c>
      <c r="H7" s="1034">
        <v>9037</v>
      </c>
      <c r="I7" s="1035">
        <v>8917</v>
      </c>
      <c r="J7" s="1035">
        <v>9230</v>
      </c>
      <c r="K7" s="1035">
        <v>10459</v>
      </c>
      <c r="L7" s="1036">
        <v>37643</v>
      </c>
      <c r="M7" s="1037">
        <v>1372</v>
      </c>
      <c r="N7" s="1034">
        <v>906</v>
      </c>
      <c r="O7" s="1035">
        <v>1314</v>
      </c>
      <c r="P7" s="1034">
        <v>1601</v>
      </c>
      <c r="Q7" s="1034">
        <v>5193</v>
      </c>
      <c r="R7" s="1034">
        <v>1624</v>
      </c>
      <c r="S7" s="1034">
        <v>626</v>
      </c>
      <c r="T7" s="1034">
        <v>777</v>
      </c>
      <c r="U7" s="1034">
        <v>1363</v>
      </c>
      <c r="V7" s="1034">
        <v>4390</v>
      </c>
    </row>
    <row r="8" spans="1:22" ht="16.5" customHeight="1">
      <c r="A8" s="241"/>
      <c r="B8" s="109" t="s">
        <v>973</v>
      </c>
      <c r="C8" s="1038"/>
      <c r="D8" s="1038"/>
      <c r="E8" s="1039"/>
      <c r="F8" s="1039"/>
      <c r="G8" s="1038"/>
      <c r="H8" s="1038"/>
      <c r="I8" s="1039"/>
      <c r="J8" s="1039"/>
      <c r="K8" s="1039"/>
      <c r="L8" s="1040"/>
      <c r="M8" s="1041"/>
      <c r="N8" s="1038"/>
      <c r="O8" s="1039"/>
      <c r="P8" s="1038"/>
      <c r="Q8" s="1038"/>
      <c r="R8" s="1038"/>
      <c r="S8" s="1038"/>
      <c r="T8" s="1038"/>
      <c r="U8" s="1038"/>
      <c r="V8" s="1038"/>
    </row>
    <row r="9" spans="1:22" ht="16.5" customHeight="1">
      <c r="A9" s="241"/>
      <c r="B9" s="579" t="s">
        <v>1019</v>
      </c>
      <c r="C9" s="703">
        <v>4</v>
      </c>
      <c r="D9" s="703">
        <v>4</v>
      </c>
      <c r="E9" s="702">
        <v>4</v>
      </c>
      <c r="F9" s="702">
        <v>5</v>
      </c>
      <c r="G9" s="703">
        <v>17</v>
      </c>
      <c r="H9" s="703">
        <v>4</v>
      </c>
      <c r="I9" s="702">
        <v>4</v>
      </c>
      <c r="J9" s="702">
        <v>4</v>
      </c>
      <c r="K9" s="702">
        <v>6</v>
      </c>
      <c r="L9" s="747">
        <v>18</v>
      </c>
      <c r="M9" s="701" t="s">
        <v>141</v>
      </c>
      <c r="N9" s="703" t="s">
        <v>141</v>
      </c>
      <c r="O9" s="702" t="s">
        <v>141</v>
      </c>
      <c r="P9" s="703" t="s">
        <v>141</v>
      </c>
      <c r="Q9" s="703" t="s">
        <v>141</v>
      </c>
      <c r="R9" s="703" t="s">
        <v>141</v>
      </c>
      <c r="S9" s="703" t="s">
        <v>141</v>
      </c>
      <c r="T9" s="703" t="s">
        <v>141</v>
      </c>
      <c r="U9" s="703" t="s">
        <v>141</v>
      </c>
      <c r="V9" s="703" t="s">
        <v>141</v>
      </c>
    </row>
    <row r="10" spans="1:22" ht="16.5" customHeight="1">
      <c r="A10" s="241"/>
      <c r="B10" s="579" t="s">
        <v>1020</v>
      </c>
      <c r="C10" s="703">
        <v>561</v>
      </c>
      <c r="D10" s="703">
        <v>554</v>
      </c>
      <c r="E10" s="702">
        <v>603</v>
      </c>
      <c r="F10" s="702">
        <v>777</v>
      </c>
      <c r="G10" s="703">
        <v>2495</v>
      </c>
      <c r="H10" s="703">
        <v>625</v>
      </c>
      <c r="I10" s="702">
        <v>583</v>
      </c>
      <c r="J10" s="702">
        <v>750</v>
      </c>
      <c r="K10" s="702">
        <v>946</v>
      </c>
      <c r="L10" s="747">
        <v>2904</v>
      </c>
      <c r="M10" s="701">
        <v>1</v>
      </c>
      <c r="N10" s="703">
        <v>2</v>
      </c>
      <c r="O10" s="702">
        <v>1</v>
      </c>
      <c r="P10" s="703">
        <v>5</v>
      </c>
      <c r="Q10" s="703">
        <v>9</v>
      </c>
      <c r="R10" s="703">
        <v>3</v>
      </c>
      <c r="S10" s="703">
        <v>1</v>
      </c>
      <c r="T10" s="703">
        <v>1</v>
      </c>
      <c r="U10" s="703">
        <v>4</v>
      </c>
      <c r="V10" s="703">
        <v>9</v>
      </c>
    </row>
    <row r="11" spans="1:22" ht="16.5" customHeight="1">
      <c r="A11" s="242"/>
      <c r="B11" s="109" t="s">
        <v>974</v>
      </c>
      <c r="C11" s="1038"/>
      <c r="D11" s="1038"/>
      <c r="E11" s="1039"/>
      <c r="F11" s="1039"/>
      <c r="G11" s="1038"/>
      <c r="H11" s="1038"/>
      <c r="I11" s="1039"/>
      <c r="J11" s="1039"/>
      <c r="K11" s="1039"/>
      <c r="L11" s="1040"/>
      <c r="M11" s="1041"/>
      <c r="N11" s="1038"/>
      <c r="O11" s="1039"/>
      <c r="P11" s="1038"/>
      <c r="Q11" s="1038"/>
      <c r="R11" s="1038"/>
      <c r="S11" s="1038"/>
      <c r="T11" s="1038"/>
      <c r="U11" s="1038"/>
      <c r="V11" s="1038"/>
    </row>
    <row r="12" spans="1:22" ht="16.5" customHeight="1">
      <c r="A12" s="242"/>
      <c r="B12" s="579" t="s">
        <v>1019</v>
      </c>
      <c r="C12" s="703">
        <v>6</v>
      </c>
      <c r="D12" s="703">
        <v>6</v>
      </c>
      <c r="E12" s="702">
        <v>8</v>
      </c>
      <c r="F12" s="702">
        <v>8</v>
      </c>
      <c r="G12" s="703">
        <v>28</v>
      </c>
      <c r="H12" s="703">
        <v>7</v>
      </c>
      <c r="I12" s="702">
        <v>6</v>
      </c>
      <c r="J12" s="702">
        <v>7</v>
      </c>
      <c r="K12" s="702">
        <v>6</v>
      </c>
      <c r="L12" s="747">
        <v>26</v>
      </c>
      <c r="M12" s="701" t="s">
        <v>141</v>
      </c>
      <c r="N12" s="703" t="s">
        <v>141</v>
      </c>
      <c r="O12" s="702" t="s">
        <v>141</v>
      </c>
      <c r="P12" s="703" t="s">
        <v>141</v>
      </c>
      <c r="Q12" s="703">
        <v>1</v>
      </c>
      <c r="R12" s="703" t="s">
        <v>141</v>
      </c>
      <c r="S12" s="703" t="s">
        <v>141</v>
      </c>
      <c r="T12" s="703" t="s">
        <v>141</v>
      </c>
      <c r="U12" s="703" t="s">
        <v>141</v>
      </c>
      <c r="V12" s="703" t="s">
        <v>141</v>
      </c>
    </row>
    <row r="13" spans="1:22" ht="16.5" customHeight="1">
      <c r="A13" s="242"/>
      <c r="B13" s="579" t="s">
        <v>1020</v>
      </c>
      <c r="C13" s="703">
        <v>862</v>
      </c>
      <c r="D13" s="703">
        <v>826</v>
      </c>
      <c r="E13" s="702">
        <v>950</v>
      </c>
      <c r="F13" s="702">
        <v>1078</v>
      </c>
      <c r="G13" s="703">
        <v>3716</v>
      </c>
      <c r="H13" s="703">
        <v>910</v>
      </c>
      <c r="I13" s="702">
        <v>854</v>
      </c>
      <c r="J13" s="702">
        <v>985</v>
      </c>
      <c r="K13" s="702">
        <v>930</v>
      </c>
      <c r="L13" s="747">
        <v>3679</v>
      </c>
      <c r="M13" s="701">
        <v>16</v>
      </c>
      <c r="N13" s="703">
        <v>4</v>
      </c>
      <c r="O13" s="702">
        <v>32</v>
      </c>
      <c r="P13" s="703">
        <v>2</v>
      </c>
      <c r="Q13" s="703">
        <v>56</v>
      </c>
      <c r="R13" s="703">
        <v>3</v>
      </c>
      <c r="S13" s="703" t="s">
        <v>141</v>
      </c>
      <c r="T13" s="703">
        <v>1</v>
      </c>
      <c r="U13" s="703">
        <v>1</v>
      </c>
      <c r="V13" s="703">
        <v>5</v>
      </c>
    </row>
    <row r="14" spans="1:22" ht="16.5" customHeight="1">
      <c r="A14" s="242"/>
      <c r="B14" s="109" t="s">
        <v>975</v>
      </c>
      <c r="C14" s="1038"/>
      <c r="D14" s="1038"/>
      <c r="E14" s="1039"/>
      <c r="F14" s="1039"/>
      <c r="G14" s="1038"/>
      <c r="H14" s="1038"/>
      <c r="I14" s="1039"/>
      <c r="J14" s="1039"/>
      <c r="K14" s="1039"/>
      <c r="L14" s="1040"/>
      <c r="M14" s="1041"/>
      <c r="N14" s="1038"/>
      <c r="O14" s="1039"/>
      <c r="P14" s="1038"/>
      <c r="Q14" s="1038"/>
      <c r="R14" s="1038"/>
      <c r="S14" s="1038"/>
      <c r="T14" s="1038"/>
      <c r="U14" s="1038"/>
      <c r="V14" s="1038"/>
    </row>
    <row r="15" spans="1:22" ht="16.5" customHeight="1">
      <c r="A15" s="242"/>
      <c r="B15" s="579" t="s">
        <v>1019</v>
      </c>
      <c r="C15" s="703">
        <v>44</v>
      </c>
      <c r="D15" s="703">
        <v>44</v>
      </c>
      <c r="E15" s="702">
        <v>47</v>
      </c>
      <c r="F15" s="702">
        <v>46</v>
      </c>
      <c r="G15" s="703">
        <v>181</v>
      </c>
      <c r="H15" s="703">
        <v>38</v>
      </c>
      <c r="I15" s="702">
        <v>43</v>
      </c>
      <c r="J15" s="702">
        <v>41</v>
      </c>
      <c r="K15" s="678">
        <v>39</v>
      </c>
      <c r="L15" s="747">
        <v>161</v>
      </c>
      <c r="M15" s="701">
        <v>15754</v>
      </c>
      <c r="N15" s="703">
        <v>10581</v>
      </c>
      <c r="O15" s="702">
        <v>17299</v>
      </c>
      <c r="P15" s="703">
        <v>13448</v>
      </c>
      <c r="Q15" s="703">
        <v>57082</v>
      </c>
      <c r="R15" s="703">
        <v>11944</v>
      </c>
      <c r="S15" s="703">
        <v>9934</v>
      </c>
      <c r="T15" s="703">
        <v>10794</v>
      </c>
      <c r="U15" s="700">
        <v>10013</v>
      </c>
      <c r="V15" s="703">
        <v>42685</v>
      </c>
    </row>
    <row r="16" spans="1:22" ht="16.5" customHeight="1">
      <c r="A16" s="242"/>
      <c r="B16" s="579" t="s">
        <v>1020</v>
      </c>
      <c r="C16" s="703">
        <v>2331</v>
      </c>
      <c r="D16" s="703">
        <v>2893</v>
      </c>
      <c r="E16" s="702">
        <v>2825</v>
      </c>
      <c r="F16" s="702">
        <v>3083</v>
      </c>
      <c r="G16" s="703">
        <v>11132</v>
      </c>
      <c r="H16" s="703">
        <v>2547</v>
      </c>
      <c r="I16" s="702">
        <v>2864</v>
      </c>
      <c r="J16" s="702">
        <v>3464</v>
      </c>
      <c r="K16" s="678">
        <v>3673</v>
      </c>
      <c r="L16" s="747">
        <v>12548</v>
      </c>
      <c r="M16" s="701">
        <v>636</v>
      </c>
      <c r="N16" s="703">
        <v>448</v>
      </c>
      <c r="O16" s="702">
        <v>734</v>
      </c>
      <c r="P16" s="703">
        <v>937</v>
      </c>
      <c r="Q16" s="703">
        <v>2755</v>
      </c>
      <c r="R16" s="703">
        <v>648</v>
      </c>
      <c r="S16" s="703">
        <v>400</v>
      </c>
      <c r="T16" s="703">
        <v>739</v>
      </c>
      <c r="U16" s="700">
        <v>775</v>
      </c>
      <c r="V16" s="703">
        <v>2562</v>
      </c>
    </row>
    <row r="17" spans="1:22" ht="16.5" customHeight="1">
      <c r="A17" s="242"/>
      <c r="B17" s="109" t="s">
        <v>976</v>
      </c>
      <c r="C17" s="1038"/>
      <c r="D17" s="1038"/>
      <c r="E17" s="1039"/>
      <c r="F17" s="1039"/>
      <c r="G17" s="1038"/>
      <c r="H17" s="1038"/>
      <c r="I17" s="1039"/>
      <c r="J17" s="1039"/>
      <c r="K17" s="1039"/>
      <c r="L17" s="1040"/>
      <c r="M17" s="1041"/>
      <c r="N17" s="1038"/>
      <c r="O17" s="1039"/>
      <c r="P17" s="1038"/>
      <c r="Q17" s="1038"/>
      <c r="R17" s="1038"/>
      <c r="S17" s="1038"/>
      <c r="T17" s="1038"/>
      <c r="U17" s="1038"/>
      <c r="V17" s="1038"/>
    </row>
    <row r="18" spans="1:22" ht="16.5" customHeight="1">
      <c r="A18" s="242"/>
      <c r="B18" s="579" t="s">
        <v>1019</v>
      </c>
      <c r="C18" s="703">
        <v>42</v>
      </c>
      <c r="D18" s="703">
        <v>31</v>
      </c>
      <c r="E18" s="702">
        <v>34</v>
      </c>
      <c r="F18" s="702">
        <v>23</v>
      </c>
      <c r="G18" s="703">
        <v>130</v>
      </c>
      <c r="H18" s="703">
        <v>74</v>
      </c>
      <c r="I18" s="702">
        <v>49</v>
      </c>
      <c r="J18" s="702">
        <v>24</v>
      </c>
      <c r="K18" s="678">
        <v>50</v>
      </c>
      <c r="L18" s="747">
        <v>197</v>
      </c>
      <c r="M18" s="701" t="s">
        <v>141</v>
      </c>
      <c r="N18" s="703" t="s">
        <v>141</v>
      </c>
      <c r="O18" s="702" t="s">
        <v>141</v>
      </c>
      <c r="P18" s="703" t="s">
        <v>141</v>
      </c>
      <c r="Q18" s="703" t="s">
        <v>141</v>
      </c>
      <c r="R18" s="703" t="s">
        <v>141</v>
      </c>
      <c r="S18" s="703" t="s">
        <v>141</v>
      </c>
      <c r="T18" s="703" t="s">
        <v>141</v>
      </c>
      <c r="U18" s="703" t="s">
        <v>141</v>
      </c>
      <c r="V18" s="703" t="s">
        <v>141</v>
      </c>
    </row>
    <row r="19" spans="1:22" ht="16.5" customHeight="1">
      <c r="A19" s="242"/>
      <c r="B19" s="579" t="s">
        <v>1020</v>
      </c>
      <c r="C19" s="703">
        <v>355</v>
      </c>
      <c r="D19" s="703">
        <v>266</v>
      </c>
      <c r="E19" s="702">
        <v>404</v>
      </c>
      <c r="F19" s="702">
        <v>187</v>
      </c>
      <c r="G19" s="703">
        <v>1212</v>
      </c>
      <c r="H19" s="703">
        <v>593</v>
      </c>
      <c r="I19" s="702">
        <v>397</v>
      </c>
      <c r="J19" s="702">
        <v>182</v>
      </c>
      <c r="K19" s="678">
        <v>424</v>
      </c>
      <c r="L19" s="747">
        <v>1596</v>
      </c>
      <c r="M19" s="701" t="s">
        <v>141</v>
      </c>
      <c r="N19" s="703" t="s">
        <v>141</v>
      </c>
      <c r="O19" s="702" t="s">
        <v>141</v>
      </c>
      <c r="P19" s="703" t="s">
        <v>141</v>
      </c>
      <c r="Q19" s="703" t="s">
        <v>141</v>
      </c>
      <c r="R19" s="703" t="s">
        <v>141</v>
      </c>
      <c r="S19" s="703" t="s">
        <v>141</v>
      </c>
      <c r="T19" s="703" t="s">
        <v>141</v>
      </c>
      <c r="U19" s="703" t="s">
        <v>141</v>
      </c>
      <c r="V19" s="703" t="s">
        <v>141</v>
      </c>
    </row>
    <row r="20" spans="1:22" ht="16.5" customHeight="1">
      <c r="A20" s="242"/>
      <c r="B20" s="109" t="s">
        <v>977</v>
      </c>
      <c r="C20" s="1038"/>
      <c r="D20" s="1038"/>
      <c r="E20" s="1039"/>
      <c r="F20" s="1039"/>
      <c r="G20" s="1038"/>
      <c r="H20" s="1038"/>
      <c r="I20" s="1039"/>
      <c r="J20" s="1039"/>
      <c r="K20" s="1039"/>
      <c r="L20" s="1040"/>
      <c r="M20" s="1041"/>
      <c r="N20" s="1038"/>
      <c r="O20" s="1039"/>
      <c r="P20" s="1038"/>
      <c r="Q20" s="1038"/>
      <c r="R20" s="1038"/>
      <c r="S20" s="1038"/>
      <c r="T20" s="1038"/>
      <c r="U20" s="1038"/>
      <c r="V20" s="1038"/>
    </row>
    <row r="21" spans="1:22" ht="16.5" customHeight="1">
      <c r="A21" s="242"/>
      <c r="B21" s="579" t="s">
        <v>1019</v>
      </c>
      <c r="C21" s="703">
        <v>14</v>
      </c>
      <c r="D21" s="703">
        <v>9</v>
      </c>
      <c r="E21" s="702">
        <v>16</v>
      </c>
      <c r="F21" s="702">
        <v>17</v>
      </c>
      <c r="G21" s="703">
        <v>56</v>
      </c>
      <c r="H21" s="703">
        <v>9</v>
      </c>
      <c r="I21" s="702">
        <v>17</v>
      </c>
      <c r="J21" s="702">
        <v>12</v>
      </c>
      <c r="K21" s="702">
        <v>17</v>
      </c>
      <c r="L21" s="747">
        <v>55</v>
      </c>
      <c r="M21" s="701" t="s">
        <v>141</v>
      </c>
      <c r="N21" s="703" t="s">
        <v>141</v>
      </c>
      <c r="O21" s="702" t="s">
        <v>141</v>
      </c>
      <c r="P21" s="703" t="s">
        <v>141</v>
      </c>
      <c r="Q21" s="703" t="s">
        <v>141</v>
      </c>
      <c r="R21" s="703" t="s">
        <v>141</v>
      </c>
      <c r="S21" s="703" t="s">
        <v>141</v>
      </c>
      <c r="T21" s="703" t="s">
        <v>141</v>
      </c>
      <c r="U21" s="703" t="s">
        <v>141</v>
      </c>
      <c r="V21" s="703" t="s">
        <v>141</v>
      </c>
    </row>
    <row r="22" spans="1:22" ht="16.5" customHeight="1">
      <c r="A22" s="242"/>
      <c r="B22" s="579" t="s">
        <v>1020</v>
      </c>
      <c r="C22" s="703">
        <v>320</v>
      </c>
      <c r="D22" s="703">
        <v>258</v>
      </c>
      <c r="E22" s="702">
        <v>413</v>
      </c>
      <c r="F22" s="702">
        <v>426</v>
      </c>
      <c r="G22" s="703">
        <v>1417</v>
      </c>
      <c r="H22" s="703">
        <v>267</v>
      </c>
      <c r="I22" s="702">
        <v>412</v>
      </c>
      <c r="J22" s="702">
        <v>352</v>
      </c>
      <c r="K22" s="702">
        <v>525</v>
      </c>
      <c r="L22" s="747">
        <v>1556</v>
      </c>
      <c r="M22" s="701">
        <v>1</v>
      </c>
      <c r="N22" s="703" t="s">
        <v>141</v>
      </c>
      <c r="O22" s="702">
        <v>1</v>
      </c>
      <c r="P22" s="703" t="s">
        <v>141</v>
      </c>
      <c r="Q22" s="703">
        <v>2</v>
      </c>
      <c r="R22" s="703">
        <v>1</v>
      </c>
      <c r="S22" s="703">
        <v>1</v>
      </c>
      <c r="T22" s="703" t="s">
        <v>141</v>
      </c>
      <c r="U22" s="703">
        <v>1</v>
      </c>
      <c r="V22" s="703">
        <v>3</v>
      </c>
    </row>
    <row r="23" spans="1:22" s="246" customFormat="1" ht="16.5" customHeight="1">
      <c r="A23" s="243"/>
      <c r="B23" s="244" t="s">
        <v>978</v>
      </c>
      <c r="C23" s="700">
        <v>5</v>
      </c>
      <c r="D23" s="700">
        <v>1</v>
      </c>
      <c r="E23" s="678">
        <v>2</v>
      </c>
      <c r="F23" s="678">
        <v>1</v>
      </c>
      <c r="G23" s="700">
        <v>9</v>
      </c>
      <c r="H23" s="703">
        <v>1</v>
      </c>
      <c r="I23" s="702">
        <v>1</v>
      </c>
      <c r="J23" s="702">
        <v>1</v>
      </c>
      <c r="K23" s="702">
        <v>3</v>
      </c>
      <c r="L23" s="747">
        <v>6</v>
      </c>
      <c r="M23" s="679" t="s">
        <v>141</v>
      </c>
      <c r="N23" s="700" t="s">
        <v>141</v>
      </c>
      <c r="O23" s="678" t="s">
        <v>141</v>
      </c>
      <c r="P23" s="700" t="s">
        <v>141</v>
      </c>
      <c r="Q23" s="700" t="s">
        <v>141</v>
      </c>
      <c r="R23" s="1038" t="s">
        <v>141</v>
      </c>
      <c r="S23" s="1038" t="s">
        <v>141</v>
      </c>
      <c r="T23" s="1038" t="s">
        <v>141</v>
      </c>
      <c r="U23" s="1038" t="s">
        <v>141</v>
      </c>
      <c r="V23" s="1038" t="s">
        <v>141</v>
      </c>
    </row>
    <row r="24" spans="1:22" ht="16.5" customHeight="1">
      <c r="A24" s="242"/>
      <c r="B24" s="179" t="s">
        <v>979</v>
      </c>
      <c r="C24" s="703">
        <v>353</v>
      </c>
      <c r="D24" s="703">
        <v>353</v>
      </c>
      <c r="E24" s="702">
        <v>442</v>
      </c>
      <c r="F24" s="702">
        <v>495</v>
      </c>
      <c r="G24" s="703">
        <v>1643</v>
      </c>
      <c r="H24" s="703">
        <v>358</v>
      </c>
      <c r="I24" s="702">
        <v>400</v>
      </c>
      <c r="J24" s="702">
        <v>420</v>
      </c>
      <c r="K24" s="702">
        <v>491</v>
      </c>
      <c r="L24" s="747">
        <v>1669</v>
      </c>
      <c r="M24" s="701">
        <v>7</v>
      </c>
      <c r="N24" s="703">
        <v>7</v>
      </c>
      <c r="O24" s="702">
        <v>7</v>
      </c>
      <c r="P24" s="703" t="s">
        <v>141</v>
      </c>
      <c r="Q24" s="703">
        <v>21</v>
      </c>
      <c r="R24" s="703">
        <v>9</v>
      </c>
      <c r="S24" s="703">
        <v>2</v>
      </c>
      <c r="T24" s="703" t="s">
        <v>141</v>
      </c>
      <c r="U24" s="703">
        <v>1</v>
      </c>
      <c r="V24" s="703">
        <v>12</v>
      </c>
    </row>
    <row r="25" spans="1:22" ht="16.5" customHeight="1">
      <c r="A25" s="242"/>
      <c r="B25" s="109" t="s">
        <v>980</v>
      </c>
      <c r="C25" s="703">
        <v>954</v>
      </c>
      <c r="D25" s="703">
        <v>935</v>
      </c>
      <c r="E25" s="702">
        <v>859</v>
      </c>
      <c r="F25" s="702">
        <v>773</v>
      </c>
      <c r="G25" s="703">
        <v>3521</v>
      </c>
      <c r="H25" s="703">
        <v>836</v>
      </c>
      <c r="I25" s="702">
        <v>963</v>
      </c>
      <c r="J25" s="702">
        <v>785</v>
      </c>
      <c r="K25" s="702">
        <v>903</v>
      </c>
      <c r="L25" s="747">
        <v>3487</v>
      </c>
      <c r="M25" s="701">
        <v>2</v>
      </c>
      <c r="N25" s="703">
        <v>8</v>
      </c>
      <c r="O25" s="702">
        <v>11</v>
      </c>
      <c r="P25" s="703">
        <v>2</v>
      </c>
      <c r="Q25" s="703">
        <v>23</v>
      </c>
      <c r="R25" s="703">
        <v>4</v>
      </c>
      <c r="S25" s="703">
        <v>6</v>
      </c>
      <c r="T25" s="703">
        <v>1</v>
      </c>
      <c r="U25" s="703">
        <v>1</v>
      </c>
      <c r="V25" s="703">
        <v>12</v>
      </c>
    </row>
    <row r="26" spans="1:22" ht="16.5" customHeight="1">
      <c r="A26" s="86"/>
      <c r="B26" s="69" t="s">
        <v>13</v>
      </c>
      <c r="C26" s="703">
        <v>2189</v>
      </c>
      <c r="D26" s="703">
        <v>1979</v>
      </c>
      <c r="E26" s="702">
        <v>3021</v>
      </c>
      <c r="F26" s="702">
        <v>2163</v>
      </c>
      <c r="G26" s="703">
        <v>9352</v>
      </c>
      <c r="H26" s="703">
        <v>2900</v>
      </c>
      <c r="I26" s="702">
        <v>2443</v>
      </c>
      <c r="J26" s="702">
        <v>2292</v>
      </c>
      <c r="K26" s="702">
        <v>2563</v>
      </c>
      <c r="L26" s="747">
        <v>10198</v>
      </c>
      <c r="M26" s="701">
        <f>M7-SUM(M10,M13,M16,M19,M22,M23:M25)</f>
        <v>709</v>
      </c>
      <c r="N26" s="703">
        <f aca="true" t="shared" si="0" ref="N26:U26">N7-SUM(N10,N13,N16,N19,N22,N23:N25)</f>
        <v>437</v>
      </c>
      <c r="O26" s="703">
        <f t="shared" si="0"/>
        <v>528</v>
      </c>
      <c r="P26" s="703">
        <f t="shared" si="0"/>
        <v>655</v>
      </c>
      <c r="Q26" s="703">
        <f t="shared" si="0"/>
        <v>2327</v>
      </c>
      <c r="R26" s="703">
        <f>R7-SUM(R10,R13,R16,R19,R22,R23:R25)</f>
        <v>956</v>
      </c>
      <c r="S26" s="703">
        <f t="shared" si="0"/>
        <v>216</v>
      </c>
      <c r="T26" s="703">
        <f t="shared" si="0"/>
        <v>35</v>
      </c>
      <c r="U26" s="703">
        <f t="shared" si="0"/>
        <v>580</v>
      </c>
      <c r="V26" s="702">
        <f>V7-SUM(V10,V13,V16,V19,V22,V23:V25)</f>
        <v>1787</v>
      </c>
    </row>
    <row r="27" spans="1:22" ht="16.5" customHeight="1">
      <c r="A27" s="15" t="s">
        <v>7</v>
      </c>
      <c r="B27" s="73"/>
      <c r="C27" s="1034">
        <v>847</v>
      </c>
      <c r="D27" s="1034">
        <v>1140</v>
      </c>
      <c r="E27" s="1035">
        <v>890</v>
      </c>
      <c r="F27" s="1035">
        <v>1085</v>
      </c>
      <c r="G27" s="1034">
        <v>3962</v>
      </c>
      <c r="H27" s="1034">
        <v>806</v>
      </c>
      <c r="I27" s="1035">
        <v>960</v>
      </c>
      <c r="J27" s="1035">
        <v>880</v>
      </c>
      <c r="K27" s="1035">
        <v>1338</v>
      </c>
      <c r="L27" s="1036">
        <v>3984</v>
      </c>
      <c r="M27" s="1042">
        <v>115</v>
      </c>
      <c r="N27" s="1043">
        <v>234</v>
      </c>
      <c r="O27" s="1044">
        <v>85</v>
      </c>
      <c r="P27" s="1043">
        <v>143</v>
      </c>
      <c r="Q27" s="1043">
        <v>577</v>
      </c>
      <c r="R27" s="1043">
        <v>106</v>
      </c>
      <c r="S27" s="1043">
        <v>143</v>
      </c>
      <c r="T27" s="1043">
        <v>101</v>
      </c>
      <c r="U27" s="1043">
        <v>119</v>
      </c>
      <c r="V27" s="1043">
        <v>469</v>
      </c>
    </row>
    <row r="28" spans="1:22" ht="16.5" customHeight="1">
      <c r="A28" s="242"/>
      <c r="B28" s="109" t="s">
        <v>981</v>
      </c>
      <c r="C28" s="703">
        <v>362</v>
      </c>
      <c r="D28" s="703">
        <v>409</v>
      </c>
      <c r="E28" s="702">
        <v>417</v>
      </c>
      <c r="F28" s="702">
        <v>533</v>
      </c>
      <c r="G28" s="703">
        <v>1721</v>
      </c>
      <c r="H28" s="703">
        <v>352</v>
      </c>
      <c r="I28" s="702">
        <v>274</v>
      </c>
      <c r="J28" s="702">
        <v>363</v>
      </c>
      <c r="K28" s="702">
        <v>632</v>
      </c>
      <c r="L28" s="747">
        <v>1621</v>
      </c>
      <c r="M28" s="701">
        <v>25</v>
      </c>
      <c r="N28" s="703">
        <v>34</v>
      </c>
      <c r="O28" s="702">
        <v>43</v>
      </c>
      <c r="P28" s="703">
        <v>64</v>
      </c>
      <c r="Q28" s="703">
        <v>166</v>
      </c>
      <c r="R28" s="703">
        <v>49</v>
      </c>
      <c r="S28" s="703">
        <v>59</v>
      </c>
      <c r="T28" s="703">
        <v>34</v>
      </c>
      <c r="U28" s="703">
        <v>44</v>
      </c>
      <c r="V28" s="703">
        <v>186</v>
      </c>
    </row>
    <row r="29" spans="1:22" ht="16.5" customHeight="1">
      <c r="A29" s="242"/>
      <c r="B29" s="109" t="s">
        <v>982</v>
      </c>
      <c r="C29" s="703">
        <v>731</v>
      </c>
      <c r="D29" s="703">
        <v>473</v>
      </c>
      <c r="E29" s="702">
        <v>552</v>
      </c>
      <c r="F29" s="702">
        <v>552</v>
      </c>
      <c r="G29" s="703">
        <v>2241</v>
      </c>
      <c r="H29" s="703">
        <v>454</v>
      </c>
      <c r="I29" s="702">
        <v>686</v>
      </c>
      <c r="J29" s="702">
        <v>517</v>
      </c>
      <c r="K29" s="702">
        <v>706</v>
      </c>
      <c r="L29" s="747">
        <v>2363</v>
      </c>
      <c r="M29" s="701">
        <v>90</v>
      </c>
      <c r="N29" s="703">
        <v>201</v>
      </c>
      <c r="O29" s="702">
        <v>42</v>
      </c>
      <c r="P29" s="703">
        <v>78</v>
      </c>
      <c r="Q29" s="703">
        <v>411</v>
      </c>
      <c r="R29" s="703">
        <v>57</v>
      </c>
      <c r="S29" s="703">
        <v>85</v>
      </c>
      <c r="T29" s="703">
        <v>67</v>
      </c>
      <c r="U29" s="703">
        <v>74</v>
      </c>
      <c r="V29" s="703">
        <v>283</v>
      </c>
    </row>
    <row r="30" spans="1:22" ht="16.5" customHeight="1">
      <c r="A30" s="15" t="s">
        <v>983</v>
      </c>
      <c r="B30" s="178"/>
      <c r="C30" s="1034">
        <v>1093</v>
      </c>
      <c r="D30" s="1034">
        <v>836</v>
      </c>
      <c r="E30" s="1035">
        <v>1061</v>
      </c>
      <c r="F30" s="1035">
        <v>1033</v>
      </c>
      <c r="G30" s="1034">
        <v>4023</v>
      </c>
      <c r="H30" s="1034">
        <v>888</v>
      </c>
      <c r="I30" s="1035">
        <v>1606</v>
      </c>
      <c r="J30" s="1035">
        <v>1087</v>
      </c>
      <c r="K30" s="1035">
        <v>1146</v>
      </c>
      <c r="L30" s="1036">
        <v>4727</v>
      </c>
      <c r="M30" s="1042">
        <v>146</v>
      </c>
      <c r="N30" s="1043">
        <v>148</v>
      </c>
      <c r="O30" s="1044">
        <v>236</v>
      </c>
      <c r="P30" s="1043">
        <v>94</v>
      </c>
      <c r="Q30" s="1043">
        <v>624</v>
      </c>
      <c r="R30" s="1043">
        <v>113</v>
      </c>
      <c r="S30" s="1043">
        <v>774</v>
      </c>
      <c r="T30" s="1043">
        <v>130</v>
      </c>
      <c r="U30" s="1043">
        <v>96</v>
      </c>
      <c r="V30" s="1043">
        <v>1113</v>
      </c>
    </row>
    <row r="31" spans="1:22" ht="16.5" customHeight="1">
      <c r="A31" s="241"/>
      <c r="B31" s="69" t="s">
        <v>984</v>
      </c>
      <c r="C31" s="703">
        <v>192</v>
      </c>
      <c r="D31" s="703">
        <v>173</v>
      </c>
      <c r="E31" s="702">
        <v>165</v>
      </c>
      <c r="F31" s="702">
        <v>197</v>
      </c>
      <c r="G31" s="703">
        <v>727</v>
      </c>
      <c r="H31" s="703">
        <v>197</v>
      </c>
      <c r="I31" s="702">
        <v>175</v>
      </c>
      <c r="J31" s="702">
        <v>242</v>
      </c>
      <c r="K31" s="702">
        <v>223</v>
      </c>
      <c r="L31" s="747">
        <v>837</v>
      </c>
      <c r="M31" s="701" t="s">
        <v>141</v>
      </c>
      <c r="N31" s="703" t="s">
        <v>141</v>
      </c>
      <c r="O31" s="702" t="s">
        <v>141</v>
      </c>
      <c r="P31" s="703" t="s">
        <v>141</v>
      </c>
      <c r="Q31" s="703" t="s">
        <v>141</v>
      </c>
      <c r="R31" s="703" t="s">
        <v>141</v>
      </c>
      <c r="S31" s="703" t="s">
        <v>141</v>
      </c>
      <c r="T31" s="703" t="s">
        <v>141</v>
      </c>
      <c r="U31" s="703" t="s">
        <v>141</v>
      </c>
      <c r="V31" s="703" t="s">
        <v>141</v>
      </c>
    </row>
    <row r="32" spans="1:22" ht="16.5" customHeight="1">
      <c r="A32" s="242"/>
      <c r="B32" s="109" t="s">
        <v>985</v>
      </c>
      <c r="C32" s="703">
        <v>606</v>
      </c>
      <c r="D32" s="703">
        <v>390</v>
      </c>
      <c r="E32" s="702">
        <v>477</v>
      </c>
      <c r="F32" s="702">
        <v>559</v>
      </c>
      <c r="G32" s="703">
        <v>2032</v>
      </c>
      <c r="H32" s="703">
        <v>450</v>
      </c>
      <c r="I32" s="702">
        <v>514</v>
      </c>
      <c r="J32" s="702">
        <v>567</v>
      </c>
      <c r="K32" s="702">
        <v>670</v>
      </c>
      <c r="L32" s="747">
        <v>2201</v>
      </c>
      <c r="M32" s="701" t="s">
        <v>141</v>
      </c>
      <c r="N32" s="703" t="s">
        <v>141</v>
      </c>
      <c r="O32" s="702" t="s">
        <v>141</v>
      </c>
      <c r="P32" s="703" t="s">
        <v>141</v>
      </c>
      <c r="Q32" s="703" t="s">
        <v>141</v>
      </c>
      <c r="R32" s="703" t="s">
        <v>141</v>
      </c>
      <c r="S32" s="703" t="s">
        <v>141</v>
      </c>
      <c r="T32" s="703" t="s">
        <v>141</v>
      </c>
      <c r="U32" s="703" t="s">
        <v>141</v>
      </c>
      <c r="V32" s="703" t="s">
        <v>141</v>
      </c>
    </row>
    <row r="33" spans="1:22" ht="16.5" customHeight="1">
      <c r="A33" s="86"/>
      <c r="B33" s="69" t="s">
        <v>13</v>
      </c>
      <c r="C33" s="703">
        <v>295</v>
      </c>
      <c r="D33" s="703">
        <v>273</v>
      </c>
      <c r="E33" s="702">
        <v>419</v>
      </c>
      <c r="F33" s="702">
        <v>277</v>
      </c>
      <c r="G33" s="703">
        <v>1264</v>
      </c>
      <c r="H33" s="703">
        <v>241</v>
      </c>
      <c r="I33" s="702">
        <v>917</v>
      </c>
      <c r="J33" s="702">
        <v>278</v>
      </c>
      <c r="K33" s="702">
        <v>253</v>
      </c>
      <c r="L33" s="747">
        <v>1689</v>
      </c>
      <c r="M33" s="701" t="s">
        <v>141</v>
      </c>
      <c r="N33" s="703" t="s">
        <v>141</v>
      </c>
      <c r="O33" s="702" t="s">
        <v>141</v>
      </c>
      <c r="P33" s="703" t="s">
        <v>141</v>
      </c>
      <c r="Q33" s="703">
        <v>624</v>
      </c>
      <c r="R33" s="703">
        <v>113</v>
      </c>
      <c r="S33" s="703">
        <v>774</v>
      </c>
      <c r="T33" s="703">
        <v>130</v>
      </c>
      <c r="U33" s="703">
        <v>96</v>
      </c>
      <c r="V33" s="703">
        <v>1113</v>
      </c>
    </row>
    <row r="34" spans="1:22" ht="16.5" customHeight="1">
      <c r="A34" s="554" t="s">
        <v>986</v>
      </c>
      <c r="B34" s="73"/>
      <c r="C34" s="1045">
        <v>4673</v>
      </c>
      <c r="D34" s="1045">
        <v>5137</v>
      </c>
      <c r="E34" s="758">
        <v>5268</v>
      </c>
      <c r="F34" s="758">
        <v>7478</v>
      </c>
      <c r="G34" s="758">
        <v>22556</v>
      </c>
      <c r="H34" s="1034">
        <v>7971</v>
      </c>
      <c r="I34" s="1035">
        <v>6706</v>
      </c>
      <c r="J34" s="1035">
        <v>6922</v>
      </c>
      <c r="K34" s="1035">
        <v>8887</v>
      </c>
      <c r="L34" s="1046">
        <v>30486</v>
      </c>
      <c r="M34" s="1042">
        <v>460</v>
      </c>
      <c r="N34" s="1043">
        <v>277</v>
      </c>
      <c r="O34" s="1044">
        <v>97</v>
      </c>
      <c r="P34" s="1043">
        <v>440</v>
      </c>
      <c r="Q34" s="1043">
        <v>1274</v>
      </c>
      <c r="R34" s="1043">
        <v>500</v>
      </c>
      <c r="S34" s="1043">
        <v>434</v>
      </c>
      <c r="T34" s="1043">
        <v>427</v>
      </c>
      <c r="U34" s="1043">
        <v>494</v>
      </c>
      <c r="V34" s="1043">
        <v>1855</v>
      </c>
    </row>
    <row r="35" spans="1:22" ht="16.5" customHeight="1">
      <c r="A35" s="38"/>
      <c r="B35" s="69" t="s">
        <v>987</v>
      </c>
      <c r="C35" s="839"/>
      <c r="D35" s="839"/>
      <c r="E35" s="1047"/>
      <c r="F35" s="1047"/>
      <c r="G35" s="1047"/>
      <c r="H35" s="1038"/>
      <c r="I35" s="1039"/>
      <c r="J35" s="1039"/>
      <c r="K35" s="1039"/>
      <c r="L35" s="1048"/>
      <c r="M35" s="701"/>
      <c r="N35" s="703"/>
      <c r="O35" s="702"/>
      <c r="P35" s="703"/>
      <c r="Q35" s="703"/>
      <c r="R35" s="703"/>
      <c r="S35" s="703"/>
      <c r="T35" s="703"/>
      <c r="U35" s="703"/>
      <c r="V35" s="703"/>
    </row>
    <row r="36" spans="1:22" ht="16.5" customHeight="1">
      <c r="A36" s="38"/>
      <c r="B36" s="580" t="s">
        <v>1585</v>
      </c>
      <c r="C36" s="700" t="s">
        <v>1021</v>
      </c>
      <c r="D36" s="700" t="s">
        <v>1021</v>
      </c>
      <c r="E36" s="678" t="s">
        <v>1021</v>
      </c>
      <c r="F36" s="678" t="s">
        <v>1021</v>
      </c>
      <c r="G36" s="678" t="s">
        <v>1021</v>
      </c>
      <c r="H36" s="703" t="s">
        <v>1021</v>
      </c>
      <c r="I36" s="702" t="s">
        <v>1021</v>
      </c>
      <c r="J36" s="702" t="s">
        <v>1021</v>
      </c>
      <c r="K36" s="702" t="s">
        <v>1021</v>
      </c>
      <c r="L36" s="1049" t="s">
        <v>1021</v>
      </c>
      <c r="M36" s="702" t="s">
        <v>1021</v>
      </c>
      <c r="N36" s="702" t="s">
        <v>1021</v>
      </c>
      <c r="O36" s="702" t="s">
        <v>1021</v>
      </c>
      <c r="P36" s="702" t="s">
        <v>1021</v>
      </c>
      <c r="Q36" s="703" t="s">
        <v>1021</v>
      </c>
      <c r="R36" s="702" t="s">
        <v>1021</v>
      </c>
      <c r="S36" s="702" t="s">
        <v>1021</v>
      </c>
      <c r="T36" s="702" t="s">
        <v>1021</v>
      </c>
      <c r="U36" s="702" t="s">
        <v>1021</v>
      </c>
      <c r="V36" s="702" t="s">
        <v>1021</v>
      </c>
    </row>
    <row r="37" spans="1:22" ht="16.5" customHeight="1">
      <c r="A37" s="38"/>
      <c r="B37" s="579" t="s">
        <v>1020</v>
      </c>
      <c r="C37" s="700">
        <v>3406</v>
      </c>
      <c r="D37" s="700">
        <v>4047</v>
      </c>
      <c r="E37" s="678">
        <v>4330</v>
      </c>
      <c r="F37" s="678">
        <v>6231</v>
      </c>
      <c r="G37" s="678">
        <v>18014</v>
      </c>
      <c r="H37" s="703">
        <v>6138</v>
      </c>
      <c r="I37" s="702">
        <v>5184</v>
      </c>
      <c r="J37" s="702">
        <v>5571</v>
      </c>
      <c r="K37" s="702">
        <v>7297</v>
      </c>
      <c r="L37" s="1049">
        <v>24190</v>
      </c>
      <c r="M37" s="701">
        <v>2</v>
      </c>
      <c r="N37" s="703">
        <v>2</v>
      </c>
      <c r="O37" s="702">
        <v>3</v>
      </c>
      <c r="P37" s="703">
        <v>7</v>
      </c>
      <c r="Q37" s="703">
        <v>14</v>
      </c>
      <c r="R37" s="703">
        <v>6</v>
      </c>
      <c r="S37" s="703">
        <v>7</v>
      </c>
      <c r="T37" s="703" t="s">
        <v>141</v>
      </c>
      <c r="U37" s="703">
        <v>1</v>
      </c>
      <c r="V37" s="703">
        <v>14</v>
      </c>
    </row>
    <row r="38" spans="1:22" ht="16.5" customHeight="1">
      <c r="A38" s="38"/>
      <c r="B38" s="109" t="s">
        <v>988</v>
      </c>
      <c r="C38" s="700">
        <v>738</v>
      </c>
      <c r="D38" s="700">
        <v>560</v>
      </c>
      <c r="E38" s="678">
        <v>410</v>
      </c>
      <c r="F38" s="678">
        <v>737</v>
      </c>
      <c r="G38" s="678">
        <v>2445</v>
      </c>
      <c r="H38" s="703">
        <v>818</v>
      </c>
      <c r="I38" s="702">
        <v>737</v>
      </c>
      <c r="J38" s="702">
        <v>752</v>
      </c>
      <c r="K38" s="702">
        <v>883</v>
      </c>
      <c r="L38" s="1049">
        <v>3190</v>
      </c>
      <c r="M38" s="701">
        <v>458</v>
      </c>
      <c r="N38" s="703">
        <v>275</v>
      </c>
      <c r="O38" s="702">
        <v>94</v>
      </c>
      <c r="P38" s="703">
        <v>433</v>
      </c>
      <c r="Q38" s="703">
        <v>1260</v>
      </c>
      <c r="R38" s="703">
        <v>494</v>
      </c>
      <c r="S38" s="703">
        <v>427</v>
      </c>
      <c r="T38" s="703">
        <v>427</v>
      </c>
      <c r="U38" s="703">
        <v>493</v>
      </c>
      <c r="V38" s="703">
        <v>1841</v>
      </c>
    </row>
    <row r="39" spans="1:22" ht="16.5" customHeight="1">
      <c r="A39" s="38"/>
      <c r="B39" s="69" t="s">
        <v>13</v>
      </c>
      <c r="C39" s="700">
        <v>529</v>
      </c>
      <c r="D39" s="700">
        <v>530</v>
      </c>
      <c r="E39" s="678">
        <v>528</v>
      </c>
      <c r="F39" s="678">
        <v>510</v>
      </c>
      <c r="G39" s="678">
        <v>2097</v>
      </c>
      <c r="H39" s="703">
        <v>1015</v>
      </c>
      <c r="I39" s="702">
        <v>785</v>
      </c>
      <c r="J39" s="702">
        <v>599</v>
      </c>
      <c r="K39" s="702">
        <v>706</v>
      </c>
      <c r="L39" s="1049">
        <v>3105</v>
      </c>
      <c r="M39" s="701" t="s">
        <v>141</v>
      </c>
      <c r="N39" s="703" t="s">
        <v>141</v>
      </c>
      <c r="O39" s="702" t="s">
        <v>141</v>
      </c>
      <c r="P39" s="703" t="s">
        <v>141</v>
      </c>
      <c r="Q39" s="703" t="s">
        <v>141</v>
      </c>
      <c r="R39" s="703" t="s">
        <v>141</v>
      </c>
      <c r="S39" s="703" t="s">
        <v>141</v>
      </c>
      <c r="T39" s="703" t="s">
        <v>141</v>
      </c>
      <c r="U39" s="703" t="s">
        <v>141</v>
      </c>
      <c r="V39" s="703" t="s">
        <v>141</v>
      </c>
    </row>
    <row r="40" spans="1:22" ht="16.5" customHeight="1">
      <c r="A40" s="16" t="s">
        <v>1373</v>
      </c>
      <c r="B40" s="73"/>
      <c r="C40" s="1045">
        <v>319</v>
      </c>
      <c r="D40" s="1045">
        <v>329</v>
      </c>
      <c r="E40" s="758">
        <v>464</v>
      </c>
      <c r="F40" s="758">
        <v>312</v>
      </c>
      <c r="G40" s="758">
        <v>1424</v>
      </c>
      <c r="H40" s="1034">
        <v>493</v>
      </c>
      <c r="I40" s="1035">
        <v>371</v>
      </c>
      <c r="J40" s="1035">
        <v>300</v>
      </c>
      <c r="K40" s="1035">
        <v>428</v>
      </c>
      <c r="L40" s="1046">
        <v>1592</v>
      </c>
      <c r="M40" s="1042">
        <v>0</v>
      </c>
      <c r="N40" s="1043">
        <v>5</v>
      </c>
      <c r="O40" s="1044">
        <v>48</v>
      </c>
      <c r="P40" s="1043">
        <v>7</v>
      </c>
      <c r="Q40" s="1043">
        <v>60</v>
      </c>
      <c r="R40" s="1043">
        <v>0</v>
      </c>
      <c r="S40" s="1043">
        <v>0</v>
      </c>
      <c r="T40" s="1043">
        <v>0</v>
      </c>
      <c r="U40" s="1043">
        <v>1</v>
      </c>
      <c r="V40" s="1043">
        <v>1</v>
      </c>
    </row>
    <row r="41" spans="1:22" ht="16.5" customHeight="1">
      <c r="A41" s="38"/>
      <c r="B41" s="69" t="s">
        <v>989</v>
      </c>
      <c r="C41" s="839"/>
      <c r="D41" s="839"/>
      <c r="E41" s="1047"/>
      <c r="F41" s="1047"/>
      <c r="G41" s="1047"/>
      <c r="H41" s="1038"/>
      <c r="I41" s="1039"/>
      <c r="J41" s="1039"/>
      <c r="K41" s="1039"/>
      <c r="L41" s="1048"/>
      <c r="M41" s="701"/>
      <c r="N41" s="703"/>
      <c r="O41" s="702"/>
      <c r="P41" s="703"/>
      <c r="Q41" s="703"/>
      <c r="R41" s="703"/>
      <c r="S41" s="703"/>
      <c r="T41" s="703"/>
      <c r="U41" s="703"/>
      <c r="V41" s="703"/>
    </row>
    <row r="42" spans="1:22" ht="16.5" customHeight="1">
      <c r="A42" s="38"/>
      <c r="B42" s="579" t="s">
        <v>1019</v>
      </c>
      <c r="C42" s="700">
        <v>8</v>
      </c>
      <c r="D42" s="700">
        <v>8</v>
      </c>
      <c r="E42" s="678">
        <v>12</v>
      </c>
      <c r="F42" s="678">
        <v>8</v>
      </c>
      <c r="G42" s="678">
        <v>36</v>
      </c>
      <c r="H42" s="703">
        <v>13</v>
      </c>
      <c r="I42" s="702">
        <v>9</v>
      </c>
      <c r="J42" s="702">
        <v>8</v>
      </c>
      <c r="K42" s="702">
        <v>11</v>
      </c>
      <c r="L42" s="1049">
        <v>41</v>
      </c>
      <c r="M42" s="701" t="s">
        <v>141</v>
      </c>
      <c r="N42" s="703" t="s">
        <v>141</v>
      </c>
      <c r="O42" s="702">
        <v>1</v>
      </c>
      <c r="P42" s="703" t="s">
        <v>141</v>
      </c>
      <c r="Q42" s="703">
        <v>1</v>
      </c>
      <c r="R42" s="703" t="s">
        <v>141</v>
      </c>
      <c r="S42" s="703" t="s">
        <v>141</v>
      </c>
      <c r="T42" s="703" t="s">
        <v>141</v>
      </c>
      <c r="U42" s="703" t="s">
        <v>141</v>
      </c>
      <c r="V42" s="703" t="s">
        <v>141</v>
      </c>
    </row>
    <row r="43" spans="1:22" ht="16.5" customHeight="1">
      <c r="A43" s="38"/>
      <c r="B43" s="579" t="s">
        <v>1020</v>
      </c>
      <c r="C43" s="700">
        <v>272</v>
      </c>
      <c r="D43" s="700">
        <v>298</v>
      </c>
      <c r="E43" s="678">
        <v>417</v>
      </c>
      <c r="F43" s="678">
        <v>281</v>
      </c>
      <c r="G43" s="678">
        <v>1268</v>
      </c>
      <c r="H43" s="703">
        <v>459</v>
      </c>
      <c r="I43" s="702">
        <v>329</v>
      </c>
      <c r="J43" s="702">
        <v>266</v>
      </c>
      <c r="K43" s="702">
        <v>374</v>
      </c>
      <c r="L43" s="1049">
        <v>1428</v>
      </c>
      <c r="M43" s="701" t="s">
        <v>141</v>
      </c>
      <c r="N43" s="703">
        <v>5</v>
      </c>
      <c r="O43" s="702">
        <v>48</v>
      </c>
      <c r="P43" s="703">
        <v>6</v>
      </c>
      <c r="Q43" s="703">
        <v>59</v>
      </c>
      <c r="R43" s="703" t="s">
        <v>141</v>
      </c>
      <c r="S43" s="703" t="s">
        <v>141</v>
      </c>
      <c r="T43" s="703" t="s">
        <v>141</v>
      </c>
      <c r="U43" s="703" t="s">
        <v>141</v>
      </c>
      <c r="V43" s="703" t="s">
        <v>141</v>
      </c>
    </row>
    <row r="44" spans="1:22" ht="16.5" customHeight="1">
      <c r="A44" s="38"/>
      <c r="B44" s="69" t="s">
        <v>13</v>
      </c>
      <c r="C44" s="700">
        <v>47</v>
      </c>
      <c r="D44" s="700">
        <v>31</v>
      </c>
      <c r="E44" s="678">
        <v>47</v>
      </c>
      <c r="F44" s="678">
        <v>31</v>
      </c>
      <c r="G44" s="678">
        <v>156</v>
      </c>
      <c r="H44" s="703">
        <v>34</v>
      </c>
      <c r="I44" s="702">
        <v>42</v>
      </c>
      <c r="J44" s="702">
        <v>34</v>
      </c>
      <c r="K44" s="702">
        <v>54</v>
      </c>
      <c r="L44" s="1049">
        <v>164</v>
      </c>
      <c r="M44" s="701" t="s">
        <v>141</v>
      </c>
      <c r="N44" s="703" t="s">
        <v>141</v>
      </c>
      <c r="O44" s="702" t="s">
        <v>141</v>
      </c>
      <c r="P44" s="703">
        <v>1</v>
      </c>
      <c r="Q44" s="703">
        <v>1</v>
      </c>
      <c r="R44" s="703" t="s">
        <v>141</v>
      </c>
      <c r="S44" s="703" t="s">
        <v>141</v>
      </c>
      <c r="T44" s="703" t="s">
        <v>141</v>
      </c>
      <c r="U44" s="703">
        <v>1</v>
      </c>
      <c r="V44" s="703">
        <v>1</v>
      </c>
    </row>
    <row r="45" spans="1:22" ht="16.5" customHeight="1">
      <c r="A45" s="16" t="s">
        <v>140</v>
      </c>
      <c r="B45" s="178"/>
      <c r="C45" s="1045">
        <v>3214</v>
      </c>
      <c r="D45" s="1045">
        <v>3805</v>
      </c>
      <c r="E45" s="758">
        <v>3831</v>
      </c>
      <c r="F45" s="758">
        <v>3801</v>
      </c>
      <c r="G45" s="758">
        <v>14651</v>
      </c>
      <c r="H45" s="1034">
        <v>3233</v>
      </c>
      <c r="I45" s="1035">
        <v>3821</v>
      </c>
      <c r="J45" s="1035">
        <v>3747</v>
      </c>
      <c r="K45" s="1035">
        <v>4270</v>
      </c>
      <c r="L45" s="1046">
        <v>15071</v>
      </c>
      <c r="M45" s="1042">
        <v>482</v>
      </c>
      <c r="N45" s="1043">
        <v>496</v>
      </c>
      <c r="O45" s="1044">
        <v>335</v>
      </c>
      <c r="P45" s="1043">
        <v>413</v>
      </c>
      <c r="Q45" s="1043">
        <v>1726</v>
      </c>
      <c r="R45" s="1043">
        <v>431</v>
      </c>
      <c r="S45" s="1043">
        <v>494</v>
      </c>
      <c r="T45" s="1043">
        <v>364</v>
      </c>
      <c r="U45" s="1043">
        <v>555</v>
      </c>
      <c r="V45" s="1043">
        <v>1844</v>
      </c>
    </row>
    <row r="46" spans="1:22" ht="16.5" customHeight="1">
      <c r="A46" s="38"/>
      <c r="B46" s="69" t="s">
        <v>990</v>
      </c>
      <c r="C46" s="700">
        <v>238</v>
      </c>
      <c r="D46" s="700">
        <v>263</v>
      </c>
      <c r="E46" s="678">
        <v>256</v>
      </c>
      <c r="F46" s="678">
        <v>258</v>
      </c>
      <c r="G46" s="678">
        <v>1015</v>
      </c>
      <c r="H46" s="703">
        <v>224</v>
      </c>
      <c r="I46" s="702">
        <v>297</v>
      </c>
      <c r="J46" s="702">
        <v>312</v>
      </c>
      <c r="K46" s="702">
        <v>303</v>
      </c>
      <c r="L46" s="1049">
        <v>1136</v>
      </c>
      <c r="M46" s="701">
        <v>16</v>
      </c>
      <c r="N46" s="703">
        <v>27</v>
      </c>
      <c r="O46" s="702">
        <v>14</v>
      </c>
      <c r="P46" s="703">
        <v>16</v>
      </c>
      <c r="Q46" s="703">
        <v>73</v>
      </c>
      <c r="R46" s="703">
        <v>38</v>
      </c>
      <c r="S46" s="703">
        <v>18</v>
      </c>
      <c r="T46" s="703">
        <v>31</v>
      </c>
      <c r="U46" s="703">
        <v>17</v>
      </c>
      <c r="V46" s="703">
        <v>104</v>
      </c>
    </row>
    <row r="47" spans="1:22" ht="16.5" customHeight="1">
      <c r="A47" s="38"/>
      <c r="B47" s="69" t="s">
        <v>991</v>
      </c>
      <c r="C47" s="700"/>
      <c r="D47" s="700"/>
      <c r="E47" s="678"/>
      <c r="F47" s="678"/>
      <c r="G47" s="678"/>
      <c r="H47" s="703"/>
      <c r="I47" s="702"/>
      <c r="J47" s="702"/>
      <c r="K47" s="702"/>
      <c r="L47" s="1049"/>
      <c r="M47" s="701"/>
      <c r="N47" s="703"/>
      <c r="O47" s="702"/>
      <c r="P47" s="703"/>
      <c r="Q47" s="703"/>
      <c r="R47" s="703"/>
      <c r="S47" s="703"/>
      <c r="T47" s="703"/>
      <c r="U47" s="703"/>
      <c r="V47" s="703"/>
    </row>
    <row r="48" spans="1:22" ht="16.5" customHeight="1">
      <c r="A48" s="38"/>
      <c r="B48" s="579" t="s">
        <v>1019</v>
      </c>
      <c r="C48" s="700">
        <v>2</v>
      </c>
      <c r="D48" s="700">
        <v>2</v>
      </c>
      <c r="E48" s="678">
        <v>1</v>
      </c>
      <c r="F48" s="678">
        <v>1</v>
      </c>
      <c r="G48" s="678">
        <v>6</v>
      </c>
      <c r="H48" s="703">
        <v>2</v>
      </c>
      <c r="I48" s="702">
        <v>1</v>
      </c>
      <c r="J48" s="702">
        <v>1</v>
      </c>
      <c r="K48" s="702">
        <v>1</v>
      </c>
      <c r="L48" s="1049">
        <v>5</v>
      </c>
      <c r="M48" s="701" t="s">
        <v>141</v>
      </c>
      <c r="N48" s="703" t="s">
        <v>141</v>
      </c>
      <c r="O48" s="702" t="s">
        <v>141</v>
      </c>
      <c r="P48" s="703" t="s">
        <v>141</v>
      </c>
      <c r="Q48" s="703" t="s">
        <v>141</v>
      </c>
      <c r="R48" s="703" t="s">
        <v>141</v>
      </c>
      <c r="S48" s="703" t="s">
        <v>141</v>
      </c>
      <c r="T48" s="703" t="s">
        <v>141</v>
      </c>
      <c r="U48" s="703" t="s">
        <v>141</v>
      </c>
      <c r="V48" s="703" t="s">
        <v>141</v>
      </c>
    </row>
    <row r="49" spans="1:22" ht="16.5" customHeight="1">
      <c r="A49" s="38"/>
      <c r="B49" s="579" t="s">
        <v>1020</v>
      </c>
      <c r="C49" s="700">
        <v>987</v>
      </c>
      <c r="D49" s="700">
        <v>1103</v>
      </c>
      <c r="E49" s="678">
        <v>1137</v>
      </c>
      <c r="F49" s="678">
        <v>1102</v>
      </c>
      <c r="G49" s="678">
        <v>4329</v>
      </c>
      <c r="H49" s="703">
        <v>946</v>
      </c>
      <c r="I49" s="702">
        <v>1073</v>
      </c>
      <c r="J49" s="702">
        <v>1085</v>
      </c>
      <c r="K49" s="702">
        <v>1044</v>
      </c>
      <c r="L49" s="1049">
        <v>4148</v>
      </c>
      <c r="M49" s="701">
        <v>208</v>
      </c>
      <c r="N49" s="703">
        <v>169</v>
      </c>
      <c r="O49" s="702">
        <v>98</v>
      </c>
      <c r="P49" s="703">
        <v>102</v>
      </c>
      <c r="Q49" s="703">
        <v>577</v>
      </c>
      <c r="R49" s="703">
        <v>115</v>
      </c>
      <c r="S49" s="703">
        <v>138</v>
      </c>
      <c r="T49" s="703">
        <v>118</v>
      </c>
      <c r="U49" s="703">
        <v>120</v>
      </c>
      <c r="V49" s="703">
        <v>491</v>
      </c>
    </row>
    <row r="50" spans="1:22" ht="16.5" customHeight="1">
      <c r="A50" s="38"/>
      <c r="B50" s="69" t="s">
        <v>992</v>
      </c>
      <c r="C50" s="1050">
        <v>68</v>
      </c>
      <c r="D50" s="700">
        <v>169</v>
      </c>
      <c r="E50" s="678">
        <v>162</v>
      </c>
      <c r="F50" s="678">
        <v>146</v>
      </c>
      <c r="G50" s="678">
        <v>545</v>
      </c>
      <c r="H50" s="1050">
        <v>68</v>
      </c>
      <c r="I50" s="702">
        <v>103</v>
      </c>
      <c r="J50" s="702">
        <v>149</v>
      </c>
      <c r="K50" s="702">
        <v>167</v>
      </c>
      <c r="L50" s="1049">
        <v>487</v>
      </c>
      <c r="M50" s="701" t="s">
        <v>141</v>
      </c>
      <c r="N50" s="703" t="s">
        <v>141</v>
      </c>
      <c r="O50" s="702" t="s">
        <v>141</v>
      </c>
      <c r="P50" s="703" t="s">
        <v>141</v>
      </c>
      <c r="Q50" s="703" t="s">
        <v>141</v>
      </c>
      <c r="R50" s="703" t="s">
        <v>141</v>
      </c>
      <c r="S50" s="703" t="s">
        <v>141</v>
      </c>
      <c r="T50" s="703" t="s">
        <v>141</v>
      </c>
      <c r="U50" s="703" t="s">
        <v>141</v>
      </c>
      <c r="V50" s="703" t="s">
        <v>141</v>
      </c>
    </row>
    <row r="51" spans="1:22" ht="16.5" customHeight="1">
      <c r="A51" s="38"/>
      <c r="B51" s="69" t="s">
        <v>993</v>
      </c>
      <c r="C51" s="700">
        <v>356</v>
      </c>
      <c r="D51" s="700">
        <v>411</v>
      </c>
      <c r="E51" s="678">
        <v>446</v>
      </c>
      <c r="F51" s="678">
        <v>394</v>
      </c>
      <c r="G51" s="678">
        <v>1607</v>
      </c>
      <c r="H51" s="703">
        <v>395</v>
      </c>
      <c r="I51" s="702">
        <v>469</v>
      </c>
      <c r="J51" s="702">
        <v>394</v>
      </c>
      <c r="K51" s="702">
        <v>593</v>
      </c>
      <c r="L51" s="1049">
        <v>1851</v>
      </c>
      <c r="M51" s="701">
        <v>114</v>
      </c>
      <c r="N51" s="703">
        <v>106</v>
      </c>
      <c r="O51" s="702">
        <v>105</v>
      </c>
      <c r="P51" s="703">
        <v>88</v>
      </c>
      <c r="Q51" s="703">
        <v>413</v>
      </c>
      <c r="R51" s="703">
        <v>117</v>
      </c>
      <c r="S51" s="703">
        <v>146</v>
      </c>
      <c r="T51" s="703">
        <v>89</v>
      </c>
      <c r="U51" s="703">
        <v>210</v>
      </c>
      <c r="V51" s="703">
        <v>562</v>
      </c>
    </row>
    <row r="52" spans="1:22" ht="16.5" customHeight="1">
      <c r="A52" s="38"/>
      <c r="B52" s="69" t="s">
        <v>994</v>
      </c>
      <c r="C52" s="700">
        <v>276</v>
      </c>
      <c r="D52" s="700">
        <v>319</v>
      </c>
      <c r="E52" s="678">
        <v>274</v>
      </c>
      <c r="F52" s="678">
        <v>281</v>
      </c>
      <c r="G52" s="678">
        <v>1150</v>
      </c>
      <c r="H52" s="703">
        <v>286</v>
      </c>
      <c r="I52" s="702">
        <v>275</v>
      </c>
      <c r="J52" s="702">
        <v>306</v>
      </c>
      <c r="K52" s="702">
        <v>333</v>
      </c>
      <c r="L52" s="1049">
        <v>1200</v>
      </c>
      <c r="M52" s="701">
        <v>35</v>
      </c>
      <c r="N52" s="703">
        <v>39</v>
      </c>
      <c r="O52" s="702">
        <v>32</v>
      </c>
      <c r="P52" s="703">
        <v>23</v>
      </c>
      <c r="Q52" s="703">
        <v>129</v>
      </c>
      <c r="R52" s="703">
        <v>32</v>
      </c>
      <c r="S52" s="703">
        <v>39</v>
      </c>
      <c r="T52" s="703">
        <v>28</v>
      </c>
      <c r="U52" s="703">
        <v>27</v>
      </c>
      <c r="V52" s="703">
        <v>126</v>
      </c>
    </row>
    <row r="53" spans="1:22" ht="16.5" customHeight="1">
      <c r="A53" s="38"/>
      <c r="B53" s="69" t="s">
        <v>13</v>
      </c>
      <c r="C53" s="700">
        <v>1289</v>
      </c>
      <c r="D53" s="700">
        <v>1540</v>
      </c>
      <c r="E53" s="678">
        <v>1556</v>
      </c>
      <c r="F53" s="678">
        <v>1620</v>
      </c>
      <c r="G53" s="678">
        <v>6005</v>
      </c>
      <c r="H53" s="703">
        <v>1314</v>
      </c>
      <c r="I53" s="702">
        <v>1604</v>
      </c>
      <c r="J53" s="702">
        <v>1501</v>
      </c>
      <c r="K53" s="702">
        <v>1830</v>
      </c>
      <c r="L53" s="1049">
        <v>6249</v>
      </c>
      <c r="M53" s="746">
        <f>M45-SUM(M46,M49,M51,M52)</f>
        <v>109</v>
      </c>
      <c r="N53" s="703">
        <f>N45-SUM(N46,N49,N51,N52)</f>
        <v>155</v>
      </c>
      <c r="O53" s="703">
        <f>O45-SUM(O46,O49,O51,O52)</f>
        <v>86</v>
      </c>
      <c r="P53" s="703">
        <f>P45-SUM(P46,P49,P51,P52)</f>
        <v>184</v>
      </c>
      <c r="Q53" s="703">
        <f>Q45-SUM(Q46,Q49,Q51,Q52)</f>
        <v>534</v>
      </c>
      <c r="R53" s="703">
        <f>R45-SUM(R46,R49,R50,R51,R52,)</f>
        <v>129</v>
      </c>
      <c r="S53" s="703">
        <f>S45-SUM(S46,S49,S50,S51,S52,)</f>
        <v>153</v>
      </c>
      <c r="T53" s="703">
        <f>T45-SUM(T46,T49,T50,T51,T52,)</f>
        <v>98</v>
      </c>
      <c r="U53" s="703">
        <f>U45-SUM(U46,U49,U50,U51,U52,)</f>
        <v>181</v>
      </c>
      <c r="V53" s="703">
        <f>V45-SUM(V46,V49,V50,V51,V52,)</f>
        <v>561</v>
      </c>
    </row>
    <row r="54" spans="1:22" ht="16.5" customHeight="1">
      <c r="A54" s="23" t="s">
        <v>15</v>
      </c>
      <c r="B54" s="247"/>
      <c r="C54" s="667">
        <v>6002</v>
      </c>
      <c r="D54" s="667">
        <v>6566</v>
      </c>
      <c r="E54" s="666">
        <v>6837</v>
      </c>
      <c r="F54" s="758">
        <v>6670</v>
      </c>
      <c r="G54" s="666">
        <v>26075</v>
      </c>
      <c r="H54" s="695">
        <v>5665</v>
      </c>
      <c r="I54" s="1051">
        <v>6971</v>
      </c>
      <c r="J54" s="1051">
        <v>6849</v>
      </c>
      <c r="K54" s="1035">
        <v>7933</v>
      </c>
      <c r="L54" s="1052">
        <v>27418</v>
      </c>
      <c r="M54" s="1042">
        <v>81</v>
      </c>
      <c r="N54" s="1043">
        <v>182</v>
      </c>
      <c r="O54" s="1044">
        <v>183</v>
      </c>
      <c r="P54" s="1043">
        <v>101</v>
      </c>
      <c r="Q54" s="1043">
        <v>547</v>
      </c>
      <c r="R54" s="1043">
        <v>56</v>
      </c>
      <c r="S54" s="1043">
        <v>144</v>
      </c>
      <c r="T54" s="1043">
        <v>101</v>
      </c>
      <c r="U54" s="1043">
        <v>107</v>
      </c>
      <c r="V54" s="1043">
        <v>408</v>
      </c>
    </row>
    <row r="55" spans="1:22" ht="16.5" customHeight="1">
      <c r="A55" s="38"/>
      <c r="B55" s="69" t="s">
        <v>995</v>
      </c>
      <c r="C55" s="700">
        <v>486</v>
      </c>
      <c r="D55" s="700">
        <v>520</v>
      </c>
      <c r="E55" s="678">
        <v>495</v>
      </c>
      <c r="F55" s="678">
        <v>564</v>
      </c>
      <c r="G55" s="678">
        <v>2065</v>
      </c>
      <c r="H55" s="703">
        <v>462</v>
      </c>
      <c r="I55" s="702">
        <v>514</v>
      </c>
      <c r="J55" s="702">
        <v>535</v>
      </c>
      <c r="K55" s="702">
        <v>634</v>
      </c>
      <c r="L55" s="1049">
        <v>2145</v>
      </c>
      <c r="M55" s="701">
        <v>5</v>
      </c>
      <c r="N55" s="703">
        <v>28</v>
      </c>
      <c r="O55" s="702">
        <v>8</v>
      </c>
      <c r="P55" s="703">
        <v>8</v>
      </c>
      <c r="Q55" s="703">
        <v>49</v>
      </c>
      <c r="R55" s="703">
        <v>10</v>
      </c>
      <c r="S55" s="703">
        <v>10</v>
      </c>
      <c r="T55" s="703">
        <v>6</v>
      </c>
      <c r="U55" s="703">
        <v>16</v>
      </c>
      <c r="V55" s="703">
        <v>42</v>
      </c>
    </row>
    <row r="56" spans="1:22" ht="16.5" customHeight="1">
      <c r="A56" s="38"/>
      <c r="B56" s="69" t="s">
        <v>996</v>
      </c>
      <c r="C56" s="700">
        <v>531</v>
      </c>
      <c r="D56" s="700">
        <v>483</v>
      </c>
      <c r="E56" s="678">
        <v>702</v>
      </c>
      <c r="F56" s="678">
        <v>518</v>
      </c>
      <c r="G56" s="678">
        <v>2234</v>
      </c>
      <c r="H56" s="703">
        <v>480</v>
      </c>
      <c r="I56" s="702">
        <v>698</v>
      </c>
      <c r="J56" s="702">
        <v>680</v>
      </c>
      <c r="K56" s="702">
        <v>733</v>
      </c>
      <c r="L56" s="1049">
        <v>2591</v>
      </c>
      <c r="M56" s="701" t="s">
        <v>141</v>
      </c>
      <c r="N56" s="703" t="s">
        <v>141</v>
      </c>
      <c r="O56" s="702" t="s">
        <v>141</v>
      </c>
      <c r="P56" s="703" t="s">
        <v>141</v>
      </c>
      <c r="Q56" s="703" t="s">
        <v>141</v>
      </c>
      <c r="R56" s="703" t="s">
        <v>141</v>
      </c>
      <c r="S56" s="703">
        <v>6</v>
      </c>
      <c r="T56" s="703" t="s">
        <v>141</v>
      </c>
      <c r="U56" s="703">
        <v>2</v>
      </c>
      <c r="V56" s="703">
        <v>8</v>
      </c>
    </row>
    <row r="57" spans="1:22" ht="16.5" customHeight="1">
      <c r="A57" s="38"/>
      <c r="B57" s="69" t="s">
        <v>997</v>
      </c>
      <c r="C57" s="700"/>
      <c r="D57" s="700"/>
      <c r="E57" s="678"/>
      <c r="F57" s="678"/>
      <c r="G57" s="678"/>
      <c r="H57" s="703"/>
      <c r="I57" s="702"/>
      <c r="J57" s="702"/>
      <c r="K57" s="702"/>
      <c r="L57" s="1049"/>
      <c r="M57" s="701"/>
      <c r="N57" s="703"/>
      <c r="O57" s="702"/>
      <c r="P57" s="703"/>
      <c r="Q57" s="703"/>
      <c r="R57" s="703"/>
      <c r="S57" s="703"/>
      <c r="T57" s="703"/>
      <c r="U57" s="703"/>
      <c r="V57" s="703"/>
    </row>
    <row r="58" spans="1:22" ht="16.5" customHeight="1">
      <c r="A58" s="38"/>
      <c r="B58" s="579" t="s">
        <v>1019</v>
      </c>
      <c r="C58" s="700">
        <v>2</v>
      </c>
      <c r="D58" s="700">
        <v>2</v>
      </c>
      <c r="E58" s="678">
        <v>2</v>
      </c>
      <c r="F58" s="678">
        <v>1</v>
      </c>
      <c r="G58" s="678">
        <v>7</v>
      </c>
      <c r="H58" s="703">
        <v>1</v>
      </c>
      <c r="I58" s="702">
        <v>2</v>
      </c>
      <c r="J58" s="702">
        <v>2</v>
      </c>
      <c r="K58" s="702">
        <v>2</v>
      </c>
      <c r="L58" s="1049">
        <v>7</v>
      </c>
      <c r="M58" s="701" t="s">
        <v>141</v>
      </c>
      <c r="N58" s="703" t="s">
        <v>141</v>
      </c>
      <c r="O58" s="702" t="s">
        <v>141</v>
      </c>
      <c r="P58" s="703" t="s">
        <v>141</v>
      </c>
      <c r="Q58" s="703" t="s">
        <v>141</v>
      </c>
      <c r="R58" s="703" t="s">
        <v>141</v>
      </c>
      <c r="S58" s="703" t="s">
        <v>141</v>
      </c>
      <c r="T58" s="703" t="s">
        <v>141</v>
      </c>
      <c r="U58" s="703" t="s">
        <v>141</v>
      </c>
      <c r="V58" s="703" t="s">
        <v>141</v>
      </c>
    </row>
    <row r="59" spans="1:22" ht="16.5" customHeight="1">
      <c r="A59" s="38"/>
      <c r="B59" s="579" t="s">
        <v>1020</v>
      </c>
      <c r="C59" s="700">
        <v>679</v>
      </c>
      <c r="D59" s="700">
        <v>807</v>
      </c>
      <c r="E59" s="678">
        <v>583</v>
      </c>
      <c r="F59" s="678">
        <v>587</v>
      </c>
      <c r="G59" s="678">
        <v>2656</v>
      </c>
      <c r="H59" s="703">
        <v>501</v>
      </c>
      <c r="I59" s="702">
        <v>675</v>
      </c>
      <c r="J59" s="702">
        <v>553</v>
      </c>
      <c r="K59" s="702">
        <v>713</v>
      </c>
      <c r="L59" s="1049">
        <v>2442</v>
      </c>
      <c r="M59" s="701" t="s">
        <v>141</v>
      </c>
      <c r="N59" s="703">
        <v>2</v>
      </c>
      <c r="O59" s="702">
        <v>3</v>
      </c>
      <c r="P59" s="703" t="s">
        <v>141</v>
      </c>
      <c r="Q59" s="703">
        <v>5</v>
      </c>
      <c r="R59" s="703" t="s">
        <v>141</v>
      </c>
      <c r="S59" s="703" t="s">
        <v>141</v>
      </c>
      <c r="T59" s="703">
        <v>2</v>
      </c>
      <c r="U59" s="703" t="s">
        <v>141</v>
      </c>
      <c r="V59" s="703">
        <v>2</v>
      </c>
    </row>
    <row r="60" spans="1:22" ht="16.5" customHeight="1">
      <c r="A60" s="80"/>
      <c r="B60" s="69" t="s">
        <v>998</v>
      </c>
      <c r="C60" s="700">
        <v>634</v>
      </c>
      <c r="D60" s="700">
        <v>860</v>
      </c>
      <c r="E60" s="678">
        <v>877</v>
      </c>
      <c r="F60" s="678">
        <v>860</v>
      </c>
      <c r="G60" s="678">
        <v>3231</v>
      </c>
      <c r="H60" s="703">
        <v>623</v>
      </c>
      <c r="I60" s="702">
        <v>880</v>
      </c>
      <c r="J60" s="702">
        <v>777</v>
      </c>
      <c r="K60" s="702">
        <v>903</v>
      </c>
      <c r="L60" s="1049">
        <v>3183</v>
      </c>
      <c r="M60" s="701" t="s">
        <v>141</v>
      </c>
      <c r="N60" s="703" t="s">
        <v>141</v>
      </c>
      <c r="O60" s="702" t="s">
        <v>141</v>
      </c>
      <c r="P60" s="703" t="s">
        <v>141</v>
      </c>
      <c r="Q60" s="703" t="s">
        <v>141</v>
      </c>
      <c r="R60" s="703" t="s">
        <v>141</v>
      </c>
      <c r="S60" s="703" t="s">
        <v>141</v>
      </c>
      <c r="T60" s="703" t="s">
        <v>141</v>
      </c>
      <c r="U60" s="703">
        <v>1</v>
      </c>
      <c r="V60" s="703">
        <v>1</v>
      </c>
    </row>
    <row r="61" spans="1:22" ht="16.5" customHeight="1">
      <c r="A61" s="248"/>
      <c r="B61" s="180" t="s">
        <v>999</v>
      </c>
      <c r="C61" s="700"/>
      <c r="D61" s="700"/>
      <c r="E61" s="678"/>
      <c r="F61" s="678"/>
      <c r="G61" s="678"/>
      <c r="H61" s="703"/>
      <c r="I61" s="702"/>
      <c r="J61" s="702"/>
      <c r="K61" s="678"/>
      <c r="L61" s="1049"/>
      <c r="M61" s="701"/>
      <c r="N61" s="703"/>
      <c r="O61" s="702"/>
      <c r="P61" s="703"/>
      <c r="Q61" s="703"/>
      <c r="R61" s="703"/>
      <c r="S61" s="703"/>
      <c r="T61" s="703"/>
      <c r="U61" s="703"/>
      <c r="V61" s="703"/>
    </row>
    <row r="62" spans="1:22" ht="16.5" customHeight="1">
      <c r="A62" s="248"/>
      <c r="B62" s="579" t="s">
        <v>1019</v>
      </c>
      <c r="C62" s="700">
        <v>119</v>
      </c>
      <c r="D62" s="700">
        <v>184</v>
      </c>
      <c r="E62" s="678">
        <v>142</v>
      </c>
      <c r="F62" s="678">
        <v>184</v>
      </c>
      <c r="G62" s="678">
        <v>629</v>
      </c>
      <c r="H62" s="703">
        <v>90</v>
      </c>
      <c r="I62" s="702">
        <v>172</v>
      </c>
      <c r="J62" s="702">
        <v>160</v>
      </c>
      <c r="K62" s="678">
        <v>156</v>
      </c>
      <c r="L62" s="1049">
        <v>578</v>
      </c>
      <c r="M62" s="701" t="s">
        <v>141</v>
      </c>
      <c r="N62" s="703" t="s">
        <v>141</v>
      </c>
      <c r="O62" s="702" t="s">
        <v>141</v>
      </c>
      <c r="P62" s="703">
        <v>2</v>
      </c>
      <c r="Q62" s="703">
        <v>2</v>
      </c>
      <c r="R62" s="703" t="s">
        <v>141</v>
      </c>
      <c r="S62" s="703" t="s">
        <v>141</v>
      </c>
      <c r="T62" s="703" t="s">
        <v>141</v>
      </c>
      <c r="U62" s="703" t="s">
        <v>141</v>
      </c>
      <c r="V62" s="703" t="s">
        <v>141</v>
      </c>
    </row>
    <row r="63" spans="1:22" ht="16.5" customHeight="1">
      <c r="A63" s="248"/>
      <c r="B63" s="579" t="s">
        <v>1020</v>
      </c>
      <c r="C63" s="700">
        <v>277</v>
      </c>
      <c r="D63" s="700">
        <v>364</v>
      </c>
      <c r="E63" s="678">
        <v>285</v>
      </c>
      <c r="F63" s="678">
        <v>368</v>
      </c>
      <c r="G63" s="678">
        <v>1294</v>
      </c>
      <c r="H63" s="703">
        <v>183</v>
      </c>
      <c r="I63" s="702">
        <v>346</v>
      </c>
      <c r="J63" s="702">
        <v>321</v>
      </c>
      <c r="K63" s="678">
        <v>315</v>
      </c>
      <c r="L63" s="1049">
        <v>1165</v>
      </c>
      <c r="M63" s="701" t="s">
        <v>141</v>
      </c>
      <c r="N63" s="703" t="s">
        <v>141</v>
      </c>
      <c r="O63" s="702" t="s">
        <v>141</v>
      </c>
      <c r="P63" s="703">
        <v>4</v>
      </c>
      <c r="Q63" s="703">
        <v>4</v>
      </c>
      <c r="R63" s="703">
        <v>2</v>
      </c>
      <c r="S63" s="703">
        <v>1</v>
      </c>
      <c r="T63" s="703" t="s">
        <v>141</v>
      </c>
      <c r="U63" s="703">
        <v>1</v>
      </c>
      <c r="V63" s="703">
        <v>4</v>
      </c>
    </row>
    <row r="64" spans="1:22" ht="16.5" customHeight="1">
      <c r="A64" s="38"/>
      <c r="B64" s="69" t="s">
        <v>1000</v>
      </c>
      <c r="C64" s="700">
        <v>810</v>
      </c>
      <c r="D64" s="700">
        <v>621</v>
      </c>
      <c r="E64" s="678">
        <v>647</v>
      </c>
      <c r="F64" s="678">
        <v>480</v>
      </c>
      <c r="G64" s="678">
        <v>2558</v>
      </c>
      <c r="H64" s="703">
        <v>541</v>
      </c>
      <c r="I64" s="702">
        <v>492</v>
      </c>
      <c r="J64" s="702">
        <v>670</v>
      </c>
      <c r="K64" s="702">
        <v>771</v>
      </c>
      <c r="L64" s="1049">
        <v>2474</v>
      </c>
      <c r="M64" s="701">
        <v>1</v>
      </c>
      <c r="N64" s="703">
        <v>3</v>
      </c>
      <c r="O64" s="702">
        <v>13</v>
      </c>
      <c r="P64" s="703">
        <v>9</v>
      </c>
      <c r="Q64" s="703">
        <v>26</v>
      </c>
      <c r="R64" s="703">
        <v>2</v>
      </c>
      <c r="S64" s="703">
        <v>5</v>
      </c>
      <c r="T64" s="703">
        <v>2</v>
      </c>
      <c r="U64" s="703">
        <v>1</v>
      </c>
      <c r="V64" s="703">
        <v>10</v>
      </c>
    </row>
    <row r="65" spans="1:22" ht="16.5" customHeight="1">
      <c r="A65" s="38"/>
      <c r="B65" s="69" t="s">
        <v>1001</v>
      </c>
      <c r="C65" s="700"/>
      <c r="D65" s="700"/>
      <c r="E65" s="678"/>
      <c r="F65" s="678"/>
      <c r="G65" s="678"/>
      <c r="H65" s="703"/>
      <c r="I65" s="702"/>
      <c r="J65" s="702"/>
      <c r="K65" s="702"/>
      <c r="L65" s="1049"/>
      <c r="M65" s="701"/>
      <c r="N65" s="703"/>
      <c r="O65" s="702"/>
      <c r="P65" s="703"/>
      <c r="Q65" s="703"/>
      <c r="R65" s="703"/>
      <c r="S65" s="703"/>
      <c r="T65" s="703"/>
      <c r="U65" s="703"/>
      <c r="V65" s="703"/>
    </row>
    <row r="66" spans="1:22" ht="16.5" customHeight="1">
      <c r="A66" s="38"/>
      <c r="B66" s="579" t="s">
        <v>1019</v>
      </c>
      <c r="C66" s="700">
        <v>25</v>
      </c>
      <c r="D66" s="700">
        <v>23</v>
      </c>
      <c r="E66" s="678">
        <v>35</v>
      </c>
      <c r="F66" s="678">
        <v>32</v>
      </c>
      <c r="G66" s="678">
        <v>115</v>
      </c>
      <c r="H66" s="703">
        <v>34</v>
      </c>
      <c r="I66" s="702">
        <v>35</v>
      </c>
      <c r="J66" s="702">
        <v>28</v>
      </c>
      <c r="K66" s="702">
        <v>36</v>
      </c>
      <c r="L66" s="1049">
        <v>133</v>
      </c>
      <c r="M66" s="701" t="s">
        <v>141</v>
      </c>
      <c r="N66" s="703" t="s">
        <v>141</v>
      </c>
      <c r="O66" s="702" t="s">
        <v>141</v>
      </c>
      <c r="P66" s="703" t="s">
        <v>141</v>
      </c>
      <c r="Q66" s="703">
        <v>1</v>
      </c>
      <c r="R66" s="703" t="s">
        <v>141</v>
      </c>
      <c r="S66" s="703" t="s">
        <v>141</v>
      </c>
      <c r="T66" s="703" t="s">
        <v>141</v>
      </c>
      <c r="U66" s="703" t="s">
        <v>141</v>
      </c>
      <c r="V66" s="703">
        <v>1</v>
      </c>
    </row>
    <row r="67" spans="1:22" ht="16.5" customHeight="1">
      <c r="A67" s="38"/>
      <c r="B67" s="579" t="s">
        <v>1020</v>
      </c>
      <c r="C67" s="700">
        <v>545</v>
      </c>
      <c r="D67" s="700">
        <v>525</v>
      </c>
      <c r="E67" s="678">
        <v>833</v>
      </c>
      <c r="F67" s="678">
        <v>675</v>
      </c>
      <c r="G67" s="678">
        <v>2578</v>
      </c>
      <c r="H67" s="703">
        <v>695</v>
      </c>
      <c r="I67" s="702">
        <v>786</v>
      </c>
      <c r="J67" s="702">
        <v>693</v>
      </c>
      <c r="K67" s="702">
        <v>860</v>
      </c>
      <c r="L67" s="1049">
        <v>3034</v>
      </c>
      <c r="M67" s="701">
        <v>14</v>
      </c>
      <c r="N67" s="703">
        <v>17</v>
      </c>
      <c r="O67" s="702">
        <v>8</v>
      </c>
      <c r="P67" s="703">
        <v>24</v>
      </c>
      <c r="Q67" s="703">
        <v>63</v>
      </c>
      <c r="R67" s="703">
        <v>9</v>
      </c>
      <c r="S67" s="703">
        <v>26</v>
      </c>
      <c r="T67" s="703">
        <v>16</v>
      </c>
      <c r="U67" s="703">
        <v>23</v>
      </c>
      <c r="V67" s="703">
        <v>74</v>
      </c>
    </row>
    <row r="68" spans="1:22" ht="16.5" customHeight="1">
      <c r="A68" s="38"/>
      <c r="B68" s="69" t="s">
        <v>1002</v>
      </c>
      <c r="C68" s="700">
        <v>839</v>
      </c>
      <c r="D68" s="700">
        <v>883</v>
      </c>
      <c r="E68" s="678">
        <v>937</v>
      </c>
      <c r="F68" s="678">
        <v>1154</v>
      </c>
      <c r="G68" s="678">
        <v>3813</v>
      </c>
      <c r="H68" s="703">
        <v>924</v>
      </c>
      <c r="I68" s="702">
        <v>1022</v>
      </c>
      <c r="J68" s="702">
        <v>1046</v>
      </c>
      <c r="K68" s="702">
        <v>1276</v>
      </c>
      <c r="L68" s="1049">
        <v>4268</v>
      </c>
      <c r="M68" s="701">
        <v>31</v>
      </c>
      <c r="N68" s="703">
        <v>55</v>
      </c>
      <c r="O68" s="702">
        <v>42</v>
      </c>
      <c r="P68" s="703">
        <v>29</v>
      </c>
      <c r="Q68" s="703">
        <v>157</v>
      </c>
      <c r="R68" s="703">
        <v>17</v>
      </c>
      <c r="S68" s="703">
        <v>31</v>
      </c>
      <c r="T68" s="703">
        <v>40</v>
      </c>
      <c r="U68" s="703">
        <v>23</v>
      </c>
      <c r="V68" s="703">
        <v>111</v>
      </c>
    </row>
    <row r="69" spans="1:22" ht="16.5" customHeight="1">
      <c r="A69" s="38"/>
      <c r="B69" s="69" t="s">
        <v>13</v>
      </c>
      <c r="C69" s="700">
        <v>1201</v>
      </c>
      <c r="D69" s="700">
        <v>1503</v>
      </c>
      <c r="E69" s="678">
        <v>1478</v>
      </c>
      <c r="F69" s="678">
        <v>1464</v>
      </c>
      <c r="G69" s="678">
        <v>5646</v>
      </c>
      <c r="H69" s="703">
        <v>1256</v>
      </c>
      <c r="I69" s="702">
        <v>1558</v>
      </c>
      <c r="J69" s="702">
        <v>1574</v>
      </c>
      <c r="K69" s="702">
        <v>1728</v>
      </c>
      <c r="L69" s="1049">
        <v>6116</v>
      </c>
      <c r="M69" s="743">
        <f>M54-SUM(M55,M60,M59,M63,M64,M67,M68)</f>
        <v>30</v>
      </c>
      <c r="N69" s="744">
        <f>N54-SUM(N55,N60,N59,N63,N64,N67,N68)</f>
        <v>77</v>
      </c>
      <c r="O69" s="744">
        <f>O54-SUM(O55,O60,O59,O63,O64,O67,O68)</f>
        <v>109</v>
      </c>
      <c r="P69" s="745">
        <f>P54-SUM(P55,P60,P59,P63,P64,P67,P68)</f>
        <v>27</v>
      </c>
      <c r="Q69" s="745">
        <f>Q54-SUM(Q55,Q60,Q59,Q63,Q64,Q67,Q68)</f>
        <v>243</v>
      </c>
      <c r="R69" s="703">
        <f>R54-SUM(R55:R56,R59,R60,R63,R64,R67,R68)</f>
        <v>16</v>
      </c>
      <c r="S69" s="703">
        <f>S54-SUM(S55:S56,S59,S60,S63,S64,S67,S68)</f>
        <v>65</v>
      </c>
      <c r="T69" s="703">
        <f>T54-SUM(T55:T56,T59,T60,T63,T64,T67,T68)</f>
        <v>35</v>
      </c>
      <c r="U69" s="703">
        <f>U54-SUM(U55:U56,U59,U60,U63,U64,U67,U68)</f>
        <v>40</v>
      </c>
      <c r="V69" s="703">
        <f>V54-SUM(V55:V56,V59,V60,V63,V64,V67,V68)</f>
        <v>156</v>
      </c>
    </row>
    <row r="70" spans="1:22" ht="16.5" customHeight="1">
      <c r="A70" s="13" t="s">
        <v>10</v>
      </c>
      <c r="B70" s="249"/>
      <c r="C70" s="695">
        <v>10120</v>
      </c>
      <c r="D70" s="695">
        <v>9977</v>
      </c>
      <c r="E70" s="1051">
        <v>9971</v>
      </c>
      <c r="F70" s="1051">
        <v>11254</v>
      </c>
      <c r="G70" s="695">
        <v>41322</v>
      </c>
      <c r="H70" s="695">
        <v>9606</v>
      </c>
      <c r="I70" s="1051">
        <v>10470</v>
      </c>
      <c r="J70" s="1051">
        <v>10007</v>
      </c>
      <c r="K70" s="1051">
        <v>11881</v>
      </c>
      <c r="L70" s="1053">
        <v>41964</v>
      </c>
      <c r="M70" s="1042">
        <v>1805</v>
      </c>
      <c r="N70" s="1043">
        <v>848</v>
      </c>
      <c r="O70" s="1044">
        <v>712</v>
      </c>
      <c r="P70" s="1043">
        <v>553</v>
      </c>
      <c r="Q70" s="1043">
        <v>3918</v>
      </c>
      <c r="R70" s="1043">
        <v>503</v>
      </c>
      <c r="S70" s="1043">
        <v>534</v>
      </c>
      <c r="T70" s="1043">
        <v>394</v>
      </c>
      <c r="U70" s="1043">
        <v>348</v>
      </c>
      <c r="V70" s="1043">
        <v>1779</v>
      </c>
    </row>
    <row r="71" spans="1:22" ht="16.5" customHeight="1">
      <c r="A71" s="38"/>
      <c r="B71" s="69" t="s">
        <v>1003</v>
      </c>
      <c r="C71" s="703">
        <v>271</v>
      </c>
      <c r="D71" s="703">
        <v>413</v>
      </c>
      <c r="E71" s="702">
        <v>343</v>
      </c>
      <c r="F71" s="702">
        <v>378</v>
      </c>
      <c r="G71" s="703">
        <v>1405</v>
      </c>
      <c r="H71" s="703">
        <v>1377</v>
      </c>
      <c r="I71" s="702">
        <v>306</v>
      </c>
      <c r="J71" s="702">
        <v>281</v>
      </c>
      <c r="K71" s="702">
        <v>590</v>
      </c>
      <c r="L71" s="747">
        <v>2554</v>
      </c>
      <c r="M71" s="701">
        <v>39</v>
      </c>
      <c r="N71" s="703">
        <v>67</v>
      </c>
      <c r="O71" s="702">
        <v>68</v>
      </c>
      <c r="P71" s="703">
        <v>37</v>
      </c>
      <c r="Q71" s="703">
        <v>211</v>
      </c>
      <c r="R71" s="703">
        <v>32</v>
      </c>
      <c r="S71" s="703">
        <v>93</v>
      </c>
      <c r="T71" s="703">
        <v>46</v>
      </c>
      <c r="U71" s="703">
        <v>59</v>
      </c>
      <c r="V71" s="703">
        <v>230</v>
      </c>
    </row>
    <row r="72" spans="1:22" ht="16.5" customHeight="1">
      <c r="A72" s="38"/>
      <c r="B72" s="69" t="s">
        <v>1004</v>
      </c>
      <c r="C72" s="703">
        <v>998</v>
      </c>
      <c r="D72" s="703">
        <v>937</v>
      </c>
      <c r="E72" s="702">
        <v>684</v>
      </c>
      <c r="F72" s="702">
        <v>568</v>
      </c>
      <c r="G72" s="703">
        <v>3187</v>
      </c>
      <c r="H72" s="703">
        <v>590</v>
      </c>
      <c r="I72" s="702">
        <v>614</v>
      </c>
      <c r="J72" s="702">
        <v>707</v>
      </c>
      <c r="K72" s="702">
        <v>665</v>
      </c>
      <c r="L72" s="747">
        <v>2576</v>
      </c>
      <c r="M72" s="701">
        <v>365</v>
      </c>
      <c r="N72" s="703">
        <v>78</v>
      </c>
      <c r="O72" s="702">
        <v>40</v>
      </c>
      <c r="P72" s="703">
        <v>20</v>
      </c>
      <c r="Q72" s="703">
        <v>503</v>
      </c>
      <c r="R72" s="703">
        <v>27</v>
      </c>
      <c r="S72" s="703">
        <v>30</v>
      </c>
      <c r="T72" s="703">
        <v>15</v>
      </c>
      <c r="U72" s="703">
        <v>7</v>
      </c>
      <c r="V72" s="703">
        <v>79</v>
      </c>
    </row>
    <row r="73" spans="1:22" ht="32.25" customHeight="1">
      <c r="A73" s="38"/>
      <c r="B73" s="173" t="s">
        <v>1005</v>
      </c>
      <c r="C73" s="703">
        <v>1108</v>
      </c>
      <c r="D73" s="703">
        <v>1396</v>
      </c>
      <c r="E73" s="702">
        <v>1288</v>
      </c>
      <c r="F73" s="702">
        <v>1492</v>
      </c>
      <c r="G73" s="700">
        <v>5284</v>
      </c>
      <c r="H73" s="703">
        <v>1102</v>
      </c>
      <c r="I73" s="702">
        <v>1666</v>
      </c>
      <c r="J73" s="702">
        <v>1454</v>
      </c>
      <c r="K73" s="702">
        <v>2176</v>
      </c>
      <c r="L73" s="747">
        <v>6398</v>
      </c>
      <c r="M73" s="701">
        <v>70</v>
      </c>
      <c r="N73" s="703">
        <v>82</v>
      </c>
      <c r="O73" s="702">
        <v>69</v>
      </c>
      <c r="P73" s="703">
        <v>51</v>
      </c>
      <c r="Q73" s="703">
        <v>272</v>
      </c>
      <c r="R73" s="703">
        <v>54</v>
      </c>
      <c r="S73" s="703">
        <v>99</v>
      </c>
      <c r="T73" s="703">
        <v>66</v>
      </c>
      <c r="U73" s="703">
        <v>35</v>
      </c>
      <c r="V73" s="703">
        <v>254</v>
      </c>
    </row>
    <row r="74" spans="1:22" ht="16.5" customHeight="1">
      <c r="A74" s="38"/>
      <c r="B74" s="173" t="s">
        <v>1006</v>
      </c>
      <c r="C74" s="703">
        <v>601</v>
      </c>
      <c r="D74" s="703">
        <v>659</v>
      </c>
      <c r="E74" s="702">
        <v>751</v>
      </c>
      <c r="F74" s="702">
        <v>732</v>
      </c>
      <c r="G74" s="703">
        <v>2743</v>
      </c>
      <c r="H74" s="703">
        <v>640</v>
      </c>
      <c r="I74" s="702">
        <v>828</v>
      </c>
      <c r="J74" s="702">
        <v>627</v>
      </c>
      <c r="K74" s="702">
        <v>1103</v>
      </c>
      <c r="L74" s="747">
        <v>3198</v>
      </c>
      <c r="M74" s="701">
        <v>30</v>
      </c>
      <c r="N74" s="703">
        <v>19</v>
      </c>
      <c r="O74" s="702">
        <v>4</v>
      </c>
      <c r="P74" s="703">
        <v>11</v>
      </c>
      <c r="Q74" s="703">
        <v>64</v>
      </c>
      <c r="R74" s="703">
        <v>6</v>
      </c>
      <c r="S74" s="703">
        <v>13</v>
      </c>
      <c r="T74" s="703">
        <v>19</v>
      </c>
      <c r="U74" s="703">
        <v>39</v>
      </c>
      <c r="V74" s="703">
        <v>77</v>
      </c>
    </row>
    <row r="75" spans="1:22" ht="29.25" customHeight="1">
      <c r="A75" s="38"/>
      <c r="B75" s="173" t="s">
        <v>1007</v>
      </c>
      <c r="C75" s="703">
        <v>3077</v>
      </c>
      <c r="D75" s="703">
        <v>2530</v>
      </c>
      <c r="E75" s="702">
        <v>1792</v>
      </c>
      <c r="F75" s="702">
        <v>2096</v>
      </c>
      <c r="G75" s="703">
        <v>9495</v>
      </c>
      <c r="H75" s="703">
        <v>1336</v>
      </c>
      <c r="I75" s="702">
        <v>1558</v>
      </c>
      <c r="J75" s="702">
        <v>1402</v>
      </c>
      <c r="K75" s="702">
        <v>2053</v>
      </c>
      <c r="L75" s="747">
        <v>6349</v>
      </c>
      <c r="M75" s="701">
        <v>1239</v>
      </c>
      <c r="N75" s="703">
        <v>461</v>
      </c>
      <c r="O75" s="702">
        <v>412</v>
      </c>
      <c r="P75" s="703">
        <v>323</v>
      </c>
      <c r="Q75" s="742">
        <v>2435</v>
      </c>
      <c r="R75" s="703">
        <v>211</v>
      </c>
      <c r="S75" s="703">
        <v>157</v>
      </c>
      <c r="T75" s="703">
        <v>120</v>
      </c>
      <c r="U75" s="703">
        <v>108</v>
      </c>
      <c r="V75" s="742">
        <v>596</v>
      </c>
    </row>
    <row r="76" spans="1:22" ht="30" customHeight="1">
      <c r="A76" s="38"/>
      <c r="B76" s="173" t="s">
        <v>1008</v>
      </c>
      <c r="C76" s="700">
        <v>1221</v>
      </c>
      <c r="D76" s="703">
        <v>1399</v>
      </c>
      <c r="E76" s="702">
        <v>1429</v>
      </c>
      <c r="F76" s="702">
        <v>1783</v>
      </c>
      <c r="G76" s="703">
        <v>5832</v>
      </c>
      <c r="H76" s="703">
        <v>1591</v>
      </c>
      <c r="I76" s="702">
        <v>1824</v>
      </c>
      <c r="J76" s="702">
        <v>1695</v>
      </c>
      <c r="K76" s="702">
        <v>1758</v>
      </c>
      <c r="L76" s="747">
        <v>6868</v>
      </c>
      <c r="M76" s="701">
        <v>55</v>
      </c>
      <c r="N76" s="703">
        <v>109</v>
      </c>
      <c r="O76" s="702">
        <v>96</v>
      </c>
      <c r="P76" s="703">
        <v>89</v>
      </c>
      <c r="Q76" s="703">
        <v>349</v>
      </c>
      <c r="R76" s="703">
        <v>154</v>
      </c>
      <c r="S76" s="703">
        <v>139</v>
      </c>
      <c r="T76" s="703">
        <v>119</v>
      </c>
      <c r="U76" s="703">
        <v>97</v>
      </c>
      <c r="V76" s="703">
        <v>509</v>
      </c>
    </row>
    <row r="77" spans="1:22" ht="16.5" customHeight="1">
      <c r="A77" s="38"/>
      <c r="B77" s="69" t="s">
        <v>1009</v>
      </c>
      <c r="C77" s="703">
        <v>2412</v>
      </c>
      <c r="D77" s="703">
        <v>2454</v>
      </c>
      <c r="E77" s="702">
        <v>2920</v>
      </c>
      <c r="F77" s="702">
        <v>2964</v>
      </c>
      <c r="G77" s="703">
        <v>10750</v>
      </c>
      <c r="H77" s="703">
        <v>2773</v>
      </c>
      <c r="I77" s="702">
        <v>3078</v>
      </c>
      <c r="J77" s="702">
        <v>3074</v>
      </c>
      <c r="K77" s="702">
        <v>3191</v>
      </c>
      <c r="L77" s="747">
        <v>12116</v>
      </c>
      <c r="M77" s="701">
        <v>4</v>
      </c>
      <c r="N77" s="703">
        <v>26</v>
      </c>
      <c r="O77" s="702">
        <v>17</v>
      </c>
      <c r="P77" s="703">
        <v>8</v>
      </c>
      <c r="Q77" s="703">
        <v>55</v>
      </c>
      <c r="R77" s="703">
        <v>3</v>
      </c>
      <c r="S77" s="703">
        <v>2</v>
      </c>
      <c r="T77" s="703">
        <v>5</v>
      </c>
      <c r="U77" s="703" t="s">
        <v>141</v>
      </c>
      <c r="V77" s="703">
        <v>10</v>
      </c>
    </row>
    <row r="78" spans="1:22" ht="16.5" customHeight="1">
      <c r="A78" s="38"/>
      <c r="B78" s="582" t="s">
        <v>97</v>
      </c>
      <c r="C78" s="703"/>
      <c r="D78" s="703"/>
      <c r="E78" s="702"/>
      <c r="F78" s="702"/>
      <c r="G78" s="703"/>
      <c r="H78" s="703"/>
      <c r="I78" s="702"/>
      <c r="J78" s="702"/>
      <c r="K78" s="702"/>
      <c r="L78" s="747"/>
      <c r="M78" s="701"/>
      <c r="N78" s="703"/>
      <c r="O78" s="702"/>
      <c r="P78" s="703"/>
      <c r="Q78" s="703"/>
      <c r="R78" s="703"/>
      <c r="S78" s="703"/>
      <c r="T78" s="703"/>
      <c r="U78" s="703"/>
      <c r="V78" s="703"/>
    </row>
    <row r="79" spans="1:22" ht="16.5" customHeight="1">
      <c r="A79" s="38"/>
      <c r="B79" s="69" t="s">
        <v>1586</v>
      </c>
      <c r="C79" s="703"/>
      <c r="D79" s="703"/>
      <c r="E79" s="702"/>
      <c r="F79" s="702"/>
      <c r="G79" s="703"/>
      <c r="H79" s="703"/>
      <c r="I79" s="702"/>
      <c r="J79" s="702"/>
      <c r="K79" s="702"/>
      <c r="L79" s="747"/>
      <c r="M79" s="701"/>
      <c r="N79" s="703"/>
      <c r="O79" s="702"/>
      <c r="P79" s="703"/>
      <c r="Q79" s="703"/>
      <c r="R79" s="703"/>
      <c r="S79" s="703"/>
      <c r="T79" s="703"/>
      <c r="U79" s="703"/>
      <c r="V79" s="703"/>
    </row>
    <row r="80" spans="1:22" ht="16.5" customHeight="1">
      <c r="A80" s="38"/>
      <c r="B80" s="579" t="s">
        <v>1727</v>
      </c>
      <c r="C80" s="703">
        <v>4</v>
      </c>
      <c r="D80" s="703">
        <v>4</v>
      </c>
      <c r="E80" s="702">
        <v>4</v>
      </c>
      <c r="F80" s="702">
        <v>4</v>
      </c>
      <c r="G80" s="703">
        <v>16</v>
      </c>
      <c r="H80" s="703">
        <v>4</v>
      </c>
      <c r="I80" s="702">
        <v>5</v>
      </c>
      <c r="J80" s="702">
        <v>5</v>
      </c>
      <c r="K80" s="702">
        <v>4</v>
      </c>
      <c r="L80" s="747">
        <v>18</v>
      </c>
      <c r="M80" s="701" t="s">
        <v>141</v>
      </c>
      <c r="N80" s="703" t="s">
        <v>141</v>
      </c>
      <c r="O80" s="702" t="s">
        <v>141</v>
      </c>
      <c r="P80" s="703" t="s">
        <v>141</v>
      </c>
      <c r="Q80" s="703" t="s">
        <v>141</v>
      </c>
      <c r="R80" s="703" t="s">
        <v>141</v>
      </c>
      <c r="S80" s="703" t="s">
        <v>141</v>
      </c>
      <c r="T80" s="703" t="s">
        <v>141</v>
      </c>
      <c r="U80" s="703" t="s">
        <v>141</v>
      </c>
      <c r="V80" s="703" t="s">
        <v>141</v>
      </c>
    </row>
    <row r="81" spans="1:22" ht="16.5" customHeight="1">
      <c r="A81" s="38"/>
      <c r="B81" s="579" t="s">
        <v>1020</v>
      </c>
      <c r="C81" s="703">
        <v>1373</v>
      </c>
      <c r="D81" s="703">
        <v>1402</v>
      </c>
      <c r="E81" s="702">
        <v>1682</v>
      </c>
      <c r="F81" s="702">
        <v>1892</v>
      </c>
      <c r="G81" s="703">
        <v>6349</v>
      </c>
      <c r="H81" s="703">
        <v>1908</v>
      </c>
      <c r="I81" s="702">
        <v>2135</v>
      </c>
      <c r="J81" s="702">
        <v>2218</v>
      </c>
      <c r="K81" s="702">
        <v>1894</v>
      </c>
      <c r="L81" s="747">
        <v>8155</v>
      </c>
      <c r="M81" s="701">
        <v>3</v>
      </c>
      <c r="N81" s="703">
        <v>18</v>
      </c>
      <c r="O81" s="702">
        <v>3</v>
      </c>
      <c r="P81" s="703" t="s">
        <v>141</v>
      </c>
      <c r="Q81" s="703">
        <v>35</v>
      </c>
      <c r="R81" s="703">
        <v>2</v>
      </c>
      <c r="S81" s="703" t="s">
        <v>141</v>
      </c>
      <c r="T81" s="703">
        <v>5</v>
      </c>
      <c r="U81" s="703" t="s">
        <v>141</v>
      </c>
      <c r="V81" s="703">
        <v>7</v>
      </c>
    </row>
    <row r="82" spans="1:22" ht="16.5" customHeight="1">
      <c r="A82" s="250"/>
      <c r="B82" s="251" t="s">
        <v>1010</v>
      </c>
      <c r="C82" s="700">
        <v>380</v>
      </c>
      <c r="D82" s="700">
        <v>138</v>
      </c>
      <c r="E82" s="678">
        <v>727</v>
      </c>
      <c r="F82" s="702">
        <v>1183</v>
      </c>
      <c r="G82" s="700">
        <v>2428</v>
      </c>
      <c r="H82" s="700">
        <v>138</v>
      </c>
      <c r="I82" s="678">
        <v>558</v>
      </c>
      <c r="J82" s="678">
        <v>728</v>
      </c>
      <c r="K82" s="702">
        <v>284</v>
      </c>
      <c r="L82" s="734">
        <v>1708</v>
      </c>
      <c r="M82" s="701" t="s">
        <v>141</v>
      </c>
      <c r="N82" s="703" t="s">
        <v>141</v>
      </c>
      <c r="O82" s="702" t="s">
        <v>141</v>
      </c>
      <c r="P82" s="703" t="s">
        <v>141</v>
      </c>
      <c r="Q82" s="703" t="s">
        <v>141</v>
      </c>
      <c r="R82" s="703" t="s">
        <v>141</v>
      </c>
      <c r="S82" s="703" t="s">
        <v>141</v>
      </c>
      <c r="T82" s="703" t="s">
        <v>141</v>
      </c>
      <c r="U82" s="703" t="s">
        <v>141</v>
      </c>
      <c r="V82" s="703" t="s">
        <v>141</v>
      </c>
    </row>
    <row r="83" spans="1:22" ht="16.5" customHeight="1">
      <c r="A83" s="38"/>
      <c r="B83" s="182" t="s">
        <v>13</v>
      </c>
      <c r="C83" s="703">
        <v>52</v>
      </c>
      <c r="D83" s="703">
        <v>51</v>
      </c>
      <c r="E83" s="702">
        <v>37</v>
      </c>
      <c r="F83" s="702">
        <v>58</v>
      </c>
      <c r="G83" s="703">
        <v>198</v>
      </c>
      <c r="H83" s="703">
        <v>59</v>
      </c>
      <c r="I83" s="702">
        <v>38</v>
      </c>
      <c r="J83" s="702">
        <v>39</v>
      </c>
      <c r="K83" s="702">
        <v>61</v>
      </c>
      <c r="L83" s="747">
        <v>197</v>
      </c>
      <c r="M83" s="746">
        <f>M70-SUM(M71:M77)</f>
        <v>3</v>
      </c>
      <c r="N83" s="703">
        <f>N70-SUM(N71:N77)</f>
        <v>6</v>
      </c>
      <c r="O83" s="703">
        <f>O70-SUM(O71:O77)</f>
        <v>6</v>
      </c>
      <c r="P83" s="703">
        <f>P70-SUM(P71:P77)</f>
        <v>14</v>
      </c>
      <c r="Q83" s="703">
        <f aca="true" t="shared" si="1" ref="Q83:V83">Q70-SUM(Q71:Q77)</f>
        <v>29</v>
      </c>
      <c r="R83" s="703">
        <f t="shared" si="1"/>
        <v>16</v>
      </c>
      <c r="S83" s="703">
        <f t="shared" si="1"/>
        <v>1</v>
      </c>
      <c r="T83" s="703">
        <f t="shared" si="1"/>
        <v>4</v>
      </c>
      <c r="U83" s="703">
        <f t="shared" si="1"/>
        <v>3</v>
      </c>
      <c r="V83" s="703">
        <f t="shared" si="1"/>
        <v>24</v>
      </c>
    </row>
    <row r="84" spans="1:22" ht="16.5" customHeight="1">
      <c r="A84" s="13" t="s">
        <v>11</v>
      </c>
      <c r="B84" s="249"/>
      <c r="C84" s="695">
        <v>3029</v>
      </c>
      <c r="D84" s="695">
        <v>4042</v>
      </c>
      <c r="E84" s="1051">
        <v>3806</v>
      </c>
      <c r="F84" s="1051">
        <v>4975</v>
      </c>
      <c r="G84" s="695">
        <v>15852</v>
      </c>
      <c r="H84" s="695">
        <v>3164</v>
      </c>
      <c r="I84" s="1051">
        <v>4152</v>
      </c>
      <c r="J84" s="1051">
        <v>3996</v>
      </c>
      <c r="K84" s="1051">
        <v>5360</v>
      </c>
      <c r="L84" s="1053">
        <v>16672</v>
      </c>
      <c r="M84" s="1042">
        <v>297</v>
      </c>
      <c r="N84" s="1043">
        <v>280</v>
      </c>
      <c r="O84" s="1044">
        <v>156</v>
      </c>
      <c r="P84" s="1043">
        <v>240</v>
      </c>
      <c r="Q84" s="1043">
        <v>973</v>
      </c>
      <c r="R84" s="1043">
        <v>161</v>
      </c>
      <c r="S84" s="1043">
        <v>192</v>
      </c>
      <c r="T84" s="1043">
        <v>137</v>
      </c>
      <c r="U84" s="1043">
        <v>114</v>
      </c>
      <c r="V84" s="1043">
        <v>604</v>
      </c>
    </row>
    <row r="85" spans="1:22" ht="26.25" customHeight="1">
      <c r="A85" s="14"/>
      <c r="B85" s="173" t="s">
        <v>1011</v>
      </c>
      <c r="C85" s="700">
        <v>128</v>
      </c>
      <c r="D85" s="700">
        <v>169</v>
      </c>
      <c r="E85" s="678">
        <v>224</v>
      </c>
      <c r="F85" s="678">
        <v>234</v>
      </c>
      <c r="G85" s="700">
        <v>755</v>
      </c>
      <c r="H85" s="703">
        <v>210</v>
      </c>
      <c r="I85" s="702">
        <v>230</v>
      </c>
      <c r="J85" s="702">
        <v>253</v>
      </c>
      <c r="K85" s="702">
        <v>329</v>
      </c>
      <c r="L85" s="747">
        <v>1022</v>
      </c>
      <c r="M85" s="701">
        <v>4</v>
      </c>
      <c r="N85" s="703">
        <v>1</v>
      </c>
      <c r="O85" s="702">
        <v>1</v>
      </c>
      <c r="P85" s="703">
        <v>4</v>
      </c>
      <c r="Q85" s="703">
        <v>10</v>
      </c>
      <c r="R85" s="703">
        <v>4</v>
      </c>
      <c r="S85" s="703">
        <v>3</v>
      </c>
      <c r="T85" s="703">
        <v>3</v>
      </c>
      <c r="U85" s="703">
        <v>2</v>
      </c>
      <c r="V85" s="703">
        <v>12</v>
      </c>
    </row>
    <row r="86" spans="1:22" ht="16.5" customHeight="1">
      <c r="A86" s="38"/>
      <c r="B86" s="69" t="s">
        <v>1012</v>
      </c>
      <c r="C86" s="700">
        <v>505</v>
      </c>
      <c r="D86" s="700">
        <v>742</v>
      </c>
      <c r="E86" s="678">
        <v>699</v>
      </c>
      <c r="F86" s="678">
        <v>974</v>
      </c>
      <c r="G86" s="700">
        <v>2920</v>
      </c>
      <c r="H86" s="703">
        <v>511</v>
      </c>
      <c r="I86" s="702">
        <v>966</v>
      </c>
      <c r="J86" s="702">
        <v>721</v>
      </c>
      <c r="K86" s="702">
        <v>1116</v>
      </c>
      <c r="L86" s="747">
        <v>3314</v>
      </c>
      <c r="M86" s="701">
        <v>70</v>
      </c>
      <c r="N86" s="703">
        <v>52</v>
      </c>
      <c r="O86" s="702">
        <v>30</v>
      </c>
      <c r="P86" s="703">
        <v>33</v>
      </c>
      <c r="Q86" s="703">
        <v>185</v>
      </c>
      <c r="R86" s="703">
        <v>32</v>
      </c>
      <c r="S86" s="703">
        <v>41</v>
      </c>
      <c r="T86" s="703">
        <v>33</v>
      </c>
      <c r="U86" s="703">
        <v>15</v>
      </c>
      <c r="V86" s="703">
        <v>121</v>
      </c>
    </row>
    <row r="87" spans="1:22" ht="16.5" customHeight="1">
      <c r="A87" s="38"/>
      <c r="B87" s="69" t="s">
        <v>1013</v>
      </c>
      <c r="C87" s="700">
        <v>245</v>
      </c>
      <c r="D87" s="700">
        <v>389</v>
      </c>
      <c r="E87" s="678">
        <v>276</v>
      </c>
      <c r="F87" s="678">
        <v>487</v>
      </c>
      <c r="G87" s="700">
        <v>1397</v>
      </c>
      <c r="H87" s="703">
        <v>226</v>
      </c>
      <c r="I87" s="702">
        <v>413</v>
      </c>
      <c r="J87" s="702">
        <v>304</v>
      </c>
      <c r="K87" s="702">
        <v>487</v>
      </c>
      <c r="L87" s="747">
        <v>1430</v>
      </c>
      <c r="M87" s="701">
        <v>91</v>
      </c>
      <c r="N87" s="703">
        <v>105</v>
      </c>
      <c r="O87" s="702">
        <v>45</v>
      </c>
      <c r="P87" s="703">
        <v>105</v>
      </c>
      <c r="Q87" s="703">
        <v>346</v>
      </c>
      <c r="R87" s="703">
        <v>64</v>
      </c>
      <c r="S87" s="703">
        <v>81</v>
      </c>
      <c r="T87" s="703">
        <v>45</v>
      </c>
      <c r="U87" s="703">
        <v>36</v>
      </c>
      <c r="V87" s="703">
        <v>226</v>
      </c>
    </row>
    <row r="88" spans="1:22" ht="27" customHeight="1">
      <c r="A88" s="38"/>
      <c r="B88" s="173" t="s">
        <v>1014</v>
      </c>
      <c r="C88" s="700">
        <v>375</v>
      </c>
      <c r="D88" s="700">
        <v>526</v>
      </c>
      <c r="E88" s="678">
        <v>567</v>
      </c>
      <c r="F88" s="678">
        <v>546</v>
      </c>
      <c r="G88" s="700">
        <v>2014</v>
      </c>
      <c r="H88" s="703">
        <v>426</v>
      </c>
      <c r="I88" s="702">
        <v>361</v>
      </c>
      <c r="J88" s="702">
        <v>426</v>
      </c>
      <c r="K88" s="702">
        <v>503</v>
      </c>
      <c r="L88" s="747">
        <v>1716</v>
      </c>
      <c r="M88" s="701">
        <v>12</v>
      </c>
      <c r="N88" s="703">
        <v>4</v>
      </c>
      <c r="O88" s="702">
        <v>6</v>
      </c>
      <c r="P88" s="703">
        <v>6</v>
      </c>
      <c r="Q88" s="703">
        <v>28</v>
      </c>
      <c r="R88" s="703">
        <v>9</v>
      </c>
      <c r="S88" s="703">
        <v>11</v>
      </c>
      <c r="T88" s="703">
        <v>3</v>
      </c>
      <c r="U88" s="703">
        <v>1</v>
      </c>
      <c r="V88" s="703">
        <v>24</v>
      </c>
    </row>
    <row r="89" spans="1:22" ht="16.5" customHeight="1">
      <c r="A89" s="252"/>
      <c r="B89" s="69" t="s">
        <v>1015</v>
      </c>
      <c r="C89" s="700">
        <v>262</v>
      </c>
      <c r="D89" s="700">
        <v>302</v>
      </c>
      <c r="E89" s="678">
        <v>227</v>
      </c>
      <c r="F89" s="678">
        <v>300</v>
      </c>
      <c r="G89" s="700">
        <v>1091</v>
      </c>
      <c r="H89" s="703">
        <v>239</v>
      </c>
      <c r="I89" s="702">
        <v>281</v>
      </c>
      <c r="J89" s="702">
        <v>249</v>
      </c>
      <c r="K89" s="702">
        <v>319</v>
      </c>
      <c r="L89" s="747">
        <v>1088</v>
      </c>
      <c r="M89" s="701">
        <v>47</v>
      </c>
      <c r="N89" s="703">
        <v>53</v>
      </c>
      <c r="O89" s="702">
        <v>27</v>
      </c>
      <c r="P89" s="703">
        <v>30</v>
      </c>
      <c r="Q89" s="703">
        <v>157</v>
      </c>
      <c r="R89" s="703">
        <v>18</v>
      </c>
      <c r="S89" s="703">
        <v>16</v>
      </c>
      <c r="T89" s="703">
        <v>18</v>
      </c>
      <c r="U89" s="703">
        <v>31</v>
      </c>
      <c r="V89" s="703">
        <v>83</v>
      </c>
    </row>
    <row r="90" spans="1:22" ht="16.5" customHeight="1">
      <c r="A90" s="38"/>
      <c r="B90" s="69" t="s">
        <v>1016</v>
      </c>
      <c r="C90" s="700">
        <v>152</v>
      </c>
      <c r="D90" s="700">
        <v>193</v>
      </c>
      <c r="E90" s="678">
        <v>159</v>
      </c>
      <c r="F90" s="678">
        <v>230</v>
      </c>
      <c r="G90" s="700">
        <v>734</v>
      </c>
      <c r="H90" s="703">
        <v>167</v>
      </c>
      <c r="I90" s="702">
        <v>166</v>
      </c>
      <c r="J90" s="702">
        <v>160</v>
      </c>
      <c r="K90" s="702">
        <v>242</v>
      </c>
      <c r="L90" s="747">
        <v>735</v>
      </c>
      <c r="M90" s="701">
        <v>2</v>
      </c>
      <c r="N90" s="703">
        <v>4</v>
      </c>
      <c r="O90" s="702" t="s">
        <v>141</v>
      </c>
      <c r="P90" s="703">
        <v>2</v>
      </c>
      <c r="Q90" s="703">
        <v>8</v>
      </c>
      <c r="R90" s="703">
        <v>5</v>
      </c>
      <c r="S90" s="703">
        <v>3</v>
      </c>
      <c r="T90" s="703">
        <v>2</v>
      </c>
      <c r="U90" s="703">
        <v>1</v>
      </c>
      <c r="V90" s="703">
        <v>11</v>
      </c>
    </row>
    <row r="91" spans="1:22" ht="16.5" customHeight="1">
      <c r="A91" s="38"/>
      <c r="B91" s="69" t="s">
        <v>1017</v>
      </c>
      <c r="C91" s="700">
        <v>333</v>
      </c>
      <c r="D91" s="700">
        <v>426</v>
      </c>
      <c r="E91" s="678">
        <v>402</v>
      </c>
      <c r="F91" s="678">
        <v>519</v>
      </c>
      <c r="G91" s="700">
        <v>1680</v>
      </c>
      <c r="H91" s="703">
        <v>329</v>
      </c>
      <c r="I91" s="702">
        <v>450</v>
      </c>
      <c r="J91" s="702">
        <v>440</v>
      </c>
      <c r="K91" s="702">
        <v>510</v>
      </c>
      <c r="L91" s="747">
        <v>1729</v>
      </c>
      <c r="M91" s="701">
        <v>9</v>
      </c>
      <c r="N91" s="703">
        <v>11</v>
      </c>
      <c r="O91" s="702">
        <v>10</v>
      </c>
      <c r="P91" s="703">
        <v>24</v>
      </c>
      <c r="Q91" s="703">
        <v>54</v>
      </c>
      <c r="R91" s="703">
        <v>6</v>
      </c>
      <c r="S91" s="703">
        <v>5</v>
      </c>
      <c r="T91" s="703">
        <v>4</v>
      </c>
      <c r="U91" s="703">
        <v>12</v>
      </c>
      <c r="V91" s="703">
        <v>27</v>
      </c>
    </row>
    <row r="92" spans="1:22" ht="16.5" customHeight="1">
      <c r="A92" s="38"/>
      <c r="B92" s="173" t="s">
        <v>1018</v>
      </c>
      <c r="C92" s="700">
        <v>161</v>
      </c>
      <c r="D92" s="700">
        <v>161</v>
      </c>
      <c r="E92" s="678">
        <v>166</v>
      </c>
      <c r="F92" s="678">
        <v>209</v>
      </c>
      <c r="G92" s="700">
        <v>697</v>
      </c>
      <c r="H92" s="703">
        <v>193</v>
      </c>
      <c r="I92" s="702">
        <v>162</v>
      </c>
      <c r="J92" s="702">
        <v>135</v>
      </c>
      <c r="K92" s="702">
        <v>155</v>
      </c>
      <c r="L92" s="747">
        <v>645</v>
      </c>
      <c r="M92" s="701">
        <v>5</v>
      </c>
      <c r="N92" s="703">
        <v>1</v>
      </c>
      <c r="O92" s="702">
        <v>2</v>
      </c>
      <c r="P92" s="703">
        <v>4</v>
      </c>
      <c r="Q92" s="703">
        <v>12</v>
      </c>
      <c r="R92" s="703">
        <v>2</v>
      </c>
      <c r="S92" s="703">
        <v>6</v>
      </c>
      <c r="T92" s="703" t="s">
        <v>141</v>
      </c>
      <c r="U92" s="703">
        <v>4</v>
      </c>
      <c r="V92" s="703">
        <v>12</v>
      </c>
    </row>
    <row r="93" spans="1:22" ht="16.5" customHeight="1">
      <c r="A93" s="38"/>
      <c r="B93" s="182" t="s">
        <v>13</v>
      </c>
      <c r="C93" s="700">
        <v>868</v>
      </c>
      <c r="D93" s="700">
        <v>1134</v>
      </c>
      <c r="E93" s="678">
        <v>1086</v>
      </c>
      <c r="F93" s="678">
        <v>1476</v>
      </c>
      <c r="G93" s="700">
        <v>4564</v>
      </c>
      <c r="H93" s="703">
        <v>863</v>
      </c>
      <c r="I93" s="702">
        <v>1123</v>
      </c>
      <c r="J93" s="702">
        <v>1308</v>
      </c>
      <c r="K93" s="702">
        <v>1699</v>
      </c>
      <c r="L93" s="747">
        <v>4993</v>
      </c>
      <c r="M93" s="746">
        <f>M84-SUM(M85:M92)</f>
        <v>57</v>
      </c>
      <c r="N93" s="703">
        <f>N84-SUM(N85:N92)</f>
        <v>49</v>
      </c>
      <c r="O93" s="703">
        <f>O84-SUM(O85:O92)</f>
        <v>35</v>
      </c>
      <c r="P93" s="703">
        <f>P84-SUM(P85:P92)</f>
        <v>32</v>
      </c>
      <c r="Q93" s="703">
        <f aca="true" t="shared" si="2" ref="Q93:V93">Q84-SUM(Q85:Q92)</f>
        <v>173</v>
      </c>
      <c r="R93" s="703">
        <f t="shared" si="2"/>
        <v>21</v>
      </c>
      <c r="S93" s="703">
        <f t="shared" si="2"/>
        <v>26</v>
      </c>
      <c r="T93" s="703">
        <f t="shared" si="2"/>
        <v>29</v>
      </c>
      <c r="U93" s="703">
        <f t="shared" si="2"/>
        <v>12</v>
      </c>
      <c r="V93" s="703">
        <f t="shared" si="2"/>
        <v>88</v>
      </c>
    </row>
    <row r="94" spans="1:22" ht="16.5" customHeight="1">
      <c r="A94" s="40" t="s">
        <v>1369</v>
      </c>
      <c r="B94" s="553"/>
      <c r="C94" s="740">
        <v>198</v>
      </c>
      <c r="D94" s="740">
        <v>268</v>
      </c>
      <c r="E94" s="1054">
        <v>260</v>
      </c>
      <c r="F94" s="1054">
        <v>335</v>
      </c>
      <c r="G94" s="740">
        <v>1061</v>
      </c>
      <c r="H94" s="740">
        <v>308</v>
      </c>
      <c r="I94" s="1054">
        <v>358</v>
      </c>
      <c r="J94" s="1054">
        <v>335</v>
      </c>
      <c r="K94" s="1054">
        <v>309</v>
      </c>
      <c r="L94" s="1055">
        <v>1310</v>
      </c>
      <c r="M94" s="1056" t="s">
        <v>141</v>
      </c>
      <c r="N94" s="1056" t="s">
        <v>141</v>
      </c>
      <c r="O94" s="1057" t="s">
        <v>141</v>
      </c>
      <c r="P94" s="1056" t="s">
        <v>141</v>
      </c>
      <c r="Q94" s="1056" t="s">
        <v>141</v>
      </c>
      <c r="R94" s="1056" t="s">
        <v>141</v>
      </c>
      <c r="S94" s="1056" t="s">
        <v>141</v>
      </c>
      <c r="T94" s="1056" t="s">
        <v>141</v>
      </c>
      <c r="U94" s="1056" t="s">
        <v>141</v>
      </c>
      <c r="V94" s="1056" t="s">
        <v>141</v>
      </c>
    </row>
    <row r="95" ht="15" customHeight="1">
      <c r="A95" s="47" t="s">
        <v>1728</v>
      </c>
    </row>
    <row r="96" spans="1:4" ht="15" customHeight="1">
      <c r="A96" s="1199" t="s">
        <v>1730</v>
      </c>
      <c r="B96" s="1200"/>
      <c r="C96" s="1200"/>
      <c r="D96" s="1200"/>
    </row>
    <row r="110" ht="21.75" customHeight="1">
      <c r="A110" s="333"/>
    </row>
  </sheetData>
  <sheetProtection/>
  <mergeCells count="12">
    <mergeCell ref="A2:B2"/>
    <mergeCell ref="C4:G4"/>
    <mergeCell ref="H4:L4"/>
    <mergeCell ref="J2:L2"/>
    <mergeCell ref="A96:D96"/>
    <mergeCell ref="A3:B5"/>
    <mergeCell ref="C3:L3"/>
    <mergeCell ref="T2:V2"/>
    <mergeCell ref="M3:V3"/>
    <mergeCell ref="M4:Q4"/>
    <mergeCell ref="R4:V4"/>
    <mergeCell ref="A6:B6"/>
  </mergeCells>
  <hyperlinks>
    <hyperlink ref="A2" location="contents!A1" display="Back to Table of Contents"/>
  </hyperlinks>
  <printOptions/>
  <pageMargins left="0.75" right="0.75" top="0.79" bottom="1" header="0.28" footer="0.5"/>
  <pageSetup fitToHeight="0" fitToWidth="1" horizontalDpi="600" verticalDpi="600" orientation="landscape" paperSize="9" r:id="rId2"/>
  <rowBreaks count="3" manualBreakCount="3">
    <brk id="26" max="11" man="1"/>
    <brk id="53" max="11" man="1"/>
    <brk id="76" max="11" man="1"/>
  </row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M82"/>
  <sheetViews>
    <sheetView zoomScaleSheetLayoutView="100" zoomScalePageLayoutView="0" workbookViewId="0" topLeftCell="A1">
      <selection activeCell="A1" sqref="A1"/>
    </sheetView>
  </sheetViews>
  <sheetFormatPr defaultColWidth="9.140625" defaultRowHeight="19.5" customHeight="1"/>
  <cols>
    <col min="1" max="1" width="35.7109375" style="8" customWidth="1"/>
    <col min="2" max="5" width="10.00390625" style="7" customWidth="1"/>
    <col min="6" max="6" width="10.00390625" style="48" customWidth="1"/>
    <col min="7" max="10" width="10.00390625" style="7" customWidth="1"/>
    <col min="11" max="11" width="10.00390625" style="48" customWidth="1"/>
    <col min="12" max="16384" width="9.140625" style="8" customWidth="1"/>
  </cols>
  <sheetData>
    <row r="1" spans="1:11" ht="19.5" customHeight="1">
      <c r="A1" s="68" t="s">
        <v>1622</v>
      </c>
      <c r="B1" s="64"/>
      <c r="C1" s="64"/>
      <c r="D1" s="64"/>
      <c r="E1" s="64"/>
      <c r="F1" s="60"/>
      <c r="G1" s="64"/>
      <c r="H1" s="64"/>
      <c r="I1" s="64"/>
      <c r="J1" s="64"/>
      <c r="K1" s="60"/>
    </row>
    <row r="2" spans="1:11" ht="19.5" customHeight="1">
      <c r="A2" s="1100" t="s">
        <v>1435</v>
      </c>
      <c r="B2" s="108"/>
      <c r="C2" s="108"/>
      <c r="F2" s="60"/>
      <c r="G2" s="108"/>
      <c r="H2" s="108"/>
      <c r="I2" s="1266" t="s">
        <v>1411</v>
      </c>
      <c r="J2" s="1266"/>
      <c r="K2" s="1266"/>
    </row>
    <row r="3" spans="1:11" ht="19.5" customHeight="1">
      <c r="A3" s="1264" t="s">
        <v>1022</v>
      </c>
      <c r="B3" s="1258">
        <v>2016</v>
      </c>
      <c r="C3" s="1258"/>
      <c r="D3" s="1258"/>
      <c r="E3" s="1258"/>
      <c r="F3" s="1258"/>
      <c r="G3" s="1258">
        <v>2017</v>
      </c>
      <c r="H3" s="1258"/>
      <c r="I3" s="1258"/>
      <c r="J3" s="1258"/>
      <c r="K3" s="1258"/>
    </row>
    <row r="4" spans="1:11" ht="19.5" customHeight="1">
      <c r="A4" s="1265"/>
      <c r="B4" s="572" t="s">
        <v>1590</v>
      </c>
      <c r="C4" s="595" t="s">
        <v>1591</v>
      </c>
      <c r="D4" s="572" t="s">
        <v>1592</v>
      </c>
      <c r="E4" s="572" t="s">
        <v>1593</v>
      </c>
      <c r="F4" s="570" t="s">
        <v>1577</v>
      </c>
      <c r="G4" s="572" t="s">
        <v>1590</v>
      </c>
      <c r="H4" s="595" t="s">
        <v>1591</v>
      </c>
      <c r="I4" s="572" t="s">
        <v>1592</v>
      </c>
      <c r="J4" s="572" t="s">
        <v>1593</v>
      </c>
      <c r="K4" s="570" t="s">
        <v>1577</v>
      </c>
    </row>
    <row r="5" spans="1:11" ht="19.5" customHeight="1">
      <c r="A5" s="409" t="s">
        <v>1247</v>
      </c>
      <c r="B5" s="410">
        <v>37425</v>
      </c>
      <c r="C5" s="485">
        <v>40165</v>
      </c>
      <c r="D5" s="485">
        <v>41907</v>
      </c>
      <c r="E5" s="485">
        <v>45926</v>
      </c>
      <c r="F5" s="410">
        <v>165423</v>
      </c>
      <c r="G5" s="410">
        <v>41171</v>
      </c>
      <c r="H5" s="485">
        <v>44332</v>
      </c>
      <c r="I5" s="485">
        <v>43353</v>
      </c>
      <c r="J5" s="485">
        <v>52011</v>
      </c>
      <c r="K5" s="410">
        <v>180867</v>
      </c>
    </row>
    <row r="6" spans="1:11" ht="19.5" customHeight="1">
      <c r="A6" s="15" t="s">
        <v>24</v>
      </c>
      <c r="B6" s="378">
        <v>9534</v>
      </c>
      <c r="C6" s="377">
        <v>10293</v>
      </c>
      <c r="D6" s="377">
        <v>10255</v>
      </c>
      <c r="E6" s="377">
        <v>11021</v>
      </c>
      <c r="F6" s="282">
        <v>41103</v>
      </c>
      <c r="G6" s="378">
        <v>11172</v>
      </c>
      <c r="H6" s="377">
        <v>10889</v>
      </c>
      <c r="I6" s="377">
        <v>11359</v>
      </c>
      <c r="J6" s="377">
        <v>13135</v>
      </c>
      <c r="K6" s="282">
        <v>46555</v>
      </c>
    </row>
    <row r="7" spans="1:11" ht="19.5" customHeight="1">
      <c r="A7" s="90" t="s">
        <v>1248</v>
      </c>
      <c r="B7" s="368">
        <v>63</v>
      </c>
      <c r="C7" s="355">
        <v>87</v>
      </c>
      <c r="D7" s="355">
        <v>99</v>
      </c>
      <c r="E7" s="355">
        <v>100</v>
      </c>
      <c r="F7" s="357">
        <v>349</v>
      </c>
      <c r="G7" s="368">
        <v>92</v>
      </c>
      <c r="H7" s="355">
        <v>66</v>
      </c>
      <c r="I7" s="355">
        <v>65</v>
      </c>
      <c r="J7" s="355">
        <v>109</v>
      </c>
      <c r="K7" s="357">
        <v>332</v>
      </c>
    </row>
    <row r="8" spans="1:11" ht="19.5" customHeight="1">
      <c r="A8" s="90" t="s">
        <v>1249</v>
      </c>
      <c r="B8" s="368">
        <v>314</v>
      </c>
      <c r="C8" s="355">
        <v>372</v>
      </c>
      <c r="D8" s="355">
        <v>422</v>
      </c>
      <c r="E8" s="355">
        <v>345</v>
      </c>
      <c r="F8" s="357">
        <v>1453</v>
      </c>
      <c r="G8" s="368">
        <v>470</v>
      </c>
      <c r="H8" s="355">
        <v>557</v>
      </c>
      <c r="I8" s="355">
        <v>669</v>
      </c>
      <c r="J8" s="355">
        <v>1020</v>
      </c>
      <c r="K8" s="357">
        <v>2716</v>
      </c>
    </row>
    <row r="9" spans="1:11" ht="19.5" customHeight="1">
      <c r="A9" s="90" t="s">
        <v>1250</v>
      </c>
      <c r="B9" s="368">
        <v>82</v>
      </c>
      <c r="C9" s="355">
        <v>72</v>
      </c>
      <c r="D9" s="355">
        <v>157</v>
      </c>
      <c r="E9" s="355">
        <v>368</v>
      </c>
      <c r="F9" s="357">
        <v>679</v>
      </c>
      <c r="G9" s="368">
        <v>1433</v>
      </c>
      <c r="H9" s="355">
        <v>188</v>
      </c>
      <c r="I9" s="355">
        <v>134</v>
      </c>
      <c r="J9" s="355">
        <v>335</v>
      </c>
      <c r="K9" s="357">
        <v>2090</v>
      </c>
    </row>
    <row r="10" spans="1:11" s="1" customFormat="1" ht="19.5" customHeight="1">
      <c r="A10" s="90" t="s">
        <v>1251</v>
      </c>
      <c r="B10" s="368">
        <v>16</v>
      </c>
      <c r="C10" s="355">
        <v>25</v>
      </c>
      <c r="D10" s="355">
        <v>54</v>
      </c>
      <c r="E10" s="355">
        <v>17</v>
      </c>
      <c r="F10" s="357">
        <v>112</v>
      </c>
      <c r="G10" s="368">
        <v>17</v>
      </c>
      <c r="H10" s="355">
        <v>17</v>
      </c>
      <c r="I10" s="355">
        <v>18</v>
      </c>
      <c r="J10" s="355">
        <v>31</v>
      </c>
      <c r="K10" s="357">
        <v>83</v>
      </c>
    </row>
    <row r="11" spans="1:11" ht="19.5" customHeight="1">
      <c r="A11" s="90" t="s">
        <v>1252</v>
      </c>
      <c r="B11" s="368">
        <v>2986</v>
      </c>
      <c r="C11" s="355">
        <v>3083</v>
      </c>
      <c r="D11" s="355">
        <v>3404</v>
      </c>
      <c r="E11" s="355">
        <v>3403</v>
      </c>
      <c r="F11" s="357">
        <v>12876</v>
      </c>
      <c r="G11" s="368">
        <v>3058</v>
      </c>
      <c r="H11" s="355">
        <v>3420</v>
      </c>
      <c r="I11" s="355">
        <v>3685</v>
      </c>
      <c r="J11" s="355">
        <v>4210</v>
      </c>
      <c r="K11" s="357">
        <v>14373</v>
      </c>
    </row>
    <row r="12" spans="1:11" ht="19.5" customHeight="1">
      <c r="A12" s="90" t="s">
        <v>1253</v>
      </c>
      <c r="B12" s="368">
        <v>1085</v>
      </c>
      <c r="C12" s="355">
        <v>1422</v>
      </c>
      <c r="D12" s="355">
        <v>1311</v>
      </c>
      <c r="E12" s="355">
        <v>1297</v>
      </c>
      <c r="F12" s="357">
        <v>5115</v>
      </c>
      <c r="G12" s="368">
        <v>1038</v>
      </c>
      <c r="H12" s="355">
        <v>1151</v>
      </c>
      <c r="I12" s="355">
        <v>1408</v>
      </c>
      <c r="J12" s="355">
        <v>1250</v>
      </c>
      <c r="K12" s="357">
        <v>4847</v>
      </c>
    </row>
    <row r="13" spans="1:11" s="17" customFormat="1" ht="19.5" customHeight="1">
      <c r="A13" s="90" t="s">
        <v>1254</v>
      </c>
      <c r="B13" s="357">
        <v>18</v>
      </c>
      <c r="C13" s="355">
        <v>21</v>
      </c>
      <c r="D13" s="355">
        <v>29</v>
      </c>
      <c r="E13" s="355">
        <v>33</v>
      </c>
      <c r="F13" s="357">
        <v>101</v>
      </c>
      <c r="G13" s="357">
        <v>28</v>
      </c>
      <c r="H13" s="355">
        <v>31</v>
      </c>
      <c r="I13" s="355">
        <v>39</v>
      </c>
      <c r="J13" s="355">
        <v>59</v>
      </c>
      <c r="K13" s="357">
        <v>157</v>
      </c>
    </row>
    <row r="14" spans="1:11" ht="19.5" customHeight="1">
      <c r="A14" s="90" t="s">
        <v>1255</v>
      </c>
      <c r="B14" s="368">
        <v>62</v>
      </c>
      <c r="C14" s="355">
        <v>61</v>
      </c>
      <c r="D14" s="355">
        <v>65</v>
      </c>
      <c r="E14" s="355">
        <v>88</v>
      </c>
      <c r="F14" s="357">
        <v>276</v>
      </c>
      <c r="G14" s="368">
        <v>74</v>
      </c>
      <c r="H14" s="355">
        <v>91</v>
      </c>
      <c r="I14" s="355">
        <v>70</v>
      </c>
      <c r="J14" s="355">
        <v>63</v>
      </c>
      <c r="K14" s="357">
        <v>298</v>
      </c>
    </row>
    <row r="15" spans="1:11" ht="19.5" customHeight="1">
      <c r="A15" s="90" t="s">
        <v>1256</v>
      </c>
      <c r="B15" s="368">
        <v>109</v>
      </c>
      <c r="C15" s="355">
        <v>140</v>
      </c>
      <c r="D15" s="355">
        <v>130</v>
      </c>
      <c r="E15" s="355">
        <v>139</v>
      </c>
      <c r="F15" s="357">
        <v>518</v>
      </c>
      <c r="G15" s="368">
        <v>108</v>
      </c>
      <c r="H15" s="355">
        <v>77</v>
      </c>
      <c r="I15" s="355">
        <v>137</v>
      </c>
      <c r="J15" s="355">
        <v>89</v>
      </c>
      <c r="K15" s="357">
        <v>411</v>
      </c>
    </row>
    <row r="16" spans="1:11" ht="19.5" customHeight="1">
      <c r="A16" s="90" t="s">
        <v>1257</v>
      </c>
      <c r="B16" s="1094">
        <v>28</v>
      </c>
      <c r="C16" s="352">
        <v>38</v>
      </c>
      <c r="D16" s="352">
        <v>33</v>
      </c>
      <c r="E16" s="352">
        <v>29</v>
      </c>
      <c r="F16" s="357">
        <v>128</v>
      </c>
      <c r="G16" s="1094">
        <v>47</v>
      </c>
      <c r="H16" s="352">
        <v>113</v>
      </c>
      <c r="I16" s="352">
        <v>80</v>
      </c>
      <c r="J16" s="355">
        <v>53</v>
      </c>
      <c r="K16" s="357">
        <v>293</v>
      </c>
    </row>
    <row r="17" spans="1:13" ht="19.5" customHeight="1">
      <c r="A17" s="90" t="s">
        <v>1258</v>
      </c>
      <c r="B17" s="368">
        <v>975</v>
      </c>
      <c r="C17" s="355">
        <v>947</v>
      </c>
      <c r="D17" s="355">
        <v>843</v>
      </c>
      <c r="E17" s="355">
        <v>992</v>
      </c>
      <c r="F17" s="357">
        <v>3757</v>
      </c>
      <c r="G17" s="368">
        <v>809</v>
      </c>
      <c r="H17" s="355">
        <v>997</v>
      </c>
      <c r="I17" s="355">
        <v>1013</v>
      </c>
      <c r="J17" s="355">
        <v>1231</v>
      </c>
      <c r="K17" s="357">
        <v>4050</v>
      </c>
      <c r="M17" s="440"/>
    </row>
    <row r="18" spans="1:11" ht="19.5" customHeight="1">
      <c r="A18" s="90" t="s">
        <v>1259</v>
      </c>
      <c r="B18" s="368">
        <v>228</v>
      </c>
      <c r="C18" s="355">
        <v>412</v>
      </c>
      <c r="D18" s="355">
        <v>232</v>
      </c>
      <c r="E18" s="355">
        <v>279</v>
      </c>
      <c r="F18" s="357">
        <v>1151</v>
      </c>
      <c r="G18" s="368">
        <v>227</v>
      </c>
      <c r="H18" s="355">
        <v>182</v>
      </c>
      <c r="I18" s="355">
        <v>208</v>
      </c>
      <c r="J18" s="355">
        <v>244</v>
      </c>
      <c r="K18" s="357">
        <v>861</v>
      </c>
    </row>
    <row r="19" spans="1:11" ht="19.5" customHeight="1">
      <c r="A19" s="90" t="s">
        <v>1260</v>
      </c>
      <c r="B19" s="368">
        <v>108</v>
      </c>
      <c r="C19" s="355">
        <v>121</v>
      </c>
      <c r="D19" s="355">
        <v>128</v>
      </c>
      <c r="E19" s="355">
        <v>156</v>
      </c>
      <c r="F19" s="357">
        <v>513</v>
      </c>
      <c r="G19" s="368">
        <v>137</v>
      </c>
      <c r="H19" s="355">
        <v>133</v>
      </c>
      <c r="I19" s="355">
        <v>178</v>
      </c>
      <c r="J19" s="355">
        <v>159</v>
      </c>
      <c r="K19" s="357">
        <v>607</v>
      </c>
    </row>
    <row r="20" spans="1:11" ht="19.5" customHeight="1">
      <c r="A20" s="90" t="s">
        <v>1261</v>
      </c>
      <c r="B20" s="368">
        <v>145</v>
      </c>
      <c r="C20" s="355">
        <v>93</v>
      </c>
      <c r="D20" s="355">
        <v>87</v>
      </c>
      <c r="E20" s="355">
        <v>185</v>
      </c>
      <c r="F20" s="357">
        <v>510</v>
      </c>
      <c r="G20" s="368">
        <v>174</v>
      </c>
      <c r="H20" s="355">
        <v>57</v>
      </c>
      <c r="I20" s="355">
        <v>58</v>
      </c>
      <c r="J20" s="355">
        <v>166</v>
      </c>
      <c r="K20" s="357">
        <v>455</v>
      </c>
    </row>
    <row r="21" spans="1:11" s="17" customFormat="1" ht="19.5" customHeight="1">
      <c r="A21" s="90" t="s">
        <v>1262</v>
      </c>
      <c r="B21" s="1094">
        <v>251</v>
      </c>
      <c r="C21" s="352">
        <v>86</v>
      </c>
      <c r="D21" s="352">
        <v>80</v>
      </c>
      <c r="E21" s="352">
        <v>83</v>
      </c>
      <c r="F21" s="357">
        <v>500</v>
      </c>
      <c r="G21" s="1094">
        <v>240</v>
      </c>
      <c r="H21" s="352">
        <v>62</v>
      </c>
      <c r="I21" s="352">
        <v>65</v>
      </c>
      <c r="J21" s="355">
        <v>19</v>
      </c>
      <c r="K21" s="357">
        <v>386</v>
      </c>
    </row>
    <row r="22" spans="1:11" ht="19.5" customHeight="1">
      <c r="A22" s="90" t="s">
        <v>1263</v>
      </c>
      <c r="B22" s="368">
        <v>1000</v>
      </c>
      <c r="C22" s="355">
        <v>1411</v>
      </c>
      <c r="D22" s="355">
        <v>1203</v>
      </c>
      <c r="E22" s="355">
        <v>1308</v>
      </c>
      <c r="F22" s="357">
        <v>4922</v>
      </c>
      <c r="G22" s="368">
        <v>1229</v>
      </c>
      <c r="H22" s="355">
        <v>1600</v>
      </c>
      <c r="I22" s="355">
        <v>1378</v>
      </c>
      <c r="J22" s="355">
        <v>1626</v>
      </c>
      <c r="K22" s="357">
        <v>5833</v>
      </c>
    </row>
    <row r="23" spans="1:11" ht="19.5" customHeight="1">
      <c r="A23" s="90" t="s">
        <v>1264</v>
      </c>
      <c r="B23" s="368">
        <v>42</v>
      </c>
      <c r="C23" s="355">
        <v>50</v>
      </c>
      <c r="D23" s="355">
        <v>72</v>
      </c>
      <c r="E23" s="355">
        <v>88</v>
      </c>
      <c r="F23" s="357">
        <v>252</v>
      </c>
      <c r="G23" s="368">
        <v>56</v>
      </c>
      <c r="H23" s="355">
        <v>37</v>
      </c>
      <c r="I23" s="355">
        <v>74</v>
      </c>
      <c r="J23" s="355">
        <v>79</v>
      </c>
      <c r="K23" s="357">
        <v>246</v>
      </c>
    </row>
    <row r="24" spans="1:11" ht="19.5" customHeight="1">
      <c r="A24" s="90" t="s">
        <v>1265</v>
      </c>
      <c r="B24" s="368">
        <v>316</v>
      </c>
      <c r="C24" s="355">
        <v>307</v>
      </c>
      <c r="D24" s="355">
        <v>299</v>
      </c>
      <c r="E24" s="355">
        <v>391</v>
      </c>
      <c r="F24" s="357">
        <v>1313</v>
      </c>
      <c r="G24" s="368">
        <v>298</v>
      </c>
      <c r="H24" s="355">
        <v>286</v>
      </c>
      <c r="I24" s="355">
        <v>285</v>
      </c>
      <c r="J24" s="355">
        <v>330</v>
      </c>
      <c r="K24" s="357">
        <v>1199</v>
      </c>
    </row>
    <row r="25" spans="1:11" ht="19.5" customHeight="1">
      <c r="A25" s="90" t="s">
        <v>1266</v>
      </c>
      <c r="B25" s="368">
        <v>356</v>
      </c>
      <c r="C25" s="355">
        <v>314</v>
      </c>
      <c r="D25" s="355">
        <v>339</v>
      </c>
      <c r="E25" s="355">
        <v>406</v>
      </c>
      <c r="F25" s="357">
        <v>1415</v>
      </c>
      <c r="G25" s="368">
        <v>395</v>
      </c>
      <c r="H25" s="355">
        <v>482</v>
      </c>
      <c r="I25" s="355">
        <v>482</v>
      </c>
      <c r="J25" s="355">
        <v>556</v>
      </c>
      <c r="K25" s="357">
        <v>1915</v>
      </c>
    </row>
    <row r="26" spans="1:11" ht="19.5" customHeight="1">
      <c r="A26" s="90" t="s">
        <v>1267</v>
      </c>
      <c r="B26" s="368">
        <v>777</v>
      </c>
      <c r="C26" s="355">
        <v>958</v>
      </c>
      <c r="D26" s="355">
        <v>941</v>
      </c>
      <c r="E26" s="355">
        <v>919</v>
      </c>
      <c r="F26" s="357">
        <v>3595</v>
      </c>
      <c r="G26" s="368">
        <v>821</v>
      </c>
      <c r="H26" s="355">
        <v>892</v>
      </c>
      <c r="I26" s="355">
        <v>985</v>
      </c>
      <c r="J26" s="355">
        <v>1113</v>
      </c>
      <c r="K26" s="357">
        <v>3811</v>
      </c>
    </row>
    <row r="27" spans="1:11" ht="19.5" customHeight="1">
      <c r="A27" s="86" t="s">
        <v>1427</v>
      </c>
      <c r="B27" s="368">
        <v>573</v>
      </c>
      <c r="C27" s="355">
        <v>273</v>
      </c>
      <c r="D27" s="355">
        <v>327</v>
      </c>
      <c r="E27" s="355">
        <v>395</v>
      </c>
      <c r="F27" s="367">
        <v>1568</v>
      </c>
      <c r="G27" s="368">
        <v>421</v>
      </c>
      <c r="H27" s="355">
        <v>450</v>
      </c>
      <c r="I27" s="355">
        <v>328</v>
      </c>
      <c r="J27" s="355">
        <v>393</v>
      </c>
      <c r="K27" s="357">
        <v>1592</v>
      </c>
    </row>
    <row r="28" spans="1:11" ht="19.5" customHeight="1">
      <c r="A28" s="15" t="s">
        <v>19</v>
      </c>
      <c r="B28" s="378">
        <v>19491</v>
      </c>
      <c r="C28" s="377">
        <v>21187</v>
      </c>
      <c r="D28" s="377">
        <v>21950</v>
      </c>
      <c r="E28" s="377">
        <v>25229</v>
      </c>
      <c r="F28" s="282">
        <v>87857</v>
      </c>
      <c r="G28" s="378">
        <v>19871</v>
      </c>
      <c r="H28" s="377">
        <v>23498</v>
      </c>
      <c r="I28" s="377">
        <v>21718</v>
      </c>
      <c r="J28" s="377">
        <v>27345</v>
      </c>
      <c r="K28" s="282">
        <v>92432</v>
      </c>
    </row>
    <row r="29" spans="1:11" s="253" customFormat="1" ht="19.5" customHeight="1">
      <c r="A29" s="412" t="s">
        <v>1268</v>
      </c>
      <c r="B29" s="368">
        <v>359</v>
      </c>
      <c r="C29" s="355">
        <v>24</v>
      </c>
      <c r="D29" s="355">
        <v>31</v>
      </c>
      <c r="E29" s="355">
        <v>449</v>
      </c>
      <c r="F29" s="787">
        <v>863</v>
      </c>
      <c r="G29" s="368">
        <v>204</v>
      </c>
      <c r="H29" s="355">
        <v>115</v>
      </c>
      <c r="I29" s="355">
        <v>32</v>
      </c>
      <c r="J29" s="355">
        <v>25</v>
      </c>
      <c r="K29" s="787">
        <v>376</v>
      </c>
    </row>
    <row r="30" spans="1:11" ht="19.5" customHeight="1">
      <c r="A30" s="90" t="s">
        <v>1269</v>
      </c>
      <c r="B30" s="368">
        <v>6279</v>
      </c>
      <c r="C30" s="355">
        <v>7637</v>
      </c>
      <c r="D30" s="355">
        <v>7372</v>
      </c>
      <c r="E30" s="355">
        <v>8012</v>
      </c>
      <c r="F30" s="357">
        <v>29300</v>
      </c>
      <c r="G30" s="368">
        <v>5515</v>
      </c>
      <c r="H30" s="355">
        <v>8102</v>
      </c>
      <c r="I30" s="355">
        <v>6847</v>
      </c>
      <c r="J30" s="355">
        <v>9211</v>
      </c>
      <c r="K30" s="787">
        <v>29675</v>
      </c>
    </row>
    <row r="31" spans="1:11" ht="19.5" customHeight="1">
      <c r="A31" s="90" t="s">
        <v>1270</v>
      </c>
      <c r="B31" s="368">
        <v>144</v>
      </c>
      <c r="C31" s="355">
        <v>170</v>
      </c>
      <c r="D31" s="355">
        <v>185</v>
      </c>
      <c r="E31" s="355">
        <v>169</v>
      </c>
      <c r="F31" s="357">
        <v>668</v>
      </c>
      <c r="G31" s="368">
        <v>113</v>
      </c>
      <c r="H31" s="355">
        <v>484</v>
      </c>
      <c r="I31" s="355">
        <v>166</v>
      </c>
      <c r="J31" s="355">
        <v>190</v>
      </c>
      <c r="K31" s="787">
        <v>953</v>
      </c>
    </row>
    <row r="32" spans="1:11" ht="19.5" customHeight="1">
      <c r="A32" s="90" t="s">
        <v>34</v>
      </c>
      <c r="B32" s="368">
        <v>5865</v>
      </c>
      <c r="C32" s="355">
        <v>6326</v>
      </c>
      <c r="D32" s="355">
        <v>6801</v>
      </c>
      <c r="E32" s="355">
        <v>8300</v>
      </c>
      <c r="F32" s="357">
        <v>27292</v>
      </c>
      <c r="G32" s="368">
        <v>6991</v>
      </c>
      <c r="H32" s="355">
        <v>6840</v>
      </c>
      <c r="I32" s="355">
        <v>7257</v>
      </c>
      <c r="J32" s="355">
        <v>8558</v>
      </c>
      <c r="K32" s="787">
        <v>29646</v>
      </c>
    </row>
    <row r="33" spans="1:11" ht="19.5" customHeight="1">
      <c r="A33" s="90" t="s">
        <v>42</v>
      </c>
      <c r="B33" s="368">
        <v>516</v>
      </c>
      <c r="C33" s="355">
        <v>708</v>
      </c>
      <c r="D33" s="355">
        <v>821</v>
      </c>
      <c r="E33" s="355">
        <v>656</v>
      </c>
      <c r="F33" s="357">
        <v>2701</v>
      </c>
      <c r="G33" s="368">
        <v>514</v>
      </c>
      <c r="H33" s="355">
        <v>527</v>
      </c>
      <c r="I33" s="355">
        <v>538</v>
      </c>
      <c r="J33" s="355">
        <v>701</v>
      </c>
      <c r="K33" s="787">
        <v>2280</v>
      </c>
    </row>
    <row r="34" spans="1:11" ht="19.5" customHeight="1">
      <c r="A34" s="90" t="s">
        <v>1271</v>
      </c>
      <c r="B34" s="368">
        <v>2</v>
      </c>
      <c r="C34" s="355">
        <v>2</v>
      </c>
      <c r="D34" s="355">
        <v>2</v>
      </c>
      <c r="E34" s="355">
        <v>2</v>
      </c>
      <c r="F34" s="357">
        <v>8</v>
      </c>
      <c r="G34" s="368">
        <v>3</v>
      </c>
      <c r="H34" s="355">
        <v>4</v>
      </c>
      <c r="I34" s="355">
        <v>2</v>
      </c>
      <c r="J34" s="355">
        <v>3</v>
      </c>
      <c r="K34" s="787">
        <v>12</v>
      </c>
    </row>
    <row r="35" spans="1:11" ht="19.5" customHeight="1">
      <c r="A35" s="90" t="s">
        <v>1272</v>
      </c>
      <c r="B35" s="368">
        <v>1092</v>
      </c>
      <c r="C35" s="355">
        <v>1285</v>
      </c>
      <c r="D35" s="355">
        <v>1307</v>
      </c>
      <c r="E35" s="355">
        <v>1451</v>
      </c>
      <c r="F35" s="357">
        <v>5135</v>
      </c>
      <c r="G35" s="368">
        <v>1262</v>
      </c>
      <c r="H35" s="355">
        <v>1865</v>
      </c>
      <c r="I35" s="355">
        <v>1412</v>
      </c>
      <c r="J35" s="355">
        <v>1509</v>
      </c>
      <c r="K35" s="787">
        <v>6048</v>
      </c>
    </row>
    <row r="36" spans="1:11" s="17" customFormat="1" ht="19.5" customHeight="1">
      <c r="A36" s="90" t="s">
        <v>1273</v>
      </c>
      <c r="B36" s="1095">
        <v>0</v>
      </c>
      <c r="C36" s="788">
        <v>0</v>
      </c>
      <c r="D36" s="788">
        <v>0</v>
      </c>
      <c r="E36" s="788">
        <v>0</v>
      </c>
      <c r="F36" s="789">
        <v>0</v>
      </c>
      <c r="G36" s="790">
        <v>0</v>
      </c>
      <c r="H36" s="790">
        <v>0</v>
      </c>
      <c r="I36" s="355">
        <v>1</v>
      </c>
      <c r="J36" s="790">
        <v>0</v>
      </c>
      <c r="K36" s="787">
        <v>1</v>
      </c>
    </row>
    <row r="37" spans="1:11" ht="19.5" customHeight="1">
      <c r="A37" s="90" t="s">
        <v>1274</v>
      </c>
      <c r="B37" s="368">
        <v>332</v>
      </c>
      <c r="C37" s="355">
        <v>372</v>
      </c>
      <c r="D37" s="355">
        <v>414</v>
      </c>
      <c r="E37" s="355">
        <v>383</v>
      </c>
      <c r="F37" s="357">
        <v>1501</v>
      </c>
      <c r="G37" s="368">
        <v>427</v>
      </c>
      <c r="H37" s="355">
        <v>376</v>
      </c>
      <c r="I37" s="355">
        <v>596</v>
      </c>
      <c r="J37" s="355">
        <v>794</v>
      </c>
      <c r="K37" s="787">
        <v>2193</v>
      </c>
    </row>
    <row r="38" spans="1:11" ht="19.5" customHeight="1">
      <c r="A38" s="90" t="s">
        <v>36</v>
      </c>
      <c r="B38" s="1094">
        <v>680</v>
      </c>
      <c r="C38" s="352">
        <v>802</v>
      </c>
      <c r="D38" s="352">
        <v>887</v>
      </c>
      <c r="E38" s="352">
        <v>954</v>
      </c>
      <c r="F38" s="357">
        <v>3323</v>
      </c>
      <c r="G38" s="1094">
        <v>722</v>
      </c>
      <c r="H38" s="352">
        <v>825</v>
      </c>
      <c r="I38" s="352">
        <v>793</v>
      </c>
      <c r="J38" s="355">
        <v>972</v>
      </c>
      <c r="K38" s="787">
        <v>3312</v>
      </c>
    </row>
    <row r="39" spans="1:11" ht="19.5" customHeight="1">
      <c r="A39" s="254" t="s">
        <v>1275</v>
      </c>
      <c r="B39" s="351">
        <v>2</v>
      </c>
      <c r="C39" s="1011">
        <v>5</v>
      </c>
      <c r="D39" s="1011">
        <v>6</v>
      </c>
      <c r="E39" s="352">
        <v>5</v>
      </c>
      <c r="F39" s="357">
        <v>18</v>
      </c>
      <c r="G39" s="351">
        <v>7</v>
      </c>
      <c r="H39" s="1011">
        <v>11</v>
      </c>
      <c r="I39" s="1011">
        <v>13</v>
      </c>
      <c r="J39" s="355">
        <v>6</v>
      </c>
      <c r="K39" s="787">
        <v>37</v>
      </c>
    </row>
    <row r="40" spans="1:11" ht="19.5" customHeight="1">
      <c r="A40" s="90" t="s">
        <v>1276</v>
      </c>
      <c r="B40" s="368">
        <v>197</v>
      </c>
      <c r="C40" s="355">
        <v>125</v>
      </c>
      <c r="D40" s="355">
        <v>121</v>
      </c>
      <c r="E40" s="355">
        <v>194</v>
      </c>
      <c r="F40" s="357">
        <v>637</v>
      </c>
      <c r="G40" s="368">
        <v>111</v>
      </c>
      <c r="H40" s="355">
        <v>215</v>
      </c>
      <c r="I40" s="355">
        <v>106</v>
      </c>
      <c r="J40" s="355">
        <v>254</v>
      </c>
      <c r="K40" s="787">
        <v>686</v>
      </c>
    </row>
    <row r="41" spans="1:11" ht="19.5" customHeight="1">
      <c r="A41" s="90" t="s">
        <v>1277</v>
      </c>
      <c r="B41" s="368">
        <v>25</v>
      </c>
      <c r="C41" s="355">
        <v>103</v>
      </c>
      <c r="D41" s="355">
        <v>59</v>
      </c>
      <c r="E41" s="355">
        <v>28</v>
      </c>
      <c r="F41" s="357">
        <v>215</v>
      </c>
      <c r="G41" s="368">
        <v>28</v>
      </c>
      <c r="H41" s="355">
        <v>56</v>
      </c>
      <c r="I41" s="355">
        <v>23</v>
      </c>
      <c r="J41" s="355">
        <v>41</v>
      </c>
      <c r="K41" s="357">
        <v>148</v>
      </c>
    </row>
    <row r="42" spans="1:11" ht="19.5" customHeight="1">
      <c r="A42" s="90" t="s">
        <v>1278</v>
      </c>
      <c r="B42" s="368">
        <v>18</v>
      </c>
      <c r="C42" s="355">
        <v>73</v>
      </c>
      <c r="D42" s="355">
        <v>210</v>
      </c>
      <c r="E42" s="355">
        <v>576</v>
      </c>
      <c r="F42" s="357">
        <v>877</v>
      </c>
      <c r="G42" s="368">
        <v>1057</v>
      </c>
      <c r="H42" s="355">
        <v>473</v>
      </c>
      <c r="I42" s="355">
        <v>76</v>
      </c>
      <c r="J42" s="355">
        <v>998</v>
      </c>
      <c r="K42" s="357">
        <v>2604</v>
      </c>
    </row>
    <row r="43" spans="1:11" ht="19.5" customHeight="1">
      <c r="A43" s="90" t="s">
        <v>37</v>
      </c>
      <c r="B43" s="368">
        <v>213</v>
      </c>
      <c r="C43" s="355">
        <v>210</v>
      </c>
      <c r="D43" s="355">
        <v>231</v>
      </c>
      <c r="E43" s="355">
        <v>714</v>
      </c>
      <c r="F43" s="357">
        <v>1368</v>
      </c>
      <c r="G43" s="368">
        <v>595</v>
      </c>
      <c r="H43" s="355">
        <v>640</v>
      </c>
      <c r="I43" s="355">
        <v>453</v>
      </c>
      <c r="J43" s="355">
        <v>710</v>
      </c>
      <c r="K43" s="357">
        <v>2398</v>
      </c>
    </row>
    <row r="44" spans="1:11" ht="19.5" customHeight="1">
      <c r="A44" s="90" t="s">
        <v>2</v>
      </c>
      <c r="B44" s="368">
        <v>21</v>
      </c>
      <c r="C44" s="355">
        <v>21</v>
      </c>
      <c r="D44" s="355">
        <v>33</v>
      </c>
      <c r="E44" s="355">
        <v>18</v>
      </c>
      <c r="F44" s="357">
        <v>93</v>
      </c>
      <c r="G44" s="368">
        <v>17</v>
      </c>
      <c r="H44" s="355">
        <v>39</v>
      </c>
      <c r="I44" s="355">
        <v>32</v>
      </c>
      <c r="J44" s="355">
        <v>28</v>
      </c>
      <c r="K44" s="357">
        <v>116</v>
      </c>
    </row>
    <row r="45" spans="1:11" ht="19.5" customHeight="1">
      <c r="A45" s="90" t="s">
        <v>1279</v>
      </c>
      <c r="B45" s="368">
        <v>736</v>
      </c>
      <c r="C45" s="355">
        <v>892</v>
      </c>
      <c r="D45" s="355">
        <v>784</v>
      </c>
      <c r="E45" s="355">
        <v>898</v>
      </c>
      <c r="F45" s="357">
        <v>3310</v>
      </c>
      <c r="G45" s="368">
        <v>649</v>
      </c>
      <c r="H45" s="355">
        <v>652</v>
      </c>
      <c r="I45" s="355">
        <v>752</v>
      </c>
      <c r="J45" s="355">
        <v>985</v>
      </c>
      <c r="K45" s="357">
        <v>3038</v>
      </c>
    </row>
    <row r="46" spans="1:11" ht="19.5" customHeight="1">
      <c r="A46" s="90" t="s">
        <v>1280</v>
      </c>
      <c r="B46" s="368">
        <v>646</v>
      </c>
      <c r="C46" s="355">
        <v>612</v>
      </c>
      <c r="D46" s="355">
        <v>886</v>
      </c>
      <c r="E46" s="355">
        <v>932</v>
      </c>
      <c r="F46" s="357">
        <v>3076</v>
      </c>
      <c r="G46" s="368">
        <v>595</v>
      </c>
      <c r="H46" s="355">
        <v>611</v>
      </c>
      <c r="I46" s="355">
        <v>1424</v>
      </c>
      <c r="J46" s="355">
        <v>1219</v>
      </c>
      <c r="K46" s="357">
        <v>3849</v>
      </c>
    </row>
    <row r="47" spans="1:11" ht="19.5" customHeight="1">
      <c r="A47" s="90" t="s">
        <v>1281</v>
      </c>
      <c r="B47" s="368">
        <v>1411</v>
      </c>
      <c r="C47" s="355">
        <v>996</v>
      </c>
      <c r="D47" s="355">
        <v>491</v>
      </c>
      <c r="E47" s="355">
        <v>502</v>
      </c>
      <c r="F47" s="357">
        <v>3400</v>
      </c>
      <c r="G47" s="368">
        <v>345</v>
      </c>
      <c r="H47" s="355">
        <v>521</v>
      </c>
      <c r="I47" s="355">
        <v>266</v>
      </c>
      <c r="J47" s="355">
        <v>323</v>
      </c>
      <c r="K47" s="357">
        <v>1455</v>
      </c>
    </row>
    <row r="48" spans="1:11" ht="19.5" customHeight="1">
      <c r="A48" s="90" t="s">
        <v>1</v>
      </c>
      <c r="B48" s="368">
        <v>54</v>
      </c>
      <c r="C48" s="355">
        <v>53</v>
      </c>
      <c r="D48" s="355">
        <v>57</v>
      </c>
      <c r="E48" s="355">
        <v>86</v>
      </c>
      <c r="F48" s="357">
        <v>250</v>
      </c>
      <c r="G48" s="368">
        <v>50</v>
      </c>
      <c r="H48" s="355">
        <v>75</v>
      </c>
      <c r="I48" s="355">
        <v>56</v>
      </c>
      <c r="J48" s="355">
        <v>121</v>
      </c>
      <c r="K48" s="357">
        <v>302</v>
      </c>
    </row>
    <row r="49" spans="1:11" ht="19.5" customHeight="1">
      <c r="A49" s="90" t="s">
        <v>1427</v>
      </c>
      <c r="B49" s="346">
        <v>899</v>
      </c>
      <c r="C49" s="267">
        <v>771</v>
      </c>
      <c r="D49" s="267">
        <v>1252</v>
      </c>
      <c r="E49" s="267">
        <v>900</v>
      </c>
      <c r="F49" s="357">
        <v>3822</v>
      </c>
      <c r="G49" s="346">
        <v>666</v>
      </c>
      <c r="H49" s="267">
        <v>1067</v>
      </c>
      <c r="I49" s="267">
        <v>873</v>
      </c>
      <c r="J49" s="792">
        <v>697</v>
      </c>
      <c r="K49" s="357">
        <v>3303</v>
      </c>
    </row>
    <row r="50" spans="1:11" ht="19.5" customHeight="1">
      <c r="A50" s="15" t="s">
        <v>20</v>
      </c>
      <c r="B50" s="378">
        <v>5038</v>
      </c>
      <c r="C50" s="377">
        <v>5446</v>
      </c>
      <c r="D50" s="377">
        <v>5458</v>
      </c>
      <c r="E50" s="377">
        <v>6318</v>
      </c>
      <c r="F50" s="282">
        <v>22260</v>
      </c>
      <c r="G50" s="378">
        <v>6139</v>
      </c>
      <c r="H50" s="377">
        <v>6070</v>
      </c>
      <c r="I50" s="377">
        <v>6191</v>
      </c>
      <c r="J50" s="417">
        <v>7334</v>
      </c>
      <c r="K50" s="282">
        <v>25734</v>
      </c>
    </row>
    <row r="51" spans="1:11" ht="19.5" customHeight="1">
      <c r="A51" s="90" t="s">
        <v>55</v>
      </c>
      <c r="B51" s="368">
        <v>51</v>
      </c>
      <c r="C51" s="355">
        <v>4</v>
      </c>
      <c r="D51" s="355">
        <v>7</v>
      </c>
      <c r="E51" s="355">
        <v>4</v>
      </c>
      <c r="F51" s="357">
        <v>66</v>
      </c>
      <c r="G51" s="368">
        <v>12</v>
      </c>
      <c r="H51" s="355">
        <v>39</v>
      </c>
      <c r="I51" s="355">
        <v>8</v>
      </c>
      <c r="J51" s="355">
        <v>4</v>
      </c>
      <c r="K51" s="357">
        <v>63</v>
      </c>
    </row>
    <row r="52" spans="1:11" ht="19.5" customHeight="1">
      <c r="A52" s="90" t="s">
        <v>58</v>
      </c>
      <c r="B52" s="368">
        <v>8</v>
      </c>
      <c r="C52" s="355">
        <v>5</v>
      </c>
      <c r="D52" s="355">
        <v>56</v>
      </c>
      <c r="E52" s="355">
        <v>38</v>
      </c>
      <c r="F52" s="357">
        <v>107</v>
      </c>
      <c r="G52" s="368">
        <v>40</v>
      </c>
      <c r="H52" s="355">
        <v>2</v>
      </c>
      <c r="I52" s="355">
        <v>7</v>
      </c>
      <c r="J52" s="355">
        <v>7</v>
      </c>
      <c r="K52" s="357">
        <v>56</v>
      </c>
    </row>
    <row r="53" spans="1:11" ht="19.5" customHeight="1">
      <c r="A53" s="90" t="s">
        <v>0</v>
      </c>
      <c r="B53" s="368">
        <v>169</v>
      </c>
      <c r="C53" s="355">
        <v>191</v>
      </c>
      <c r="D53" s="355">
        <v>399</v>
      </c>
      <c r="E53" s="355">
        <v>244</v>
      </c>
      <c r="F53" s="357">
        <v>1003</v>
      </c>
      <c r="G53" s="368">
        <v>264</v>
      </c>
      <c r="H53" s="355">
        <v>251</v>
      </c>
      <c r="I53" s="355">
        <v>275</v>
      </c>
      <c r="J53" s="355">
        <v>356</v>
      </c>
      <c r="K53" s="357">
        <v>1146</v>
      </c>
    </row>
    <row r="54" spans="1:11" ht="19.5" customHeight="1">
      <c r="A54" s="90" t="s">
        <v>35</v>
      </c>
      <c r="B54" s="368">
        <v>256</v>
      </c>
      <c r="C54" s="355">
        <v>400</v>
      </c>
      <c r="D54" s="355">
        <v>261</v>
      </c>
      <c r="E54" s="355">
        <v>338</v>
      </c>
      <c r="F54" s="357">
        <v>1255</v>
      </c>
      <c r="G54" s="368">
        <v>317</v>
      </c>
      <c r="H54" s="355">
        <v>394</v>
      </c>
      <c r="I54" s="355">
        <v>275</v>
      </c>
      <c r="J54" s="355">
        <v>467</v>
      </c>
      <c r="K54" s="357">
        <v>1453</v>
      </c>
    </row>
    <row r="55" spans="1:11" ht="19.5" customHeight="1">
      <c r="A55" s="90" t="s">
        <v>961</v>
      </c>
      <c r="B55" s="368">
        <v>267</v>
      </c>
      <c r="C55" s="355">
        <v>515</v>
      </c>
      <c r="D55" s="355">
        <v>239</v>
      </c>
      <c r="E55" s="355">
        <v>822</v>
      </c>
      <c r="F55" s="357">
        <v>1843</v>
      </c>
      <c r="G55" s="368">
        <v>1164</v>
      </c>
      <c r="H55" s="355">
        <v>338</v>
      </c>
      <c r="I55" s="355">
        <v>235</v>
      </c>
      <c r="J55" s="355">
        <v>792</v>
      </c>
      <c r="K55" s="357">
        <v>2529</v>
      </c>
    </row>
    <row r="56" spans="1:11" ht="19.5" customHeight="1">
      <c r="A56" s="90" t="s">
        <v>43</v>
      </c>
      <c r="B56" s="1095">
        <v>0</v>
      </c>
      <c r="C56" s="355">
        <v>5</v>
      </c>
      <c r="D56" s="355">
        <v>31</v>
      </c>
      <c r="E56" s="788">
        <v>0</v>
      </c>
      <c r="F56" s="357">
        <v>36</v>
      </c>
      <c r="G56" s="1095">
        <v>0</v>
      </c>
      <c r="H56" s="355">
        <v>10</v>
      </c>
      <c r="I56" s="355">
        <v>10</v>
      </c>
      <c r="J56" s="355">
        <v>1</v>
      </c>
      <c r="K56" s="357">
        <v>21</v>
      </c>
    </row>
    <row r="57" spans="1:11" ht="19.5" customHeight="1">
      <c r="A57" s="90" t="s">
        <v>1282</v>
      </c>
      <c r="B57" s="368">
        <v>41</v>
      </c>
      <c r="C57" s="355">
        <v>62</v>
      </c>
      <c r="D57" s="355">
        <v>68</v>
      </c>
      <c r="E57" s="355">
        <v>65</v>
      </c>
      <c r="F57" s="357">
        <v>236</v>
      </c>
      <c r="G57" s="368">
        <v>71</v>
      </c>
      <c r="H57" s="355">
        <v>90</v>
      </c>
      <c r="I57" s="355">
        <v>74</v>
      </c>
      <c r="J57" s="355">
        <v>97</v>
      </c>
      <c r="K57" s="357">
        <v>332</v>
      </c>
    </row>
    <row r="58" spans="1:11" ht="19.5" customHeight="1">
      <c r="A58" s="90" t="s">
        <v>68</v>
      </c>
      <c r="B58" s="368">
        <v>261</v>
      </c>
      <c r="C58" s="355">
        <v>3</v>
      </c>
      <c r="D58" s="355">
        <v>88</v>
      </c>
      <c r="E58" s="355">
        <v>141</v>
      </c>
      <c r="F58" s="357">
        <v>493</v>
      </c>
      <c r="G58" s="368">
        <v>101</v>
      </c>
      <c r="H58" s="355">
        <v>38</v>
      </c>
      <c r="I58" s="355">
        <v>76</v>
      </c>
      <c r="J58" s="355">
        <v>144</v>
      </c>
      <c r="K58" s="357">
        <v>359</v>
      </c>
    </row>
    <row r="59" spans="1:11" ht="19.5" customHeight="1">
      <c r="A59" s="90" t="s">
        <v>1283</v>
      </c>
      <c r="B59" s="368">
        <v>25</v>
      </c>
      <c r="C59" s="355">
        <v>26</v>
      </c>
      <c r="D59" s="355">
        <v>17</v>
      </c>
      <c r="E59" s="355">
        <v>31</v>
      </c>
      <c r="F59" s="357">
        <v>99</v>
      </c>
      <c r="G59" s="368">
        <v>15</v>
      </c>
      <c r="H59" s="355">
        <v>43</v>
      </c>
      <c r="I59" s="355">
        <v>19</v>
      </c>
      <c r="J59" s="355">
        <v>19</v>
      </c>
      <c r="K59" s="357">
        <v>96</v>
      </c>
    </row>
    <row r="60" spans="1:11" ht="19.5" customHeight="1">
      <c r="A60" s="90" t="s">
        <v>71</v>
      </c>
      <c r="B60" s="368">
        <v>612</v>
      </c>
      <c r="C60" s="355">
        <v>787</v>
      </c>
      <c r="D60" s="355">
        <v>560</v>
      </c>
      <c r="E60" s="355">
        <v>558</v>
      </c>
      <c r="F60" s="357">
        <v>2517</v>
      </c>
      <c r="G60" s="368">
        <v>649</v>
      </c>
      <c r="H60" s="355">
        <v>631</v>
      </c>
      <c r="I60" s="355">
        <v>802</v>
      </c>
      <c r="J60" s="355">
        <v>626</v>
      </c>
      <c r="K60" s="357">
        <v>2708</v>
      </c>
    </row>
    <row r="61" spans="1:11" ht="19.5" customHeight="1">
      <c r="A61" s="90" t="s">
        <v>38</v>
      </c>
      <c r="B61" s="368">
        <v>2664</v>
      </c>
      <c r="C61" s="355">
        <v>2999</v>
      </c>
      <c r="D61" s="355">
        <v>3243</v>
      </c>
      <c r="E61" s="355">
        <v>3478</v>
      </c>
      <c r="F61" s="357">
        <v>12384</v>
      </c>
      <c r="G61" s="368">
        <v>3085</v>
      </c>
      <c r="H61" s="355">
        <v>3903</v>
      </c>
      <c r="I61" s="355">
        <v>4042</v>
      </c>
      <c r="J61" s="355">
        <v>4362</v>
      </c>
      <c r="K61" s="357">
        <v>15392</v>
      </c>
    </row>
    <row r="62" spans="1:11" ht="19.5" customHeight="1">
      <c r="A62" s="90" t="s">
        <v>39</v>
      </c>
      <c r="B62" s="368">
        <v>76</v>
      </c>
      <c r="C62" s="355">
        <v>79</v>
      </c>
      <c r="D62" s="355">
        <v>106</v>
      </c>
      <c r="E62" s="355">
        <v>95</v>
      </c>
      <c r="F62" s="357">
        <v>356</v>
      </c>
      <c r="G62" s="368">
        <v>98</v>
      </c>
      <c r="H62" s="355">
        <v>86</v>
      </c>
      <c r="I62" s="355">
        <v>117</v>
      </c>
      <c r="J62" s="355">
        <v>74</v>
      </c>
      <c r="K62" s="357">
        <v>375</v>
      </c>
    </row>
    <row r="63" spans="1:11" ht="19.5" customHeight="1">
      <c r="A63" s="412" t="s">
        <v>45</v>
      </c>
      <c r="B63" s="1096">
        <v>272</v>
      </c>
      <c r="C63" s="1098">
        <v>146</v>
      </c>
      <c r="D63" s="1098">
        <v>142</v>
      </c>
      <c r="E63" s="355">
        <v>156</v>
      </c>
      <c r="F63" s="787">
        <v>716</v>
      </c>
      <c r="G63" s="1096">
        <v>76</v>
      </c>
      <c r="H63" s="1098">
        <v>26</v>
      </c>
      <c r="I63" s="1098">
        <v>1</v>
      </c>
      <c r="J63" s="355">
        <v>102</v>
      </c>
      <c r="K63" s="357">
        <v>205</v>
      </c>
    </row>
    <row r="64" spans="1:11" ht="19.5" customHeight="1">
      <c r="A64" s="415" t="s">
        <v>76</v>
      </c>
      <c r="B64" s="1096">
        <v>28</v>
      </c>
      <c r="C64" s="1098">
        <v>1</v>
      </c>
      <c r="D64" s="1098">
        <v>39</v>
      </c>
      <c r="E64" s="355">
        <v>142</v>
      </c>
      <c r="F64" s="357">
        <v>210</v>
      </c>
      <c r="G64" s="1096">
        <v>9</v>
      </c>
      <c r="H64" s="788">
        <v>0</v>
      </c>
      <c r="I64" s="1098">
        <v>86</v>
      </c>
      <c r="J64" s="355">
        <v>110</v>
      </c>
      <c r="K64" s="357">
        <v>205</v>
      </c>
    </row>
    <row r="65" spans="1:11" ht="19.5" customHeight="1">
      <c r="A65" s="90" t="s">
        <v>40</v>
      </c>
      <c r="B65" s="368">
        <v>1</v>
      </c>
      <c r="C65" s="355">
        <v>2</v>
      </c>
      <c r="D65" s="355">
        <v>2</v>
      </c>
      <c r="E65" s="355">
        <v>16</v>
      </c>
      <c r="F65" s="357">
        <v>21</v>
      </c>
      <c r="G65" s="368">
        <v>12</v>
      </c>
      <c r="H65" s="355">
        <v>15</v>
      </c>
      <c r="I65" s="355">
        <v>4</v>
      </c>
      <c r="J65" s="355">
        <v>84</v>
      </c>
      <c r="K65" s="357">
        <v>115</v>
      </c>
    </row>
    <row r="66" spans="1:11" ht="19.5" customHeight="1">
      <c r="A66" s="90" t="s">
        <v>1427</v>
      </c>
      <c r="B66" s="357">
        <v>307</v>
      </c>
      <c r="C66" s="792">
        <v>221</v>
      </c>
      <c r="D66" s="792">
        <v>200</v>
      </c>
      <c r="E66" s="355">
        <v>190</v>
      </c>
      <c r="F66" s="367">
        <v>918</v>
      </c>
      <c r="G66" s="357">
        <v>226</v>
      </c>
      <c r="H66" s="792">
        <v>204</v>
      </c>
      <c r="I66" s="792">
        <v>160</v>
      </c>
      <c r="J66" s="355">
        <v>89</v>
      </c>
      <c r="K66" s="357">
        <v>679</v>
      </c>
    </row>
    <row r="67" spans="1:11" ht="19.5" customHeight="1">
      <c r="A67" s="15" t="s">
        <v>21</v>
      </c>
      <c r="B67" s="378">
        <v>2180</v>
      </c>
      <c r="C67" s="377">
        <v>1803</v>
      </c>
      <c r="D67" s="377">
        <v>2753</v>
      </c>
      <c r="E67" s="377">
        <v>1651</v>
      </c>
      <c r="F67" s="282">
        <v>8387</v>
      </c>
      <c r="G67" s="378">
        <v>2596</v>
      </c>
      <c r="H67" s="377">
        <v>2424</v>
      </c>
      <c r="I67" s="417">
        <v>2466</v>
      </c>
      <c r="J67" s="377">
        <v>2445</v>
      </c>
      <c r="K67" s="282">
        <v>9931</v>
      </c>
    </row>
    <row r="68" spans="1:11" ht="19.5" customHeight="1">
      <c r="A68" s="90" t="s">
        <v>1284</v>
      </c>
      <c r="B68" s="368">
        <v>464</v>
      </c>
      <c r="C68" s="355">
        <v>462</v>
      </c>
      <c r="D68" s="355">
        <v>722</v>
      </c>
      <c r="E68" s="355">
        <v>439</v>
      </c>
      <c r="F68" s="357">
        <v>2087</v>
      </c>
      <c r="G68" s="368">
        <v>611</v>
      </c>
      <c r="H68" s="355">
        <v>424</v>
      </c>
      <c r="I68" s="355">
        <v>473</v>
      </c>
      <c r="J68" s="355">
        <v>548</v>
      </c>
      <c r="K68" s="357">
        <v>2056</v>
      </c>
    </row>
    <row r="69" spans="1:11" ht="19.5" customHeight="1">
      <c r="A69" s="90" t="s">
        <v>1285</v>
      </c>
      <c r="B69" s="368">
        <v>608</v>
      </c>
      <c r="C69" s="355">
        <v>116</v>
      </c>
      <c r="D69" s="355">
        <v>768</v>
      </c>
      <c r="E69" s="355">
        <v>170</v>
      </c>
      <c r="F69" s="357">
        <v>1662</v>
      </c>
      <c r="G69" s="368">
        <v>693</v>
      </c>
      <c r="H69" s="355">
        <v>830</v>
      </c>
      <c r="I69" s="355">
        <v>691</v>
      </c>
      <c r="J69" s="355">
        <v>149</v>
      </c>
      <c r="K69" s="357">
        <v>2363</v>
      </c>
    </row>
    <row r="70" spans="1:11" ht="19.5" customHeight="1">
      <c r="A70" s="90" t="s">
        <v>1286</v>
      </c>
      <c r="B70" s="368">
        <v>234</v>
      </c>
      <c r="C70" s="355">
        <v>156</v>
      </c>
      <c r="D70" s="355">
        <v>245</v>
      </c>
      <c r="E70" s="355">
        <v>122</v>
      </c>
      <c r="F70" s="357">
        <v>757</v>
      </c>
      <c r="G70" s="368">
        <v>157</v>
      </c>
      <c r="H70" s="355">
        <v>170</v>
      </c>
      <c r="I70" s="355">
        <v>152</v>
      </c>
      <c r="J70" s="355">
        <v>60</v>
      </c>
      <c r="K70" s="357">
        <v>539</v>
      </c>
    </row>
    <row r="71" spans="1:11" ht="19.5" customHeight="1">
      <c r="A71" s="90" t="s">
        <v>1287</v>
      </c>
      <c r="B71" s="368">
        <v>8</v>
      </c>
      <c r="C71" s="355">
        <v>6</v>
      </c>
      <c r="D71" s="355">
        <v>3</v>
      </c>
      <c r="E71" s="355">
        <v>9</v>
      </c>
      <c r="F71" s="357">
        <v>26</v>
      </c>
      <c r="G71" s="368">
        <v>9</v>
      </c>
      <c r="H71" s="355">
        <v>23</v>
      </c>
      <c r="I71" s="355">
        <v>20</v>
      </c>
      <c r="J71" s="355">
        <v>7</v>
      </c>
      <c r="K71" s="357">
        <v>59</v>
      </c>
    </row>
    <row r="72" spans="1:11" ht="19.5" customHeight="1">
      <c r="A72" s="90" t="s">
        <v>1288</v>
      </c>
      <c r="B72" s="368">
        <v>28</v>
      </c>
      <c r="C72" s="355">
        <v>38</v>
      </c>
      <c r="D72" s="355">
        <v>131</v>
      </c>
      <c r="E72" s="355">
        <v>30</v>
      </c>
      <c r="F72" s="357">
        <v>227</v>
      </c>
      <c r="G72" s="368">
        <v>39</v>
      </c>
      <c r="H72" s="355">
        <v>46</v>
      </c>
      <c r="I72" s="355">
        <v>66</v>
      </c>
      <c r="J72" s="355">
        <v>63</v>
      </c>
      <c r="K72" s="357">
        <v>214</v>
      </c>
    </row>
    <row r="73" spans="1:11" ht="19.5" customHeight="1">
      <c r="A73" s="412" t="s">
        <v>1289</v>
      </c>
      <c r="B73" s="1095">
        <v>0</v>
      </c>
      <c r="C73" s="788">
        <v>0</v>
      </c>
      <c r="D73" s="788">
        <v>0</v>
      </c>
      <c r="E73" s="355">
        <v>1</v>
      </c>
      <c r="F73" s="357">
        <v>1</v>
      </c>
      <c r="G73" s="788">
        <v>0</v>
      </c>
      <c r="H73" s="355">
        <v>1</v>
      </c>
      <c r="I73" s="788">
        <v>0</v>
      </c>
      <c r="J73" s="355">
        <v>1</v>
      </c>
      <c r="K73" s="357">
        <v>2</v>
      </c>
    </row>
    <row r="74" spans="1:11" ht="19.5" customHeight="1">
      <c r="A74" s="90" t="s">
        <v>1290</v>
      </c>
      <c r="B74" s="368">
        <v>808</v>
      </c>
      <c r="C74" s="355">
        <v>986</v>
      </c>
      <c r="D74" s="355">
        <v>854</v>
      </c>
      <c r="E74" s="355">
        <v>843</v>
      </c>
      <c r="F74" s="357">
        <v>3491</v>
      </c>
      <c r="G74" s="368">
        <v>1072</v>
      </c>
      <c r="H74" s="355">
        <v>904</v>
      </c>
      <c r="I74" s="355">
        <v>1017</v>
      </c>
      <c r="J74" s="355">
        <v>1295</v>
      </c>
      <c r="K74" s="357">
        <v>4288</v>
      </c>
    </row>
    <row r="75" spans="1:11" ht="19.5" customHeight="1">
      <c r="A75" s="90" t="s">
        <v>1427</v>
      </c>
      <c r="B75" s="357">
        <v>30</v>
      </c>
      <c r="C75" s="792">
        <v>39</v>
      </c>
      <c r="D75" s="792">
        <v>30</v>
      </c>
      <c r="E75" s="792">
        <v>37</v>
      </c>
      <c r="F75" s="367">
        <v>136</v>
      </c>
      <c r="G75" s="357">
        <v>15</v>
      </c>
      <c r="H75" s="792">
        <v>26</v>
      </c>
      <c r="I75" s="792">
        <v>47</v>
      </c>
      <c r="J75" s="792">
        <v>322</v>
      </c>
      <c r="K75" s="357">
        <v>410</v>
      </c>
    </row>
    <row r="76" spans="1:11" ht="19.5" customHeight="1">
      <c r="A76" s="15" t="s">
        <v>22</v>
      </c>
      <c r="B76" s="378">
        <v>1182</v>
      </c>
      <c r="C76" s="377">
        <v>1436</v>
      </c>
      <c r="D76" s="377">
        <v>1491</v>
      </c>
      <c r="E76" s="377">
        <v>1707</v>
      </c>
      <c r="F76" s="411">
        <v>5816</v>
      </c>
      <c r="G76" s="378">
        <v>1393</v>
      </c>
      <c r="H76" s="377">
        <v>1451</v>
      </c>
      <c r="I76" s="377">
        <v>1619</v>
      </c>
      <c r="J76" s="377">
        <v>1752</v>
      </c>
      <c r="K76" s="411">
        <v>6215</v>
      </c>
    </row>
    <row r="77" spans="1:11" ht="19.5" customHeight="1">
      <c r="A77" s="90" t="s">
        <v>18</v>
      </c>
      <c r="B77" s="368">
        <v>585</v>
      </c>
      <c r="C77" s="355">
        <v>678</v>
      </c>
      <c r="D77" s="355">
        <v>902</v>
      </c>
      <c r="E77" s="792">
        <v>1082</v>
      </c>
      <c r="F77" s="793">
        <v>3247</v>
      </c>
      <c r="G77" s="368">
        <v>750</v>
      </c>
      <c r="H77" s="355">
        <v>826</v>
      </c>
      <c r="I77" s="355">
        <v>975</v>
      </c>
      <c r="J77" s="792">
        <v>1228</v>
      </c>
      <c r="K77" s="793">
        <v>3779</v>
      </c>
    </row>
    <row r="78" spans="1:11" ht="19.5" customHeight="1">
      <c r="A78" s="90" t="s">
        <v>1291</v>
      </c>
      <c r="B78" s="368">
        <v>594</v>
      </c>
      <c r="C78" s="355">
        <v>758</v>
      </c>
      <c r="D78" s="355">
        <v>589</v>
      </c>
      <c r="E78" s="355">
        <v>625</v>
      </c>
      <c r="F78" s="793">
        <v>2566</v>
      </c>
      <c r="G78" s="368">
        <v>641</v>
      </c>
      <c r="H78" s="355">
        <v>625</v>
      </c>
      <c r="I78" s="355">
        <v>643</v>
      </c>
      <c r="J78" s="792">
        <v>523</v>
      </c>
      <c r="K78" s="793">
        <v>2432</v>
      </c>
    </row>
    <row r="79" spans="1:11" ht="19.5" customHeight="1">
      <c r="A79" s="413" t="s">
        <v>1427</v>
      </c>
      <c r="B79" s="1097">
        <v>3</v>
      </c>
      <c r="C79" s="794">
        <v>0</v>
      </c>
      <c r="D79" s="794">
        <v>0</v>
      </c>
      <c r="E79" s="794">
        <v>0</v>
      </c>
      <c r="F79" s="795">
        <v>3</v>
      </c>
      <c r="G79" s="1097">
        <v>2</v>
      </c>
      <c r="H79" s="794">
        <v>0</v>
      </c>
      <c r="I79" s="1099">
        <v>1</v>
      </c>
      <c r="J79" s="796">
        <v>1</v>
      </c>
      <c r="K79" s="795">
        <v>4</v>
      </c>
    </row>
    <row r="80" spans="1:11" ht="19.5" customHeight="1">
      <c r="A80" s="12" t="s">
        <v>946</v>
      </c>
      <c r="B80" s="51"/>
      <c r="C80" s="51"/>
      <c r="D80" s="51"/>
      <c r="E80" s="51"/>
      <c r="F80" s="414"/>
      <c r="G80" s="375"/>
      <c r="H80" s="375"/>
      <c r="I80" s="375"/>
      <c r="J80" s="375"/>
      <c r="K80" s="414"/>
    </row>
    <row r="81" ht="19.5" customHeight="1">
      <c r="A81" s="63" t="s">
        <v>1728</v>
      </c>
    </row>
    <row r="82" spans="7:10" ht="19.5" customHeight="1">
      <c r="G82" s="427"/>
      <c r="H82" s="427"/>
      <c r="I82" s="427"/>
      <c r="J82" s="427"/>
    </row>
  </sheetData>
  <sheetProtection/>
  <mergeCells count="4">
    <mergeCell ref="A3:A4"/>
    <mergeCell ref="G3:K3"/>
    <mergeCell ref="B3:F3"/>
    <mergeCell ref="I2:K2"/>
  </mergeCells>
  <hyperlinks>
    <hyperlink ref="A2" location="contents!A1" display="Back to Table of Contents"/>
  </hyperlinks>
  <printOptions/>
  <pageMargins left="0.75" right="0.75" top="0.79" bottom="1" header="0.28" footer="0.5"/>
  <pageSetup fitToHeight="0" fitToWidth="1" horizontalDpi="600" verticalDpi="600" orientation="landscape" paperSize="9" scale="97" r:id="rId1"/>
  <rowBreaks count="3" manualBreakCount="3">
    <brk id="21" max="255" man="1"/>
    <brk id="44" max="255" man="1"/>
    <brk id="66"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W82"/>
  <sheetViews>
    <sheetView zoomScaleSheetLayoutView="100" zoomScalePageLayoutView="0" workbookViewId="0" topLeftCell="A1">
      <selection activeCell="A1" sqref="A1"/>
    </sheetView>
  </sheetViews>
  <sheetFormatPr defaultColWidth="9.140625" defaultRowHeight="12.75"/>
  <cols>
    <col min="1" max="1" width="29.8515625" style="1" customWidth="1"/>
    <col min="2" max="2" width="10.7109375" style="18" customWidth="1"/>
    <col min="3" max="12" width="10.7109375" style="1" customWidth="1"/>
    <col min="13" max="23" width="9.140625" style="1" customWidth="1"/>
    <col min="24" max="16384" width="9.140625" style="1" customWidth="1"/>
  </cols>
  <sheetData>
    <row r="1" spans="1:12" ht="20.25" customHeight="1">
      <c r="A1" s="1105" t="s">
        <v>1625</v>
      </c>
      <c r="B1" s="79"/>
      <c r="C1" s="60"/>
      <c r="D1" s="60"/>
      <c r="E1" s="60"/>
      <c r="F1" s="60"/>
      <c r="G1" s="60"/>
      <c r="H1" s="60"/>
      <c r="I1" s="60"/>
      <c r="J1" s="60"/>
      <c r="K1" s="60"/>
      <c r="L1" s="60"/>
    </row>
    <row r="2" spans="1:23" ht="15.75" customHeight="1">
      <c r="A2" s="488" t="s">
        <v>1435</v>
      </c>
      <c r="B2" s="555"/>
      <c r="C2" s="555"/>
      <c r="D2" s="555"/>
      <c r="E2" s="555"/>
      <c r="F2" s="555"/>
      <c r="G2" s="555"/>
      <c r="H2" s="555"/>
      <c r="I2" s="555"/>
      <c r="J2" s="555"/>
      <c r="K2" s="555"/>
      <c r="L2" s="555"/>
      <c r="U2" s="1260" t="s">
        <v>1411</v>
      </c>
      <c r="V2" s="1260"/>
      <c r="W2" s="1260"/>
    </row>
    <row r="3" spans="1:23" ht="15.75" customHeight="1">
      <c r="A3" s="548"/>
      <c r="B3" s="1267">
        <v>2016</v>
      </c>
      <c r="C3" s="1268"/>
      <c r="D3" s="1268"/>
      <c r="E3" s="1268"/>
      <c r="F3" s="1268"/>
      <c r="G3" s="1268"/>
      <c r="H3" s="1268"/>
      <c r="I3" s="1268"/>
      <c r="J3" s="1268"/>
      <c r="K3" s="1268"/>
      <c r="L3" s="1269"/>
      <c r="M3" s="1272">
        <v>2017</v>
      </c>
      <c r="N3" s="1272"/>
      <c r="O3" s="1272"/>
      <c r="P3" s="1272"/>
      <c r="Q3" s="1272"/>
      <c r="R3" s="1272"/>
      <c r="S3" s="1272"/>
      <c r="T3" s="1272"/>
      <c r="U3" s="1272"/>
      <c r="V3" s="1272"/>
      <c r="W3" s="1273"/>
    </row>
    <row r="4" spans="1:23" s="33" customFormat="1" ht="15.75" customHeight="1">
      <c r="A4" s="1196" t="s">
        <v>1022</v>
      </c>
      <c r="B4" s="1101" t="s">
        <v>155</v>
      </c>
      <c r="C4" s="271" t="s">
        <v>156</v>
      </c>
      <c r="D4" s="271" t="s">
        <v>157</v>
      </c>
      <c r="E4" s="271" t="s">
        <v>158</v>
      </c>
      <c r="F4" s="271" t="s">
        <v>159</v>
      </c>
      <c r="G4" s="271" t="s">
        <v>160</v>
      </c>
      <c r="H4" s="271" t="s">
        <v>161</v>
      </c>
      <c r="I4" s="271" t="s">
        <v>162</v>
      </c>
      <c r="J4" s="271" t="s">
        <v>163</v>
      </c>
      <c r="K4" s="271" t="s">
        <v>164</v>
      </c>
      <c r="L4" s="1245" t="s">
        <v>165</v>
      </c>
      <c r="M4" s="1102" t="s">
        <v>155</v>
      </c>
      <c r="N4" s="112" t="s">
        <v>156</v>
      </c>
      <c r="O4" s="1103" t="s">
        <v>157</v>
      </c>
      <c r="P4" s="112" t="s">
        <v>158</v>
      </c>
      <c r="Q4" s="1103" t="s">
        <v>159</v>
      </c>
      <c r="R4" s="112" t="s">
        <v>160</v>
      </c>
      <c r="S4" s="1103" t="s">
        <v>161</v>
      </c>
      <c r="T4" s="112" t="s">
        <v>162</v>
      </c>
      <c r="U4" s="112" t="s">
        <v>163</v>
      </c>
      <c r="V4" s="112" t="s">
        <v>164</v>
      </c>
      <c r="W4" s="1270" t="s">
        <v>165</v>
      </c>
    </row>
    <row r="5" spans="1:23" ht="62.25" customHeight="1">
      <c r="A5" s="1233"/>
      <c r="B5" s="1012" t="s">
        <v>1292</v>
      </c>
      <c r="C5" s="231" t="s">
        <v>274</v>
      </c>
      <c r="D5" s="231" t="s">
        <v>168</v>
      </c>
      <c r="E5" s="231" t="s">
        <v>1293</v>
      </c>
      <c r="F5" s="231" t="s">
        <v>1294</v>
      </c>
      <c r="G5" s="231" t="s">
        <v>1295</v>
      </c>
      <c r="H5" s="231" t="s">
        <v>172</v>
      </c>
      <c r="I5" s="231" t="s">
        <v>173</v>
      </c>
      <c r="J5" s="231" t="s">
        <v>152</v>
      </c>
      <c r="K5" s="231" t="s">
        <v>174</v>
      </c>
      <c r="L5" s="1246"/>
      <c r="M5" s="1005" t="s">
        <v>1292</v>
      </c>
      <c r="N5" s="546" t="s">
        <v>274</v>
      </c>
      <c r="O5" s="547" t="s">
        <v>168</v>
      </c>
      <c r="P5" s="546" t="s">
        <v>1293</v>
      </c>
      <c r="Q5" s="547" t="s">
        <v>1294</v>
      </c>
      <c r="R5" s="546" t="s">
        <v>1295</v>
      </c>
      <c r="S5" s="547" t="s">
        <v>172</v>
      </c>
      <c r="T5" s="546" t="s">
        <v>173</v>
      </c>
      <c r="U5" s="547" t="s">
        <v>152</v>
      </c>
      <c r="V5" s="546" t="s">
        <v>174</v>
      </c>
      <c r="W5" s="1271"/>
    </row>
    <row r="6" spans="1:23" s="33" customFormat="1" ht="21.75" customHeight="1">
      <c r="A6" s="801" t="s">
        <v>1296</v>
      </c>
      <c r="B6" s="1003">
        <v>34497</v>
      </c>
      <c r="C6" s="1002">
        <v>3962</v>
      </c>
      <c r="D6" s="1002">
        <v>4023</v>
      </c>
      <c r="E6" s="1002">
        <v>22556</v>
      </c>
      <c r="F6" s="1002">
        <v>1424</v>
      </c>
      <c r="G6" s="1002">
        <v>14651</v>
      </c>
      <c r="H6" s="1002">
        <v>26075</v>
      </c>
      <c r="I6" s="1002">
        <v>41322</v>
      </c>
      <c r="J6" s="1003">
        <v>15852</v>
      </c>
      <c r="K6" s="1003">
        <v>1061</v>
      </c>
      <c r="L6" s="1004">
        <v>165423</v>
      </c>
      <c r="M6" s="973">
        <v>37643</v>
      </c>
      <c r="N6" s="1002">
        <v>3984</v>
      </c>
      <c r="O6" s="1002">
        <v>4727</v>
      </c>
      <c r="P6" s="1002">
        <v>30486</v>
      </c>
      <c r="Q6" s="1002">
        <v>1592</v>
      </c>
      <c r="R6" s="1002">
        <v>15071</v>
      </c>
      <c r="S6" s="1002">
        <v>27418</v>
      </c>
      <c r="T6" s="1002">
        <v>41964</v>
      </c>
      <c r="U6" s="1002">
        <v>16672</v>
      </c>
      <c r="V6" s="1002">
        <v>1310</v>
      </c>
      <c r="W6" s="532">
        <v>180867</v>
      </c>
    </row>
    <row r="7" spans="1:23" ht="12" customHeight="1">
      <c r="A7" s="119" t="s">
        <v>24</v>
      </c>
      <c r="B7" s="492">
        <v>9946</v>
      </c>
      <c r="C7" s="492">
        <v>1501</v>
      </c>
      <c r="D7" s="492">
        <v>438</v>
      </c>
      <c r="E7" s="492">
        <v>237</v>
      </c>
      <c r="F7" s="492">
        <v>235</v>
      </c>
      <c r="G7" s="492">
        <v>6422</v>
      </c>
      <c r="H7" s="492">
        <v>5490</v>
      </c>
      <c r="I7" s="492">
        <v>11582</v>
      </c>
      <c r="J7" s="492">
        <v>4260</v>
      </c>
      <c r="K7" s="492">
        <v>992</v>
      </c>
      <c r="L7" s="560">
        <v>41103</v>
      </c>
      <c r="M7" s="1006">
        <v>11892</v>
      </c>
      <c r="N7" s="492">
        <v>1387</v>
      </c>
      <c r="O7" s="492">
        <v>285</v>
      </c>
      <c r="P7" s="492">
        <v>293</v>
      </c>
      <c r="Q7" s="492">
        <v>254</v>
      </c>
      <c r="R7" s="492">
        <v>6682</v>
      </c>
      <c r="S7" s="492">
        <v>7062</v>
      </c>
      <c r="T7" s="492">
        <v>12975</v>
      </c>
      <c r="U7" s="492">
        <v>4633</v>
      </c>
      <c r="V7" s="492">
        <v>1092</v>
      </c>
      <c r="W7" s="492">
        <v>46555</v>
      </c>
    </row>
    <row r="8" spans="1:23" ht="12" customHeight="1">
      <c r="A8" s="238" t="s">
        <v>1248</v>
      </c>
      <c r="B8" s="346">
        <v>15</v>
      </c>
      <c r="C8" s="346">
        <v>85</v>
      </c>
      <c r="D8" s="346">
        <v>68</v>
      </c>
      <c r="E8" s="474">
        <v>0</v>
      </c>
      <c r="F8" s="474">
        <v>0</v>
      </c>
      <c r="G8" s="346">
        <v>23</v>
      </c>
      <c r="H8" s="346">
        <v>45</v>
      </c>
      <c r="I8" s="346">
        <v>81</v>
      </c>
      <c r="J8" s="346">
        <v>32</v>
      </c>
      <c r="K8" s="474">
        <v>0</v>
      </c>
      <c r="L8" s="560">
        <v>349</v>
      </c>
      <c r="M8" s="267">
        <v>15</v>
      </c>
      <c r="N8" s="346">
        <v>81</v>
      </c>
      <c r="O8" s="346">
        <v>10</v>
      </c>
      <c r="P8" s="493">
        <v>0</v>
      </c>
      <c r="Q8" s="493">
        <v>0</v>
      </c>
      <c r="R8" s="346">
        <v>22</v>
      </c>
      <c r="S8" s="346">
        <v>110</v>
      </c>
      <c r="T8" s="346">
        <v>34</v>
      </c>
      <c r="U8" s="346">
        <v>60</v>
      </c>
      <c r="V8" s="493">
        <v>0</v>
      </c>
      <c r="W8" s="492">
        <v>332</v>
      </c>
    </row>
    <row r="9" spans="1:23" ht="12" customHeight="1">
      <c r="A9" s="238" t="s">
        <v>1249</v>
      </c>
      <c r="B9" s="346">
        <v>249</v>
      </c>
      <c r="C9" s="346">
        <v>10</v>
      </c>
      <c r="D9" s="346">
        <v>3</v>
      </c>
      <c r="E9" s="346">
        <v>8</v>
      </c>
      <c r="F9" s="346">
        <v>3</v>
      </c>
      <c r="G9" s="346">
        <v>307</v>
      </c>
      <c r="H9" s="346">
        <v>652</v>
      </c>
      <c r="I9" s="346">
        <v>152</v>
      </c>
      <c r="J9" s="346">
        <v>69</v>
      </c>
      <c r="K9" s="474">
        <v>0</v>
      </c>
      <c r="L9" s="560">
        <v>1453</v>
      </c>
      <c r="M9" s="791">
        <v>296</v>
      </c>
      <c r="N9" s="370">
        <v>18</v>
      </c>
      <c r="O9" s="370">
        <v>6</v>
      </c>
      <c r="P9" s="370">
        <v>7</v>
      </c>
      <c r="Q9" s="493">
        <v>0</v>
      </c>
      <c r="R9" s="370">
        <v>346</v>
      </c>
      <c r="S9" s="370">
        <v>1605</v>
      </c>
      <c r="T9" s="370">
        <v>312</v>
      </c>
      <c r="U9" s="370">
        <v>126</v>
      </c>
      <c r="V9" s="493">
        <v>0</v>
      </c>
      <c r="W9" s="379">
        <v>2716</v>
      </c>
    </row>
    <row r="10" spans="1:23" ht="12" customHeight="1">
      <c r="A10" s="238" t="s">
        <v>1250</v>
      </c>
      <c r="B10" s="346">
        <v>181</v>
      </c>
      <c r="C10" s="346">
        <v>3</v>
      </c>
      <c r="D10" s="346">
        <v>1</v>
      </c>
      <c r="E10" s="346">
        <v>1</v>
      </c>
      <c r="F10" s="474">
        <v>0</v>
      </c>
      <c r="G10" s="346">
        <v>40</v>
      </c>
      <c r="H10" s="346">
        <v>188</v>
      </c>
      <c r="I10" s="346">
        <v>232</v>
      </c>
      <c r="J10" s="346">
        <v>33</v>
      </c>
      <c r="K10" s="474">
        <v>0</v>
      </c>
      <c r="L10" s="560">
        <v>679</v>
      </c>
      <c r="M10" s="791">
        <v>163</v>
      </c>
      <c r="N10" s="370">
        <v>3</v>
      </c>
      <c r="O10" s="370">
        <v>1</v>
      </c>
      <c r="P10" s="370">
        <v>1</v>
      </c>
      <c r="Q10" s="493">
        <v>0</v>
      </c>
      <c r="R10" s="370">
        <v>96</v>
      </c>
      <c r="S10" s="370">
        <v>218</v>
      </c>
      <c r="T10" s="370">
        <v>1501</v>
      </c>
      <c r="U10" s="370">
        <v>107</v>
      </c>
      <c r="V10" s="493">
        <v>0</v>
      </c>
      <c r="W10" s="379">
        <v>2090</v>
      </c>
    </row>
    <row r="11" spans="1:23" ht="12" customHeight="1">
      <c r="A11" s="238" t="s">
        <v>1251</v>
      </c>
      <c r="B11" s="1013">
        <v>0</v>
      </c>
      <c r="C11" s="474">
        <v>0</v>
      </c>
      <c r="D11" s="346">
        <v>3</v>
      </c>
      <c r="E11" s="474">
        <v>0</v>
      </c>
      <c r="F11" s="474">
        <v>0</v>
      </c>
      <c r="G11" s="346">
        <v>12</v>
      </c>
      <c r="H11" s="346">
        <v>16</v>
      </c>
      <c r="I11" s="346">
        <v>70</v>
      </c>
      <c r="J11" s="346">
        <v>11</v>
      </c>
      <c r="K11" s="474">
        <v>0</v>
      </c>
      <c r="L11" s="561">
        <v>112</v>
      </c>
      <c r="M11" s="1007">
        <v>0</v>
      </c>
      <c r="N11" s="493">
        <v>0</v>
      </c>
      <c r="O11" s="370">
        <v>1</v>
      </c>
      <c r="P11" s="493">
        <v>0</v>
      </c>
      <c r="Q11" s="493">
        <v>0</v>
      </c>
      <c r="R11" s="370">
        <v>23</v>
      </c>
      <c r="S11" s="370">
        <v>16</v>
      </c>
      <c r="T11" s="370">
        <v>29</v>
      </c>
      <c r="U11" s="370">
        <v>14</v>
      </c>
      <c r="V11" s="493">
        <v>0</v>
      </c>
      <c r="W11" s="379">
        <v>83</v>
      </c>
    </row>
    <row r="12" spans="1:23" ht="12" customHeight="1">
      <c r="A12" s="238" t="s">
        <v>1252</v>
      </c>
      <c r="B12" s="346">
        <v>3551</v>
      </c>
      <c r="C12" s="346">
        <v>481</v>
      </c>
      <c r="D12" s="346">
        <v>72</v>
      </c>
      <c r="E12" s="346">
        <v>44</v>
      </c>
      <c r="F12" s="346">
        <v>22</v>
      </c>
      <c r="G12" s="346">
        <v>2638</v>
      </c>
      <c r="H12" s="346">
        <v>1260</v>
      </c>
      <c r="I12" s="346">
        <v>2232</v>
      </c>
      <c r="J12" s="346">
        <v>1678</v>
      </c>
      <c r="K12" s="346">
        <v>898</v>
      </c>
      <c r="L12" s="561">
        <v>12876</v>
      </c>
      <c r="M12" s="791">
        <v>4626</v>
      </c>
      <c r="N12" s="370">
        <v>421</v>
      </c>
      <c r="O12" s="370">
        <v>44</v>
      </c>
      <c r="P12" s="370">
        <v>59</v>
      </c>
      <c r="Q12" s="370">
        <v>26</v>
      </c>
      <c r="R12" s="370">
        <v>2724</v>
      </c>
      <c r="S12" s="370">
        <v>1289</v>
      </c>
      <c r="T12" s="370">
        <v>2491</v>
      </c>
      <c r="U12" s="370">
        <v>1699</v>
      </c>
      <c r="V12" s="370">
        <v>994</v>
      </c>
      <c r="W12" s="379">
        <v>14373</v>
      </c>
    </row>
    <row r="13" spans="1:23" ht="12" customHeight="1">
      <c r="A13" s="238" t="s">
        <v>1253</v>
      </c>
      <c r="B13" s="346">
        <v>149</v>
      </c>
      <c r="C13" s="346">
        <v>41</v>
      </c>
      <c r="D13" s="346">
        <v>23</v>
      </c>
      <c r="E13" s="346">
        <v>13</v>
      </c>
      <c r="F13" s="346">
        <v>21</v>
      </c>
      <c r="G13" s="346">
        <v>809</v>
      </c>
      <c r="H13" s="346">
        <v>340</v>
      </c>
      <c r="I13" s="346">
        <v>3307</v>
      </c>
      <c r="J13" s="346">
        <v>400</v>
      </c>
      <c r="K13" s="346">
        <v>12</v>
      </c>
      <c r="L13" s="561">
        <v>5115</v>
      </c>
      <c r="M13" s="791">
        <v>181</v>
      </c>
      <c r="N13" s="370">
        <v>45</v>
      </c>
      <c r="O13" s="370">
        <v>22</v>
      </c>
      <c r="P13" s="370">
        <v>19</v>
      </c>
      <c r="Q13" s="370">
        <v>13</v>
      </c>
      <c r="R13" s="370">
        <v>791</v>
      </c>
      <c r="S13" s="370">
        <v>397</v>
      </c>
      <c r="T13" s="370">
        <v>2902</v>
      </c>
      <c r="U13" s="370">
        <v>470</v>
      </c>
      <c r="V13" s="370">
        <v>7</v>
      </c>
      <c r="W13" s="379">
        <v>4847</v>
      </c>
    </row>
    <row r="14" spans="1:23" ht="12" customHeight="1">
      <c r="A14" s="238" t="s">
        <v>1254</v>
      </c>
      <c r="B14" s="346">
        <v>15</v>
      </c>
      <c r="C14" s="474">
        <v>0</v>
      </c>
      <c r="D14" s="346">
        <v>1</v>
      </c>
      <c r="E14" s="474">
        <v>0</v>
      </c>
      <c r="F14" s="474">
        <v>0</v>
      </c>
      <c r="G14" s="346">
        <v>24</v>
      </c>
      <c r="H14" s="346">
        <v>17</v>
      </c>
      <c r="I14" s="346">
        <v>26</v>
      </c>
      <c r="J14" s="346">
        <v>18</v>
      </c>
      <c r="K14" s="474">
        <v>0</v>
      </c>
      <c r="L14" s="561">
        <v>101</v>
      </c>
      <c r="M14" s="791">
        <v>27</v>
      </c>
      <c r="N14" s="493">
        <v>0</v>
      </c>
      <c r="O14" s="493">
        <v>0</v>
      </c>
      <c r="P14" s="493">
        <v>0</v>
      </c>
      <c r="Q14" s="370">
        <v>1</v>
      </c>
      <c r="R14" s="370">
        <v>52</v>
      </c>
      <c r="S14" s="370">
        <v>30</v>
      </c>
      <c r="T14" s="370">
        <v>24</v>
      </c>
      <c r="U14" s="370">
        <v>23</v>
      </c>
      <c r="V14" s="493">
        <v>0</v>
      </c>
      <c r="W14" s="379">
        <v>157</v>
      </c>
    </row>
    <row r="15" spans="1:23" ht="12" customHeight="1">
      <c r="A15" s="238" t="s">
        <v>1255</v>
      </c>
      <c r="B15" s="346">
        <v>3</v>
      </c>
      <c r="C15" s="474">
        <v>0</v>
      </c>
      <c r="D15" s="474">
        <v>0</v>
      </c>
      <c r="E15" s="346">
        <v>2</v>
      </c>
      <c r="F15" s="474">
        <v>0</v>
      </c>
      <c r="G15" s="346">
        <v>10</v>
      </c>
      <c r="H15" s="346">
        <v>11</v>
      </c>
      <c r="I15" s="346">
        <v>197</v>
      </c>
      <c r="J15" s="346">
        <v>53</v>
      </c>
      <c r="K15" s="474">
        <v>0</v>
      </c>
      <c r="L15" s="561">
        <v>276</v>
      </c>
      <c r="M15" s="791">
        <v>4</v>
      </c>
      <c r="N15" s="493">
        <v>0</v>
      </c>
      <c r="O15" s="493">
        <v>0</v>
      </c>
      <c r="P15" s="370">
        <v>3</v>
      </c>
      <c r="Q15" s="493">
        <v>0</v>
      </c>
      <c r="R15" s="370">
        <v>27</v>
      </c>
      <c r="S15" s="370">
        <v>13</v>
      </c>
      <c r="T15" s="370">
        <v>200</v>
      </c>
      <c r="U15" s="370">
        <v>51</v>
      </c>
      <c r="V15" s="493">
        <v>0</v>
      </c>
      <c r="W15" s="379">
        <v>298</v>
      </c>
    </row>
    <row r="16" spans="1:23" ht="12" customHeight="1">
      <c r="A16" s="238" t="s">
        <v>1256</v>
      </c>
      <c r="B16" s="346">
        <v>154</v>
      </c>
      <c r="C16" s="346">
        <v>40</v>
      </c>
      <c r="D16" s="474">
        <v>0</v>
      </c>
      <c r="E16" s="474">
        <v>0</v>
      </c>
      <c r="F16" s="474">
        <v>0</v>
      </c>
      <c r="G16" s="346">
        <v>141</v>
      </c>
      <c r="H16" s="346">
        <v>39</v>
      </c>
      <c r="I16" s="346">
        <v>71</v>
      </c>
      <c r="J16" s="346">
        <v>73</v>
      </c>
      <c r="K16" s="474">
        <v>0</v>
      </c>
      <c r="L16" s="561">
        <v>518</v>
      </c>
      <c r="M16" s="791">
        <v>115</v>
      </c>
      <c r="N16" s="370">
        <v>17</v>
      </c>
      <c r="O16" s="493">
        <v>0</v>
      </c>
      <c r="P16" s="493">
        <v>0</v>
      </c>
      <c r="Q16" s="493">
        <v>0</v>
      </c>
      <c r="R16" s="370">
        <v>154</v>
      </c>
      <c r="S16" s="370">
        <v>30</v>
      </c>
      <c r="T16" s="370">
        <v>46</v>
      </c>
      <c r="U16" s="370">
        <v>49</v>
      </c>
      <c r="V16" s="493">
        <v>0</v>
      </c>
      <c r="W16" s="379">
        <v>411</v>
      </c>
    </row>
    <row r="17" spans="1:23" ht="12" customHeight="1">
      <c r="A17" s="202" t="s">
        <v>1257</v>
      </c>
      <c r="B17" s="351">
        <v>5</v>
      </c>
      <c r="C17" s="474">
        <v>0</v>
      </c>
      <c r="D17" s="346">
        <v>1</v>
      </c>
      <c r="E17" s="474">
        <v>0</v>
      </c>
      <c r="F17" s="474">
        <v>0</v>
      </c>
      <c r="G17" s="346">
        <v>45</v>
      </c>
      <c r="H17" s="346">
        <v>19</v>
      </c>
      <c r="I17" s="346">
        <v>39</v>
      </c>
      <c r="J17" s="346">
        <v>19</v>
      </c>
      <c r="K17" s="474">
        <v>0</v>
      </c>
      <c r="L17" s="561">
        <v>128</v>
      </c>
      <c r="M17" s="791">
        <v>4</v>
      </c>
      <c r="N17" s="493">
        <v>0</v>
      </c>
      <c r="O17" s="370">
        <v>2</v>
      </c>
      <c r="P17" s="493">
        <v>0</v>
      </c>
      <c r="Q17" s="493">
        <v>0</v>
      </c>
      <c r="R17" s="370">
        <v>34</v>
      </c>
      <c r="S17" s="370">
        <v>54</v>
      </c>
      <c r="T17" s="370">
        <v>179</v>
      </c>
      <c r="U17" s="370">
        <v>20</v>
      </c>
      <c r="V17" s="493">
        <v>0</v>
      </c>
      <c r="W17" s="379">
        <v>293</v>
      </c>
    </row>
    <row r="18" spans="1:23" ht="12" customHeight="1">
      <c r="A18" s="238" t="s">
        <v>1258</v>
      </c>
      <c r="B18" s="346">
        <v>608</v>
      </c>
      <c r="C18" s="346">
        <v>73</v>
      </c>
      <c r="D18" s="346">
        <v>67</v>
      </c>
      <c r="E18" s="346">
        <v>4</v>
      </c>
      <c r="F18" s="346">
        <v>27</v>
      </c>
      <c r="G18" s="346">
        <v>495</v>
      </c>
      <c r="H18" s="346">
        <v>1003</v>
      </c>
      <c r="I18" s="346">
        <v>1065</v>
      </c>
      <c r="J18" s="346">
        <v>415</v>
      </c>
      <c r="K18" s="474">
        <v>0</v>
      </c>
      <c r="L18" s="561">
        <v>3757</v>
      </c>
      <c r="M18" s="791">
        <v>737</v>
      </c>
      <c r="N18" s="370">
        <v>78</v>
      </c>
      <c r="O18" s="370">
        <v>34</v>
      </c>
      <c r="P18" s="370">
        <v>5</v>
      </c>
      <c r="Q18" s="370">
        <v>28</v>
      </c>
      <c r="R18" s="370">
        <v>480</v>
      </c>
      <c r="S18" s="370">
        <v>1106</v>
      </c>
      <c r="T18" s="370">
        <v>1104</v>
      </c>
      <c r="U18" s="370">
        <v>478</v>
      </c>
      <c r="V18" s="493">
        <v>0</v>
      </c>
      <c r="W18" s="379">
        <v>4050</v>
      </c>
    </row>
    <row r="19" spans="1:23" ht="12" customHeight="1">
      <c r="A19" s="238" t="s">
        <v>1259</v>
      </c>
      <c r="B19" s="346">
        <v>380</v>
      </c>
      <c r="C19" s="346">
        <v>68</v>
      </c>
      <c r="D19" s="346">
        <v>23</v>
      </c>
      <c r="E19" s="346">
        <v>40</v>
      </c>
      <c r="F19" s="474">
        <v>0</v>
      </c>
      <c r="G19" s="346">
        <v>94</v>
      </c>
      <c r="H19" s="346">
        <v>113</v>
      </c>
      <c r="I19" s="346">
        <v>355</v>
      </c>
      <c r="J19" s="346">
        <v>78</v>
      </c>
      <c r="K19" s="474">
        <v>0</v>
      </c>
      <c r="L19" s="561">
        <v>1151</v>
      </c>
      <c r="M19" s="791">
        <v>316</v>
      </c>
      <c r="N19" s="370">
        <v>92</v>
      </c>
      <c r="O19" s="370">
        <v>10</v>
      </c>
      <c r="P19" s="370">
        <v>4</v>
      </c>
      <c r="Q19" s="493">
        <v>0</v>
      </c>
      <c r="R19" s="370">
        <v>112</v>
      </c>
      <c r="S19" s="370">
        <v>114</v>
      </c>
      <c r="T19" s="370">
        <v>148</v>
      </c>
      <c r="U19" s="370">
        <v>65</v>
      </c>
      <c r="V19" s="493">
        <v>0</v>
      </c>
      <c r="W19" s="379">
        <v>861</v>
      </c>
    </row>
    <row r="20" spans="1:23" s="46" customFormat="1" ht="12" customHeight="1">
      <c r="A20" s="238" t="s">
        <v>1260</v>
      </c>
      <c r="B20" s="346">
        <v>57</v>
      </c>
      <c r="C20" s="346">
        <v>11</v>
      </c>
      <c r="D20" s="346">
        <v>0</v>
      </c>
      <c r="E20" s="346">
        <v>0</v>
      </c>
      <c r="F20" s="346">
        <v>0</v>
      </c>
      <c r="G20" s="346">
        <v>119</v>
      </c>
      <c r="H20" s="346">
        <v>67</v>
      </c>
      <c r="I20" s="346">
        <v>187</v>
      </c>
      <c r="J20" s="346">
        <v>72</v>
      </c>
      <c r="K20" s="474">
        <v>0</v>
      </c>
      <c r="L20" s="561">
        <v>513</v>
      </c>
      <c r="M20" s="791">
        <v>60</v>
      </c>
      <c r="N20" s="370">
        <v>40</v>
      </c>
      <c r="O20" s="493">
        <v>0</v>
      </c>
      <c r="P20" s="493">
        <v>0</v>
      </c>
      <c r="Q20" s="493">
        <v>0</v>
      </c>
      <c r="R20" s="370">
        <v>121</v>
      </c>
      <c r="S20" s="370">
        <v>78</v>
      </c>
      <c r="T20" s="370">
        <v>229</v>
      </c>
      <c r="U20" s="370">
        <v>79</v>
      </c>
      <c r="V20" s="493">
        <v>0</v>
      </c>
      <c r="W20" s="379">
        <v>607</v>
      </c>
    </row>
    <row r="21" spans="1:23" ht="12" customHeight="1">
      <c r="A21" s="238" t="s">
        <v>1261</v>
      </c>
      <c r="B21" s="346">
        <v>322</v>
      </c>
      <c r="C21" s="346">
        <v>4</v>
      </c>
      <c r="D21" s="346">
        <v>17</v>
      </c>
      <c r="E21" s="346">
        <v>1</v>
      </c>
      <c r="F21" s="474">
        <v>0</v>
      </c>
      <c r="G21" s="346">
        <v>21</v>
      </c>
      <c r="H21" s="346">
        <v>67</v>
      </c>
      <c r="I21" s="346">
        <v>43</v>
      </c>
      <c r="J21" s="346">
        <v>35</v>
      </c>
      <c r="K21" s="474">
        <v>0</v>
      </c>
      <c r="L21" s="561">
        <v>510</v>
      </c>
      <c r="M21" s="791">
        <v>254</v>
      </c>
      <c r="N21" s="370">
        <v>2</v>
      </c>
      <c r="O21" s="370">
        <v>8</v>
      </c>
      <c r="P21" s="370">
        <v>1</v>
      </c>
      <c r="Q21" s="493">
        <v>0</v>
      </c>
      <c r="R21" s="370">
        <v>17</v>
      </c>
      <c r="S21" s="370">
        <v>79</v>
      </c>
      <c r="T21" s="370">
        <v>47</v>
      </c>
      <c r="U21" s="370">
        <v>47</v>
      </c>
      <c r="V21" s="493">
        <v>0</v>
      </c>
      <c r="W21" s="379">
        <v>455</v>
      </c>
    </row>
    <row r="22" spans="1:23" ht="12" customHeight="1">
      <c r="A22" s="202" t="s">
        <v>1262</v>
      </c>
      <c r="B22" s="346">
        <v>6</v>
      </c>
      <c r="C22" s="346">
        <v>1</v>
      </c>
      <c r="D22" s="346">
        <v>10</v>
      </c>
      <c r="E22" s="346">
        <v>100</v>
      </c>
      <c r="F22" s="474">
        <v>0</v>
      </c>
      <c r="G22" s="346">
        <v>2</v>
      </c>
      <c r="H22" s="346">
        <v>310</v>
      </c>
      <c r="I22" s="346">
        <v>1</v>
      </c>
      <c r="J22" s="346">
        <v>70</v>
      </c>
      <c r="K22" s="474">
        <v>0</v>
      </c>
      <c r="L22" s="561">
        <v>500</v>
      </c>
      <c r="M22" s="791">
        <v>2</v>
      </c>
      <c r="N22" s="370">
        <v>1</v>
      </c>
      <c r="O22" s="370">
        <v>22</v>
      </c>
      <c r="P22" s="370">
        <v>165</v>
      </c>
      <c r="Q22" s="493">
        <v>0</v>
      </c>
      <c r="R22" s="370">
        <v>13</v>
      </c>
      <c r="S22" s="370">
        <v>143</v>
      </c>
      <c r="T22" s="370">
        <v>5</v>
      </c>
      <c r="U22" s="370">
        <v>35</v>
      </c>
      <c r="V22" s="493">
        <v>0</v>
      </c>
      <c r="W22" s="379">
        <v>386</v>
      </c>
    </row>
    <row r="23" spans="1:23" ht="12" customHeight="1">
      <c r="A23" s="238" t="s">
        <v>1263</v>
      </c>
      <c r="B23" s="346">
        <v>3309</v>
      </c>
      <c r="C23" s="346">
        <v>12</v>
      </c>
      <c r="D23" s="346">
        <v>21</v>
      </c>
      <c r="E23" s="346">
        <v>4</v>
      </c>
      <c r="F23" s="346">
        <v>157</v>
      </c>
      <c r="G23" s="346">
        <v>298</v>
      </c>
      <c r="H23" s="346">
        <v>418</v>
      </c>
      <c r="I23" s="346">
        <v>545</v>
      </c>
      <c r="J23" s="346">
        <v>158</v>
      </c>
      <c r="K23" s="474">
        <v>0</v>
      </c>
      <c r="L23" s="561">
        <v>4922</v>
      </c>
      <c r="M23" s="791">
        <v>4094</v>
      </c>
      <c r="N23" s="370">
        <v>18</v>
      </c>
      <c r="O23" s="370">
        <v>29</v>
      </c>
      <c r="P23" s="370">
        <v>3</v>
      </c>
      <c r="Q23" s="370">
        <v>167</v>
      </c>
      <c r="R23" s="370">
        <v>325</v>
      </c>
      <c r="S23" s="370">
        <v>460</v>
      </c>
      <c r="T23" s="370">
        <v>545</v>
      </c>
      <c r="U23" s="370">
        <v>192</v>
      </c>
      <c r="V23" s="493">
        <v>0</v>
      </c>
      <c r="W23" s="379">
        <v>5833</v>
      </c>
    </row>
    <row r="24" spans="1:23" ht="12" customHeight="1">
      <c r="A24" s="238" t="s">
        <v>1264</v>
      </c>
      <c r="B24" s="351">
        <v>2</v>
      </c>
      <c r="C24" s="346">
        <v>4</v>
      </c>
      <c r="D24" s="474">
        <v>0</v>
      </c>
      <c r="E24" s="474">
        <v>0</v>
      </c>
      <c r="F24" s="474">
        <v>0</v>
      </c>
      <c r="G24" s="346">
        <v>119</v>
      </c>
      <c r="H24" s="346">
        <v>24</v>
      </c>
      <c r="I24" s="346">
        <v>87</v>
      </c>
      <c r="J24" s="346">
        <v>16</v>
      </c>
      <c r="K24" s="474">
        <v>0</v>
      </c>
      <c r="L24" s="561">
        <v>252</v>
      </c>
      <c r="M24" s="791">
        <v>1</v>
      </c>
      <c r="N24" s="370">
        <v>4</v>
      </c>
      <c r="O24" s="493">
        <v>0</v>
      </c>
      <c r="P24" s="493">
        <v>0</v>
      </c>
      <c r="Q24" s="493">
        <v>0</v>
      </c>
      <c r="R24" s="370">
        <v>66</v>
      </c>
      <c r="S24" s="370">
        <v>30</v>
      </c>
      <c r="T24" s="370">
        <v>126</v>
      </c>
      <c r="U24" s="370">
        <v>19</v>
      </c>
      <c r="V24" s="493">
        <v>0</v>
      </c>
      <c r="W24" s="379">
        <v>246</v>
      </c>
    </row>
    <row r="25" spans="1:23" ht="12" customHeight="1">
      <c r="A25" s="238" t="s">
        <v>1265</v>
      </c>
      <c r="B25" s="351">
        <v>197</v>
      </c>
      <c r="C25" s="346">
        <v>15</v>
      </c>
      <c r="D25" s="346">
        <v>65</v>
      </c>
      <c r="E25" s="346">
        <v>1</v>
      </c>
      <c r="F25" s="474">
        <v>0</v>
      </c>
      <c r="G25" s="346">
        <v>339</v>
      </c>
      <c r="H25" s="346">
        <v>82</v>
      </c>
      <c r="I25" s="346">
        <v>254</v>
      </c>
      <c r="J25" s="346">
        <v>278</v>
      </c>
      <c r="K25" s="346">
        <v>82</v>
      </c>
      <c r="L25" s="561">
        <v>1313</v>
      </c>
      <c r="M25" s="791">
        <v>163</v>
      </c>
      <c r="N25" s="370">
        <v>8</v>
      </c>
      <c r="O25" s="370">
        <v>19</v>
      </c>
      <c r="P25" s="493">
        <v>0</v>
      </c>
      <c r="Q25" s="493">
        <v>0</v>
      </c>
      <c r="R25" s="370">
        <v>337</v>
      </c>
      <c r="S25" s="370">
        <v>103</v>
      </c>
      <c r="T25" s="370">
        <v>194</v>
      </c>
      <c r="U25" s="370">
        <v>285</v>
      </c>
      <c r="V25" s="370">
        <v>90</v>
      </c>
      <c r="W25" s="379">
        <v>1199</v>
      </c>
    </row>
    <row r="26" spans="1:23" ht="12" customHeight="1">
      <c r="A26" s="238" t="s">
        <v>1266</v>
      </c>
      <c r="B26" s="351">
        <v>183</v>
      </c>
      <c r="C26" s="346">
        <v>33</v>
      </c>
      <c r="D26" s="346">
        <v>6</v>
      </c>
      <c r="E26" s="346">
        <v>10</v>
      </c>
      <c r="F26" s="346">
        <v>1</v>
      </c>
      <c r="G26" s="346">
        <v>285</v>
      </c>
      <c r="H26" s="346">
        <v>367</v>
      </c>
      <c r="I26" s="346">
        <v>337</v>
      </c>
      <c r="J26" s="346">
        <v>193</v>
      </c>
      <c r="K26" s="474">
        <v>0</v>
      </c>
      <c r="L26" s="561">
        <v>1415</v>
      </c>
      <c r="M26" s="791">
        <v>191</v>
      </c>
      <c r="N26" s="370">
        <v>14</v>
      </c>
      <c r="O26" s="370">
        <v>10</v>
      </c>
      <c r="P26" s="370">
        <v>13</v>
      </c>
      <c r="Q26" s="370">
        <v>1</v>
      </c>
      <c r="R26" s="370">
        <v>295</v>
      </c>
      <c r="S26" s="370">
        <v>726</v>
      </c>
      <c r="T26" s="370">
        <v>513</v>
      </c>
      <c r="U26" s="370">
        <v>152</v>
      </c>
      <c r="V26" s="493">
        <v>0</v>
      </c>
      <c r="W26" s="379">
        <v>1915</v>
      </c>
    </row>
    <row r="27" spans="1:23" ht="12" customHeight="1">
      <c r="A27" s="238" t="s">
        <v>1267</v>
      </c>
      <c r="B27" s="346">
        <v>400</v>
      </c>
      <c r="C27" s="346">
        <v>458</v>
      </c>
      <c r="D27" s="346">
        <v>22</v>
      </c>
      <c r="E27" s="346">
        <v>7</v>
      </c>
      <c r="F27" s="346">
        <v>1</v>
      </c>
      <c r="G27" s="346">
        <v>540</v>
      </c>
      <c r="H27" s="346">
        <v>346</v>
      </c>
      <c r="I27" s="346">
        <v>1433</v>
      </c>
      <c r="J27" s="346">
        <v>388</v>
      </c>
      <c r="K27" s="474">
        <v>0</v>
      </c>
      <c r="L27" s="561">
        <v>3595</v>
      </c>
      <c r="M27" s="791">
        <v>471</v>
      </c>
      <c r="N27" s="370">
        <v>412</v>
      </c>
      <c r="O27" s="370">
        <v>18</v>
      </c>
      <c r="P27" s="370">
        <v>12</v>
      </c>
      <c r="Q27" s="370">
        <v>4</v>
      </c>
      <c r="R27" s="370">
        <v>556</v>
      </c>
      <c r="S27" s="370">
        <v>336</v>
      </c>
      <c r="T27" s="370">
        <v>1523</v>
      </c>
      <c r="U27" s="370">
        <v>479</v>
      </c>
      <c r="V27" s="493">
        <v>0</v>
      </c>
      <c r="W27" s="379">
        <v>3811</v>
      </c>
    </row>
    <row r="28" spans="1:23" ht="12" customHeight="1">
      <c r="A28" s="238" t="s">
        <v>1427</v>
      </c>
      <c r="B28" s="346">
        <v>160</v>
      </c>
      <c r="C28" s="346">
        <v>162</v>
      </c>
      <c r="D28" s="346">
        <v>35</v>
      </c>
      <c r="E28" s="346">
        <v>2</v>
      </c>
      <c r="F28" s="346">
        <v>3</v>
      </c>
      <c r="G28" s="346">
        <v>61</v>
      </c>
      <c r="H28" s="346">
        <v>106</v>
      </c>
      <c r="I28" s="346">
        <v>868</v>
      </c>
      <c r="J28" s="346">
        <v>171</v>
      </c>
      <c r="K28" s="474">
        <v>0</v>
      </c>
      <c r="L28" s="561">
        <v>2081</v>
      </c>
      <c r="M28" s="791">
        <v>172</v>
      </c>
      <c r="N28" s="370">
        <v>133</v>
      </c>
      <c r="O28" s="370">
        <v>49</v>
      </c>
      <c r="P28" s="370">
        <v>1</v>
      </c>
      <c r="Q28" s="370">
        <v>14</v>
      </c>
      <c r="R28" s="370">
        <v>91</v>
      </c>
      <c r="S28" s="370">
        <v>125</v>
      </c>
      <c r="T28" s="370">
        <v>823</v>
      </c>
      <c r="U28" s="370">
        <v>183</v>
      </c>
      <c r="V28" s="370">
        <v>1</v>
      </c>
      <c r="W28" s="379">
        <v>1592</v>
      </c>
    </row>
    <row r="29" spans="1:23" ht="13.5" customHeight="1">
      <c r="A29" s="121" t="s">
        <v>19</v>
      </c>
      <c r="B29" s="282">
        <v>8437</v>
      </c>
      <c r="C29" s="282">
        <v>314</v>
      </c>
      <c r="D29" s="282">
        <v>1328</v>
      </c>
      <c r="E29" s="282">
        <v>19025</v>
      </c>
      <c r="F29" s="282">
        <v>362</v>
      </c>
      <c r="G29" s="282">
        <v>6267</v>
      </c>
      <c r="H29" s="282">
        <v>17291</v>
      </c>
      <c r="I29" s="282">
        <v>25225</v>
      </c>
      <c r="J29" s="282">
        <v>9584</v>
      </c>
      <c r="K29" s="282">
        <v>24</v>
      </c>
      <c r="L29" s="564">
        <v>87857</v>
      </c>
      <c r="M29" s="1008">
        <v>7332</v>
      </c>
      <c r="N29" s="494">
        <v>231</v>
      </c>
      <c r="O29" s="494">
        <v>2347</v>
      </c>
      <c r="P29" s="494">
        <v>24557</v>
      </c>
      <c r="Q29" s="494">
        <v>308</v>
      </c>
      <c r="R29" s="494">
        <v>6207</v>
      </c>
      <c r="S29" s="494">
        <v>17648</v>
      </c>
      <c r="T29" s="494">
        <v>23893</v>
      </c>
      <c r="U29" s="494">
        <v>9859</v>
      </c>
      <c r="V29" s="494">
        <v>50</v>
      </c>
      <c r="W29" s="379">
        <v>92432</v>
      </c>
    </row>
    <row r="30" spans="1:23" ht="13.5" customHeight="1">
      <c r="A30" s="238" t="s">
        <v>1268</v>
      </c>
      <c r="B30" s="346">
        <v>21</v>
      </c>
      <c r="C30" s="474">
        <v>0</v>
      </c>
      <c r="D30" s="474">
        <v>0</v>
      </c>
      <c r="E30" s="346">
        <v>770</v>
      </c>
      <c r="F30" s="474">
        <v>0</v>
      </c>
      <c r="G30" s="346">
        <v>1</v>
      </c>
      <c r="H30" s="346">
        <v>71</v>
      </c>
      <c r="I30" s="474">
        <v>0</v>
      </c>
      <c r="J30" s="474">
        <v>0</v>
      </c>
      <c r="K30" s="474">
        <v>0</v>
      </c>
      <c r="L30" s="564">
        <v>863</v>
      </c>
      <c r="M30" s="791">
        <v>13</v>
      </c>
      <c r="N30" s="493">
        <v>0</v>
      </c>
      <c r="O30" s="493">
        <v>0</v>
      </c>
      <c r="P30" s="370">
        <v>287</v>
      </c>
      <c r="Q30" s="493">
        <v>0</v>
      </c>
      <c r="R30" s="370">
        <v>1</v>
      </c>
      <c r="S30" s="370">
        <v>69</v>
      </c>
      <c r="T30" s="493">
        <v>0</v>
      </c>
      <c r="U30" s="370">
        <v>6</v>
      </c>
      <c r="V30" s="493">
        <v>0</v>
      </c>
      <c r="W30" s="379">
        <v>376</v>
      </c>
    </row>
    <row r="31" spans="1:23" ht="12" customHeight="1">
      <c r="A31" s="202" t="s">
        <v>1269</v>
      </c>
      <c r="B31" s="346">
        <v>915</v>
      </c>
      <c r="C31" s="346">
        <v>149</v>
      </c>
      <c r="D31" s="346">
        <v>348</v>
      </c>
      <c r="E31" s="346">
        <v>58</v>
      </c>
      <c r="F31" s="346">
        <v>4</v>
      </c>
      <c r="G31" s="346">
        <v>1779</v>
      </c>
      <c r="H31" s="346">
        <v>9295</v>
      </c>
      <c r="I31" s="346">
        <v>11178</v>
      </c>
      <c r="J31" s="346">
        <v>5576</v>
      </c>
      <c r="K31" s="474">
        <v>0</v>
      </c>
      <c r="L31" s="564">
        <v>29300</v>
      </c>
      <c r="M31" s="791">
        <v>947</v>
      </c>
      <c r="N31" s="370">
        <v>79</v>
      </c>
      <c r="O31" s="370">
        <v>245</v>
      </c>
      <c r="P31" s="370">
        <v>4</v>
      </c>
      <c r="Q31" s="370">
        <v>3</v>
      </c>
      <c r="R31" s="370">
        <v>1846</v>
      </c>
      <c r="S31" s="370">
        <v>9659</v>
      </c>
      <c r="T31" s="370">
        <v>11082</v>
      </c>
      <c r="U31" s="370">
        <v>5810</v>
      </c>
      <c r="V31" s="493">
        <v>0</v>
      </c>
      <c r="W31" s="379">
        <v>29675</v>
      </c>
    </row>
    <row r="32" spans="1:23" ht="15" customHeight="1">
      <c r="A32" s="238" t="s">
        <v>1297</v>
      </c>
      <c r="B32" s="346">
        <v>14</v>
      </c>
      <c r="C32" s="346">
        <v>2</v>
      </c>
      <c r="D32" s="346">
        <v>37</v>
      </c>
      <c r="E32" s="474">
        <v>0</v>
      </c>
      <c r="F32" s="346">
        <v>1</v>
      </c>
      <c r="G32" s="346">
        <v>25</v>
      </c>
      <c r="H32" s="346">
        <v>231</v>
      </c>
      <c r="I32" s="346">
        <v>150</v>
      </c>
      <c r="J32" s="346">
        <v>208</v>
      </c>
      <c r="K32" s="474">
        <v>0</v>
      </c>
      <c r="L32" s="564">
        <v>668</v>
      </c>
      <c r="M32" s="791">
        <v>13</v>
      </c>
      <c r="N32" s="370">
        <v>1</v>
      </c>
      <c r="O32" s="370">
        <v>11</v>
      </c>
      <c r="P32" s="493">
        <v>0</v>
      </c>
      <c r="Q32" s="493">
        <v>0</v>
      </c>
      <c r="R32" s="370">
        <v>20</v>
      </c>
      <c r="S32" s="370">
        <v>209</v>
      </c>
      <c r="T32" s="370">
        <v>505</v>
      </c>
      <c r="U32" s="370">
        <v>194</v>
      </c>
      <c r="V32" s="493">
        <v>0</v>
      </c>
      <c r="W32" s="379">
        <v>953</v>
      </c>
    </row>
    <row r="33" spans="1:23" ht="13.5" customHeight="1">
      <c r="A33" s="238" t="s">
        <v>34</v>
      </c>
      <c r="B33" s="346">
        <v>2770</v>
      </c>
      <c r="C33" s="346">
        <v>19</v>
      </c>
      <c r="D33" s="346">
        <v>257</v>
      </c>
      <c r="E33" s="346">
        <v>14858</v>
      </c>
      <c r="F33" s="346">
        <v>5</v>
      </c>
      <c r="G33" s="346">
        <v>1900</v>
      </c>
      <c r="H33" s="346">
        <v>2741</v>
      </c>
      <c r="I33" s="346">
        <v>3470</v>
      </c>
      <c r="J33" s="346">
        <v>1272</v>
      </c>
      <c r="K33" s="474">
        <v>0</v>
      </c>
      <c r="L33" s="564">
        <v>27292</v>
      </c>
      <c r="M33" s="791">
        <v>2882</v>
      </c>
      <c r="N33" s="370">
        <v>20</v>
      </c>
      <c r="O33" s="370">
        <v>652</v>
      </c>
      <c r="P33" s="370">
        <v>17125</v>
      </c>
      <c r="Q33" s="370">
        <v>6</v>
      </c>
      <c r="R33" s="370">
        <v>1782</v>
      </c>
      <c r="S33" s="370">
        <v>3279</v>
      </c>
      <c r="T33" s="370">
        <v>2593</v>
      </c>
      <c r="U33" s="370">
        <v>1307</v>
      </c>
      <c r="V33" s="493">
        <v>0</v>
      </c>
      <c r="W33" s="379">
        <v>29646</v>
      </c>
    </row>
    <row r="34" spans="1:23" ht="11.25" customHeight="1">
      <c r="A34" s="202" t="s">
        <v>42</v>
      </c>
      <c r="B34" s="346">
        <v>773</v>
      </c>
      <c r="C34" s="346">
        <v>1</v>
      </c>
      <c r="D34" s="346">
        <v>82</v>
      </c>
      <c r="E34" s="346">
        <v>3</v>
      </c>
      <c r="F34" s="346">
        <v>2</v>
      </c>
      <c r="G34" s="346">
        <v>264</v>
      </c>
      <c r="H34" s="346">
        <v>1081</v>
      </c>
      <c r="I34" s="346">
        <v>122</v>
      </c>
      <c r="J34" s="346">
        <v>373</v>
      </c>
      <c r="K34" s="474">
        <v>0</v>
      </c>
      <c r="L34" s="564">
        <v>2701</v>
      </c>
      <c r="M34" s="791">
        <v>368</v>
      </c>
      <c r="N34" s="370">
        <v>2</v>
      </c>
      <c r="O34" s="370">
        <v>128</v>
      </c>
      <c r="P34" s="370">
        <v>3</v>
      </c>
      <c r="Q34" s="370">
        <v>61</v>
      </c>
      <c r="R34" s="370">
        <v>226</v>
      </c>
      <c r="S34" s="370">
        <v>999</v>
      </c>
      <c r="T34" s="370">
        <v>90</v>
      </c>
      <c r="U34" s="370">
        <v>403</v>
      </c>
      <c r="V34" s="493">
        <v>0</v>
      </c>
      <c r="W34" s="379">
        <v>2280</v>
      </c>
    </row>
    <row r="35" spans="1:23" ht="11.25" customHeight="1">
      <c r="A35" s="202" t="s">
        <v>1271</v>
      </c>
      <c r="B35" s="346">
        <v>2</v>
      </c>
      <c r="C35" s="474">
        <v>0</v>
      </c>
      <c r="D35" s="474">
        <v>0</v>
      </c>
      <c r="E35" s="346">
        <v>4</v>
      </c>
      <c r="F35" s="474">
        <v>0</v>
      </c>
      <c r="G35" s="474">
        <v>0</v>
      </c>
      <c r="H35" s="474">
        <v>0</v>
      </c>
      <c r="I35" s="346">
        <v>1</v>
      </c>
      <c r="J35" s="346">
        <v>1</v>
      </c>
      <c r="K35" s="474">
        <v>0</v>
      </c>
      <c r="L35" s="564">
        <v>8</v>
      </c>
      <c r="M35" s="791">
        <v>5</v>
      </c>
      <c r="N35" s="493">
        <v>0</v>
      </c>
      <c r="O35" s="493">
        <v>0</v>
      </c>
      <c r="P35" s="370">
        <v>5</v>
      </c>
      <c r="Q35" s="493">
        <v>0</v>
      </c>
      <c r="R35" s="493">
        <v>0</v>
      </c>
      <c r="S35" s="370">
        <v>2</v>
      </c>
      <c r="T35" s="493">
        <v>0</v>
      </c>
      <c r="U35" s="493">
        <v>0</v>
      </c>
      <c r="V35" s="493">
        <v>0</v>
      </c>
      <c r="W35" s="379">
        <v>12</v>
      </c>
    </row>
    <row r="36" spans="1:23" ht="11.25" customHeight="1">
      <c r="A36" s="202" t="s">
        <v>1272</v>
      </c>
      <c r="B36" s="346">
        <v>73</v>
      </c>
      <c r="C36" s="346">
        <v>1</v>
      </c>
      <c r="D36" s="346">
        <v>13</v>
      </c>
      <c r="E36" s="346">
        <v>13</v>
      </c>
      <c r="F36" s="474">
        <v>0</v>
      </c>
      <c r="G36" s="346">
        <v>81</v>
      </c>
      <c r="H36" s="346">
        <v>168</v>
      </c>
      <c r="I36" s="346">
        <v>4459</v>
      </c>
      <c r="J36" s="346">
        <v>327</v>
      </c>
      <c r="K36" s="474">
        <v>0</v>
      </c>
      <c r="L36" s="564">
        <v>5135</v>
      </c>
      <c r="M36" s="791">
        <v>31</v>
      </c>
      <c r="N36" s="370">
        <v>2</v>
      </c>
      <c r="O36" s="370">
        <v>458</v>
      </c>
      <c r="P36" s="370">
        <v>20</v>
      </c>
      <c r="Q36" s="493">
        <v>0</v>
      </c>
      <c r="R36" s="370">
        <v>89</v>
      </c>
      <c r="S36" s="370">
        <v>161</v>
      </c>
      <c r="T36" s="370">
        <v>4962</v>
      </c>
      <c r="U36" s="370">
        <v>325</v>
      </c>
      <c r="V36" s="493">
        <v>0</v>
      </c>
      <c r="W36" s="379">
        <v>6048</v>
      </c>
    </row>
    <row r="37" spans="1:23" ht="11.25" customHeight="1">
      <c r="A37" s="202" t="s">
        <v>1273</v>
      </c>
      <c r="B37" s="474">
        <v>0</v>
      </c>
      <c r="C37" s="474">
        <v>0</v>
      </c>
      <c r="D37" s="474">
        <v>0</v>
      </c>
      <c r="E37" s="474">
        <v>0</v>
      </c>
      <c r="F37" s="474">
        <v>0</v>
      </c>
      <c r="G37" s="474">
        <v>0</v>
      </c>
      <c r="H37" s="474">
        <v>0</v>
      </c>
      <c r="I37" s="474">
        <v>0</v>
      </c>
      <c r="J37" s="474">
        <v>0</v>
      </c>
      <c r="K37" s="474">
        <v>0</v>
      </c>
      <c r="L37" s="565">
        <v>0</v>
      </c>
      <c r="M37" s="791">
        <v>0</v>
      </c>
      <c r="N37" s="493">
        <v>0</v>
      </c>
      <c r="O37" s="493">
        <v>0</v>
      </c>
      <c r="P37" s="493">
        <v>0</v>
      </c>
      <c r="Q37" s="493">
        <v>0</v>
      </c>
      <c r="R37" s="493">
        <v>0</v>
      </c>
      <c r="S37" s="370">
        <v>1</v>
      </c>
      <c r="T37" s="493">
        <v>0</v>
      </c>
      <c r="U37" s="493">
        <v>0</v>
      </c>
      <c r="V37" s="493">
        <v>0</v>
      </c>
      <c r="W37" s="379">
        <v>1</v>
      </c>
    </row>
    <row r="38" spans="1:23" ht="11.25" customHeight="1">
      <c r="A38" s="202" t="s">
        <v>1274</v>
      </c>
      <c r="B38" s="346">
        <v>19</v>
      </c>
      <c r="C38" s="346">
        <v>23</v>
      </c>
      <c r="D38" s="346">
        <v>22</v>
      </c>
      <c r="E38" s="346">
        <v>6</v>
      </c>
      <c r="F38" s="474">
        <v>0</v>
      </c>
      <c r="G38" s="346">
        <v>160</v>
      </c>
      <c r="H38" s="346">
        <v>277</v>
      </c>
      <c r="I38" s="346">
        <v>906</v>
      </c>
      <c r="J38" s="346">
        <v>88</v>
      </c>
      <c r="K38" s="474">
        <v>0</v>
      </c>
      <c r="L38" s="564">
        <v>1501</v>
      </c>
      <c r="M38" s="791">
        <v>11</v>
      </c>
      <c r="N38" s="370">
        <v>2</v>
      </c>
      <c r="O38" s="370">
        <v>23</v>
      </c>
      <c r="P38" s="370">
        <v>7</v>
      </c>
      <c r="Q38" s="493">
        <v>0</v>
      </c>
      <c r="R38" s="370">
        <v>153</v>
      </c>
      <c r="S38" s="370">
        <v>273</v>
      </c>
      <c r="T38" s="370">
        <v>1663</v>
      </c>
      <c r="U38" s="370">
        <v>61</v>
      </c>
      <c r="V38" s="493">
        <v>0</v>
      </c>
      <c r="W38" s="379">
        <v>2193</v>
      </c>
    </row>
    <row r="39" spans="1:23" ht="11.25" customHeight="1">
      <c r="A39" s="202" t="s">
        <v>36</v>
      </c>
      <c r="B39" s="346">
        <v>1006</v>
      </c>
      <c r="C39" s="346">
        <v>18</v>
      </c>
      <c r="D39" s="346">
        <v>314</v>
      </c>
      <c r="E39" s="346">
        <v>37</v>
      </c>
      <c r="F39" s="346">
        <v>342</v>
      </c>
      <c r="G39" s="346">
        <v>398</v>
      </c>
      <c r="H39" s="346">
        <v>368</v>
      </c>
      <c r="I39" s="346">
        <v>409</v>
      </c>
      <c r="J39" s="346">
        <v>431</v>
      </c>
      <c r="K39" s="474">
        <v>0</v>
      </c>
      <c r="L39" s="564">
        <v>3323</v>
      </c>
      <c r="M39" s="791">
        <v>922</v>
      </c>
      <c r="N39" s="370">
        <v>26</v>
      </c>
      <c r="O39" s="370">
        <v>338</v>
      </c>
      <c r="P39" s="370">
        <v>49</v>
      </c>
      <c r="Q39" s="370">
        <v>228</v>
      </c>
      <c r="R39" s="370">
        <v>390</v>
      </c>
      <c r="S39" s="370">
        <v>501</v>
      </c>
      <c r="T39" s="370">
        <v>422</v>
      </c>
      <c r="U39" s="370">
        <v>436</v>
      </c>
      <c r="V39" s="493">
        <v>0</v>
      </c>
      <c r="W39" s="379">
        <v>3312</v>
      </c>
    </row>
    <row r="40" spans="1:23" ht="11.25" customHeight="1">
      <c r="A40" s="202" t="s">
        <v>1454</v>
      </c>
      <c r="B40" s="346">
        <v>9</v>
      </c>
      <c r="C40" s="474">
        <v>0</v>
      </c>
      <c r="D40" s="346">
        <v>3</v>
      </c>
      <c r="E40" s="474">
        <v>0</v>
      </c>
      <c r="F40" s="474">
        <v>0</v>
      </c>
      <c r="G40" s="474">
        <v>0</v>
      </c>
      <c r="H40" s="474">
        <v>0</v>
      </c>
      <c r="I40" s="474">
        <v>0</v>
      </c>
      <c r="J40" s="346">
        <v>6</v>
      </c>
      <c r="K40" s="474">
        <v>0</v>
      </c>
      <c r="L40" s="564">
        <v>18</v>
      </c>
      <c r="M40" s="791">
        <v>8</v>
      </c>
      <c r="N40" s="493">
        <v>0</v>
      </c>
      <c r="O40" s="370">
        <v>17</v>
      </c>
      <c r="P40" s="493">
        <v>0</v>
      </c>
      <c r="Q40" s="493">
        <v>0</v>
      </c>
      <c r="R40" s="493">
        <v>0</v>
      </c>
      <c r="S40" s="370">
        <v>1</v>
      </c>
      <c r="T40" s="370">
        <v>0</v>
      </c>
      <c r="U40" s="370">
        <v>11</v>
      </c>
      <c r="V40" s="493">
        <v>0</v>
      </c>
      <c r="W40" s="379">
        <v>37</v>
      </c>
    </row>
    <row r="41" spans="1:23" ht="11.25" customHeight="1">
      <c r="A41" s="202" t="s">
        <v>1276</v>
      </c>
      <c r="B41" s="346">
        <v>360</v>
      </c>
      <c r="C41" s="346">
        <v>6</v>
      </c>
      <c r="D41" s="346">
        <v>9</v>
      </c>
      <c r="E41" s="474">
        <v>0</v>
      </c>
      <c r="F41" s="474">
        <v>0</v>
      </c>
      <c r="G41" s="346">
        <v>26</v>
      </c>
      <c r="H41" s="346">
        <v>199</v>
      </c>
      <c r="I41" s="474">
        <v>0</v>
      </c>
      <c r="J41" s="346">
        <v>37</v>
      </c>
      <c r="K41" s="474">
        <v>0</v>
      </c>
      <c r="L41" s="564">
        <v>637</v>
      </c>
      <c r="M41" s="267">
        <v>267</v>
      </c>
      <c r="N41" s="346">
        <v>6</v>
      </c>
      <c r="O41" s="346">
        <v>4</v>
      </c>
      <c r="P41" s="493">
        <v>0</v>
      </c>
      <c r="Q41" s="493">
        <v>0</v>
      </c>
      <c r="R41" s="346">
        <v>34</v>
      </c>
      <c r="S41" s="346">
        <v>325</v>
      </c>
      <c r="T41" s="346">
        <v>4</v>
      </c>
      <c r="U41" s="346">
        <v>46</v>
      </c>
      <c r="V41" s="493">
        <v>0</v>
      </c>
      <c r="W41" s="379">
        <v>686</v>
      </c>
    </row>
    <row r="42" spans="1:23" ht="18" customHeight="1">
      <c r="A42" s="238" t="s">
        <v>1277</v>
      </c>
      <c r="B42" s="295">
        <v>98</v>
      </c>
      <c r="C42" s="558">
        <v>0</v>
      </c>
      <c r="D42" s="558">
        <v>0</v>
      </c>
      <c r="E42" s="558">
        <v>0</v>
      </c>
      <c r="F42" s="558">
        <v>0</v>
      </c>
      <c r="G42" s="295">
        <v>9</v>
      </c>
      <c r="H42" s="295">
        <v>8</v>
      </c>
      <c r="I42" s="295">
        <v>64</v>
      </c>
      <c r="J42" s="295">
        <v>36</v>
      </c>
      <c r="K42" s="558">
        <v>0</v>
      </c>
      <c r="L42" s="562">
        <v>215</v>
      </c>
      <c r="M42" s="1009">
        <v>24</v>
      </c>
      <c r="N42" s="295">
        <v>1</v>
      </c>
      <c r="O42" s="493">
        <v>0</v>
      </c>
      <c r="P42" s="493">
        <v>0</v>
      </c>
      <c r="Q42" s="493">
        <v>0</v>
      </c>
      <c r="R42" s="295">
        <v>6</v>
      </c>
      <c r="S42" s="295">
        <v>13</v>
      </c>
      <c r="T42" s="295">
        <v>60</v>
      </c>
      <c r="U42" s="295">
        <v>44</v>
      </c>
      <c r="V42" s="493">
        <v>0</v>
      </c>
      <c r="W42" s="293">
        <v>148</v>
      </c>
    </row>
    <row r="43" spans="1:23" ht="13.5">
      <c r="A43" s="238" t="s">
        <v>1278</v>
      </c>
      <c r="B43" s="344">
        <v>23</v>
      </c>
      <c r="C43" s="344">
        <v>11</v>
      </c>
      <c r="D43" s="558">
        <v>0</v>
      </c>
      <c r="E43" s="344">
        <v>665</v>
      </c>
      <c r="F43" s="558">
        <v>0</v>
      </c>
      <c r="G43" s="344">
        <v>167</v>
      </c>
      <c r="H43" s="344">
        <v>3</v>
      </c>
      <c r="I43" s="558">
        <v>0</v>
      </c>
      <c r="J43" s="344">
        <v>8</v>
      </c>
      <c r="K43" s="558">
        <v>0</v>
      </c>
      <c r="L43" s="550">
        <v>877</v>
      </c>
      <c r="M43" s="340">
        <v>28</v>
      </c>
      <c r="N43" s="344">
        <v>8</v>
      </c>
      <c r="O43" s="344">
        <v>3</v>
      </c>
      <c r="P43" s="344">
        <v>2397</v>
      </c>
      <c r="Q43" s="493">
        <v>0</v>
      </c>
      <c r="R43" s="344">
        <v>158</v>
      </c>
      <c r="S43" s="344">
        <v>8</v>
      </c>
      <c r="T43" s="493">
        <v>0</v>
      </c>
      <c r="U43" s="344">
        <v>2</v>
      </c>
      <c r="V43" s="493">
        <v>0</v>
      </c>
      <c r="W43" s="293">
        <v>2604</v>
      </c>
    </row>
    <row r="44" spans="1:23" ht="13.5">
      <c r="A44" s="238" t="s">
        <v>37</v>
      </c>
      <c r="B44" s="344">
        <v>146</v>
      </c>
      <c r="C44" s="344">
        <v>4</v>
      </c>
      <c r="D44" s="344">
        <v>20</v>
      </c>
      <c r="E44" s="344">
        <v>587</v>
      </c>
      <c r="F44" s="344">
        <v>7</v>
      </c>
      <c r="G44" s="344">
        <v>200</v>
      </c>
      <c r="H44" s="344">
        <v>95</v>
      </c>
      <c r="I44" s="344">
        <v>185</v>
      </c>
      <c r="J44" s="344">
        <v>124</v>
      </c>
      <c r="K44" s="558">
        <v>0</v>
      </c>
      <c r="L44" s="550">
        <v>1368</v>
      </c>
      <c r="M44" s="340">
        <v>114</v>
      </c>
      <c r="N44" s="344">
        <v>3</v>
      </c>
      <c r="O44" s="344">
        <v>9</v>
      </c>
      <c r="P44" s="344">
        <v>1700</v>
      </c>
      <c r="Q44" s="344">
        <v>7</v>
      </c>
      <c r="R44" s="344">
        <v>209</v>
      </c>
      <c r="S44" s="344">
        <v>96</v>
      </c>
      <c r="T44" s="344">
        <v>164</v>
      </c>
      <c r="U44" s="344">
        <v>96</v>
      </c>
      <c r="V44" s="493">
        <v>0</v>
      </c>
      <c r="W44" s="293">
        <v>2398</v>
      </c>
    </row>
    <row r="45" spans="1:23" ht="13.5">
      <c r="A45" s="238" t="s">
        <v>2</v>
      </c>
      <c r="B45" s="344">
        <v>20</v>
      </c>
      <c r="C45" s="344">
        <v>1</v>
      </c>
      <c r="D45" s="344">
        <v>6</v>
      </c>
      <c r="E45" s="558">
        <v>0</v>
      </c>
      <c r="F45" s="558">
        <v>0</v>
      </c>
      <c r="G45" s="344">
        <v>6</v>
      </c>
      <c r="H45" s="344">
        <v>18</v>
      </c>
      <c r="I45" s="344">
        <v>21</v>
      </c>
      <c r="J45" s="344">
        <v>21</v>
      </c>
      <c r="K45" s="558">
        <v>0</v>
      </c>
      <c r="L45" s="550">
        <v>93</v>
      </c>
      <c r="M45" s="340">
        <v>7</v>
      </c>
      <c r="N45" s="493">
        <v>0</v>
      </c>
      <c r="O45" s="344">
        <v>7</v>
      </c>
      <c r="P45" s="493">
        <v>0</v>
      </c>
      <c r="Q45" s="493">
        <v>0</v>
      </c>
      <c r="R45" s="344">
        <v>8</v>
      </c>
      <c r="S45" s="344">
        <v>26</v>
      </c>
      <c r="T45" s="344">
        <v>35</v>
      </c>
      <c r="U45" s="344">
        <v>33</v>
      </c>
      <c r="V45" s="493">
        <v>0</v>
      </c>
      <c r="W45" s="293">
        <v>116</v>
      </c>
    </row>
    <row r="46" spans="1:23" ht="13.5">
      <c r="A46" s="238" t="s">
        <v>1279</v>
      </c>
      <c r="B46" s="344">
        <v>483</v>
      </c>
      <c r="C46" s="344">
        <v>20</v>
      </c>
      <c r="D46" s="344">
        <v>78</v>
      </c>
      <c r="E46" s="344">
        <v>1</v>
      </c>
      <c r="F46" s="558">
        <v>0</v>
      </c>
      <c r="G46" s="344">
        <v>354</v>
      </c>
      <c r="H46" s="344">
        <v>919</v>
      </c>
      <c r="I46" s="344">
        <v>1121</v>
      </c>
      <c r="J46" s="344">
        <v>334</v>
      </c>
      <c r="K46" s="558">
        <v>0</v>
      </c>
      <c r="L46" s="550">
        <v>3310</v>
      </c>
      <c r="M46" s="340">
        <v>450</v>
      </c>
      <c r="N46" s="344">
        <v>12</v>
      </c>
      <c r="O46" s="344">
        <v>35</v>
      </c>
      <c r="P46" s="493">
        <v>0</v>
      </c>
      <c r="Q46" s="344">
        <v>2</v>
      </c>
      <c r="R46" s="344">
        <v>362</v>
      </c>
      <c r="S46" s="344">
        <v>739</v>
      </c>
      <c r="T46" s="344">
        <v>1137</v>
      </c>
      <c r="U46" s="344">
        <v>301</v>
      </c>
      <c r="V46" s="493">
        <v>0</v>
      </c>
      <c r="W46" s="293">
        <v>3038</v>
      </c>
    </row>
    <row r="47" spans="1:23" ht="13.5">
      <c r="A47" s="238" t="s">
        <v>1280</v>
      </c>
      <c r="B47" s="344">
        <v>120</v>
      </c>
      <c r="C47" s="344">
        <v>40</v>
      </c>
      <c r="D47" s="344">
        <v>2</v>
      </c>
      <c r="E47" s="344">
        <v>2017</v>
      </c>
      <c r="F47" s="558">
        <v>0</v>
      </c>
      <c r="G47" s="344">
        <v>343</v>
      </c>
      <c r="H47" s="344">
        <v>200</v>
      </c>
      <c r="I47" s="344">
        <v>183</v>
      </c>
      <c r="J47" s="344">
        <v>147</v>
      </c>
      <c r="K47" s="344">
        <v>24</v>
      </c>
      <c r="L47" s="550">
        <v>3076</v>
      </c>
      <c r="M47" s="340">
        <v>103</v>
      </c>
      <c r="N47" s="344">
        <v>6</v>
      </c>
      <c r="O47" s="344">
        <v>4</v>
      </c>
      <c r="P47" s="344">
        <v>2950</v>
      </c>
      <c r="Q47" s="493">
        <v>0</v>
      </c>
      <c r="R47" s="344">
        <v>320</v>
      </c>
      <c r="S47" s="344">
        <v>130</v>
      </c>
      <c r="T47" s="344">
        <v>120</v>
      </c>
      <c r="U47" s="344">
        <v>166</v>
      </c>
      <c r="V47" s="295">
        <v>50</v>
      </c>
      <c r="W47" s="293">
        <v>3849</v>
      </c>
    </row>
    <row r="48" spans="1:23" ht="13.5">
      <c r="A48" s="238" t="s">
        <v>1281</v>
      </c>
      <c r="B48" s="344">
        <v>206</v>
      </c>
      <c r="C48" s="344">
        <v>1</v>
      </c>
      <c r="D48" s="344">
        <v>27</v>
      </c>
      <c r="E48" s="558">
        <v>0</v>
      </c>
      <c r="F48" s="344">
        <v>1</v>
      </c>
      <c r="G48" s="344">
        <v>62</v>
      </c>
      <c r="H48" s="344">
        <v>239</v>
      </c>
      <c r="I48" s="344">
        <v>2524</v>
      </c>
      <c r="J48" s="344">
        <v>340</v>
      </c>
      <c r="K48" s="558">
        <v>0</v>
      </c>
      <c r="L48" s="550">
        <v>3400</v>
      </c>
      <c r="M48" s="340">
        <v>229</v>
      </c>
      <c r="N48" s="344">
        <v>4</v>
      </c>
      <c r="O48" s="344">
        <v>18</v>
      </c>
      <c r="P48" s="493">
        <v>0</v>
      </c>
      <c r="Q48" s="493">
        <v>0</v>
      </c>
      <c r="R48" s="344">
        <v>62</v>
      </c>
      <c r="S48" s="344">
        <v>183</v>
      </c>
      <c r="T48" s="344">
        <v>634</v>
      </c>
      <c r="U48" s="344">
        <v>325</v>
      </c>
      <c r="V48" s="493">
        <v>0</v>
      </c>
      <c r="W48" s="293">
        <v>1455</v>
      </c>
    </row>
    <row r="49" spans="1:23" ht="13.5">
      <c r="A49" s="238" t="s">
        <v>1</v>
      </c>
      <c r="B49" s="344">
        <v>37</v>
      </c>
      <c r="C49" s="558">
        <v>0</v>
      </c>
      <c r="D49" s="558">
        <v>0</v>
      </c>
      <c r="E49" s="558">
        <v>0</v>
      </c>
      <c r="F49" s="558">
        <v>0</v>
      </c>
      <c r="G49" s="344">
        <v>88</v>
      </c>
      <c r="H49" s="344">
        <v>92</v>
      </c>
      <c r="I49" s="344">
        <v>11</v>
      </c>
      <c r="J49" s="344">
        <v>22</v>
      </c>
      <c r="K49" s="558">
        <v>0</v>
      </c>
      <c r="L49" s="550">
        <v>250</v>
      </c>
      <c r="M49" s="340">
        <v>26</v>
      </c>
      <c r="N49" s="493">
        <v>0</v>
      </c>
      <c r="O49" s="344">
        <v>1</v>
      </c>
      <c r="P49" s="493">
        <v>0</v>
      </c>
      <c r="Q49" s="493">
        <v>0</v>
      </c>
      <c r="R49" s="344">
        <v>150</v>
      </c>
      <c r="S49" s="344">
        <v>82</v>
      </c>
      <c r="T49" s="344">
        <v>40</v>
      </c>
      <c r="U49" s="344">
        <v>3</v>
      </c>
      <c r="V49" s="493">
        <v>0</v>
      </c>
      <c r="W49" s="293">
        <v>302</v>
      </c>
    </row>
    <row r="50" spans="1:23" ht="13.5">
      <c r="A50" s="238" t="s">
        <v>1427</v>
      </c>
      <c r="B50" s="344">
        <v>1363</v>
      </c>
      <c r="C50" s="344">
        <v>18</v>
      </c>
      <c r="D50" s="344">
        <v>110</v>
      </c>
      <c r="E50" s="344">
        <v>776</v>
      </c>
      <c r="F50" s="558">
        <v>0</v>
      </c>
      <c r="G50" s="344">
        <v>405</v>
      </c>
      <c r="H50" s="344">
        <v>1357</v>
      </c>
      <c r="I50" s="344">
        <v>421</v>
      </c>
      <c r="J50" s="344">
        <v>233</v>
      </c>
      <c r="K50" s="558">
        <v>0</v>
      </c>
      <c r="L50" s="550">
        <v>4685</v>
      </c>
      <c r="M50" s="340">
        <v>884</v>
      </c>
      <c r="N50" s="344">
        <v>59</v>
      </c>
      <c r="O50" s="344">
        <v>394</v>
      </c>
      <c r="P50" s="344">
        <v>10</v>
      </c>
      <c r="Q50" s="344">
        <v>1</v>
      </c>
      <c r="R50" s="344">
        <v>391</v>
      </c>
      <c r="S50" s="344">
        <v>892</v>
      </c>
      <c r="T50" s="344">
        <v>382</v>
      </c>
      <c r="U50" s="344">
        <v>290</v>
      </c>
      <c r="V50" s="493">
        <v>0</v>
      </c>
      <c r="W50" s="293">
        <v>3303</v>
      </c>
    </row>
    <row r="51" spans="1:23" ht="13.5">
      <c r="A51" s="121" t="s">
        <v>20</v>
      </c>
      <c r="B51" s="293">
        <v>7635</v>
      </c>
      <c r="C51" s="293">
        <v>2053</v>
      </c>
      <c r="D51" s="293">
        <v>1785</v>
      </c>
      <c r="E51" s="293">
        <v>2922</v>
      </c>
      <c r="F51" s="293">
        <v>201</v>
      </c>
      <c r="G51" s="293">
        <v>1461</v>
      </c>
      <c r="H51" s="293">
        <v>2546</v>
      </c>
      <c r="I51" s="293">
        <v>2381</v>
      </c>
      <c r="J51" s="293">
        <v>1231</v>
      </c>
      <c r="K51" s="293">
        <v>45</v>
      </c>
      <c r="L51" s="566">
        <v>22260</v>
      </c>
      <c r="M51" s="1010">
        <v>8632</v>
      </c>
      <c r="N51" s="293">
        <v>2280</v>
      </c>
      <c r="O51" s="293">
        <v>1744</v>
      </c>
      <c r="P51" s="293">
        <v>5426</v>
      </c>
      <c r="Q51" s="293">
        <v>316</v>
      </c>
      <c r="R51" s="293">
        <v>1628</v>
      </c>
      <c r="S51" s="293">
        <v>1885</v>
      </c>
      <c r="T51" s="293">
        <v>2326</v>
      </c>
      <c r="U51" s="293">
        <v>1329</v>
      </c>
      <c r="V51" s="293">
        <v>168</v>
      </c>
      <c r="W51" s="293">
        <v>25734</v>
      </c>
    </row>
    <row r="52" spans="1:23" ht="13.5">
      <c r="A52" s="202" t="s">
        <v>55</v>
      </c>
      <c r="B52" s="1014">
        <v>0</v>
      </c>
      <c r="C52" s="558">
        <v>0</v>
      </c>
      <c r="D52" s="344">
        <v>65</v>
      </c>
      <c r="E52" s="558">
        <v>0</v>
      </c>
      <c r="F52" s="558">
        <v>0</v>
      </c>
      <c r="G52" s="558">
        <v>0</v>
      </c>
      <c r="H52" s="558">
        <v>0</v>
      </c>
      <c r="I52" s="558">
        <v>0</v>
      </c>
      <c r="J52" s="344">
        <v>1</v>
      </c>
      <c r="K52" s="558">
        <v>0</v>
      </c>
      <c r="L52" s="550">
        <v>66</v>
      </c>
      <c r="M52" s="1007">
        <v>0</v>
      </c>
      <c r="N52" s="493">
        <v>0</v>
      </c>
      <c r="O52" s="344">
        <v>61</v>
      </c>
      <c r="P52" s="493">
        <v>0</v>
      </c>
      <c r="Q52" s="493">
        <v>0</v>
      </c>
      <c r="R52" s="493">
        <v>0</v>
      </c>
      <c r="S52" s="344">
        <v>1</v>
      </c>
      <c r="T52" s="493">
        <v>0</v>
      </c>
      <c r="U52" s="344">
        <v>1</v>
      </c>
      <c r="V52" s="493">
        <v>0</v>
      </c>
      <c r="W52" s="366">
        <v>63</v>
      </c>
    </row>
    <row r="53" spans="1:23" ht="13.5">
      <c r="A53" s="202" t="s">
        <v>58</v>
      </c>
      <c r="B53" s="1014">
        <v>0</v>
      </c>
      <c r="C53" s="558">
        <v>0</v>
      </c>
      <c r="D53" s="344">
        <v>24</v>
      </c>
      <c r="E53" s="558">
        <v>0</v>
      </c>
      <c r="F53" s="558">
        <v>0</v>
      </c>
      <c r="G53" s="558">
        <v>0</v>
      </c>
      <c r="H53" s="344">
        <v>81</v>
      </c>
      <c r="I53" s="344">
        <v>1</v>
      </c>
      <c r="J53" s="344">
        <v>1</v>
      </c>
      <c r="K53" s="558">
        <v>0</v>
      </c>
      <c r="L53" s="550">
        <v>107</v>
      </c>
      <c r="M53" s="1007">
        <v>0</v>
      </c>
      <c r="N53" s="493">
        <v>0</v>
      </c>
      <c r="O53" s="344">
        <v>20</v>
      </c>
      <c r="P53" s="493">
        <v>0</v>
      </c>
      <c r="Q53" s="493">
        <v>0</v>
      </c>
      <c r="R53" s="493">
        <v>0</v>
      </c>
      <c r="S53" s="344">
        <v>36</v>
      </c>
      <c r="T53" s="493">
        <v>0</v>
      </c>
      <c r="U53" s="493">
        <v>0</v>
      </c>
      <c r="V53" s="493">
        <v>0</v>
      </c>
      <c r="W53" s="366">
        <v>56</v>
      </c>
    </row>
    <row r="54" spans="1:23" ht="13.5">
      <c r="A54" s="202" t="s">
        <v>0</v>
      </c>
      <c r="B54" s="473">
        <v>309</v>
      </c>
      <c r="C54" s="344">
        <v>7</v>
      </c>
      <c r="D54" s="344">
        <v>1</v>
      </c>
      <c r="E54" s="344">
        <v>1</v>
      </c>
      <c r="F54" s="344">
        <v>183</v>
      </c>
      <c r="G54" s="344">
        <v>122</v>
      </c>
      <c r="H54" s="344">
        <v>252</v>
      </c>
      <c r="I54" s="344">
        <v>60</v>
      </c>
      <c r="J54" s="344">
        <v>68</v>
      </c>
      <c r="K54" s="558">
        <v>0</v>
      </c>
      <c r="L54" s="550">
        <v>1003</v>
      </c>
      <c r="M54" s="471">
        <v>341</v>
      </c>
      <c r="N54" s="344">
        <v>15</v>
      </c>
      <c r="O54" s="344">
        <v>1</v>
      </c>
      <c r="P54" s="493">
        <v>0</v>
      </c>
      <c r="Q54" s="344">
        <v>281</v>
      </c>
      <c r="R54" s="344">
        <v>122</v>
      </c>
      <c r="S54" s="344">
        <v>220</v>
      </c>
      <c r="T54" s="344">
        <v>21</v>
      </c>
      <c r="U54" s="344">
        <v>145</v>
      </c>
      <c r="V54" s="493">
        <v>0</v>
      </c>
      <c r="W54" s="366">
        <v>1146</v>
      </c>
    </row>
    <row r="55" spans="1:23" ht="13.5">
      <c r="A55" s="238" t="s">
        <v>35</v>
      </c>
      <c r="B55" s="473">
        <v>26</v>
      </c>
      <c r="C55" s="344">
        <v>1108</v>
      </c>
      <c r="D55" s="344">
        <v>13</v>
      </c>
      <c r="E55" s="558">
        <v>0</v>
      </c>
      <c r="F55" s="558">
        <v>0</v>
      </c>
      <c r="G55" s="344">
        <v>53</v>
      </c>
      <c r="H55" s="344">
        <v>8</v>
      </c>
      <c r="I55" s="344">
        <v>34</v>
      </c>
      <c r="J55" s="344">
        <v>13</v>
      </c>
      <c r="K55" s="558">
        <v>0</v>
      </c>
      <c r="L55" s="550">
        <v>1255</v>
      </c>
      <c r="M55" s="471">
        <v>43</v>
      </c>
      <c r="N55" s="344">
        <v>1288</v>
      </c>
      <c r="O55" s="344">
        <v>14</v>
      </c>
      <c r="P55" s="344">
        <v>2</v>
      </c>
      <c r="Q55" s="493">
        <v>0</v>
      </c>
      <c r="R55" s="344">
        <v>80</v>
      </c>
      <c r="S55" s="344">
        <v>9</v>
      </c>
      <c r="T55" s="344">
        <v>9</v>
      </c>
      <c r="U55" s="344">
        <v>8</v>
      </c>
      <c r="V55" s="493">
        <v>0</v>
      </c>
      <c r="W55" s="366">
        <v>1453</v>
      </c>
    </row>
    <row r="56" spans="1:23" ht="13.5">
      <c r="A56" s="238" t="s">
        <v>961</v>
      </c>
      <c r="B56" s="473">
        <v>1255</v>
      </c>
      <c r="C56" s="558">
        <v>0</v>
      </c>
      <c r="D56" s="344">
        <v>265</v>
      </c>
      <c r="E56" s="558">
        <v>0</v>
      </c>
      <c r="F56" s="558">
        <v>0</v>
      </c>
      <c r="G56" s="344">
        <v>15</v>
      </c>
      <c r="H56" s="344">
        <v>105</v>
      </c>
      <c r="I56" s="344">
        <v>14</v>
      </c>
      <c r="J56" s="344">
        <v>189</v>
      </c>
      <c r="K56" s="558">
        <v>0</v>
      </c>
      <c r="L56" s="550">
        <v>1843</v>
      </c>
      <c r="M56" s="471">
        <v>1997</v>
      </c>
      <c r="N56" s="493">
        <v>0</v>
      </c>
      <c r="O56" s="344">
        <v>277</v>
      </c>
      <c r="P56" s="493">
        <v>0</v>
      </c>
      <c r="Q56" s="493">
        <v>0</v>
      </c>
      <c r="R56" s="344">
        <v>14</v>
      </c>
      <c r="S56" s="344">
        <v>99</v>
      </c>
      <c r="T56" s="344">
        <v>7</v>
      </c>
      <c r="U56" s="344">
        <v>135</v>
      </c>
      <c r="V56" s="493">
        <v>0</v>
      </c>
      <c r="W56" s="366">
        <v>2529</v>
      </c>
    </row>
    <row r="57" spans="1:23" ht="13.5">
      <c r="A57" s="238" t="s">
        <v>43</v>
      </c>
      <c r="B57" s="1014">
        <v>0</v>
      </c>
      <c r="C57" s="558">
        <v>0</v>
      </c>
      <c r="D57" s="344">
        <v>36</v>
      </c>
      <c r="E57" s="558">
        <v>0</v>
      </c>
      <c r="F57" s="558">
        <v>0</v>
      </c>
      <c r="G57" s="558">
        <v>0</v>
      </c>
      <c r="H57" s="558">
        <v>0</v>
      </c>
      <c r="I57" s="558">
        <v>0</v>
      </c>
      <c r="J57" s="558">
        <v>0</v>
      </c>
      <c r="K57" s="558">
        <v>0</v>
      </c>
      <c r="L57" s="550">
        <v>36</v>
      </c>
      <c r="M57" s="1007">
        <v>0</v>
      </c>
      <c r="N57" s="493">
        <v>0</v>
      </c>
      <c r="O57" s="344">
        <v>21</v>
      </c>
      <c r="P57" s="493">
        <v>0</v>
      </c>
      <c r="Q57" s="493">
        <v>0</v>
      </c>
      <c r="R57" s="493">
        <v>0</v>
      </c>
      <c r="S57" s="493">
        <v>0</v>
      </c>
      <c r="T57" s="493">
        <v>0</v>
      </c>
      <c r="U57" s="493">
        <v>0</v>
      </c>
      <c r="V57" s="493">
        <v>0</v>
      </c>
      <c r="W57" s="366">
        <v>21</v>
      </c>
    </row>
    <row r="58" spans="1:23" ht="13.5">
      <c r="A58" s="238" t="s">
        <v>1282</v>
      </c>
      <c r="B58" s="473">
        <v>188</v>
      </c>
      <c r="C58" s="558">
        <v>0</v>
      </c>
      <c r="D58" s="558">
        <v>0</v>
      </c>
      <c r="E58" s="558">
        <v>0</v>
      </c>
      <c r="F58" s="558">
        <v>0</v>
      </c>
      <c r="G58" s="473">
        <v>13</v>
      </c>
      <c r="H58" s="473">
        <v>13</v>
      </c>
      <c r="I58" s="473">
        <v>3</v>
      </c>
      <c r="J58" s="473">
        <v>19</v>
      </c>
      <c r="K58" s="558">
        <v>0</v>
      </c>
      <c r="L58" s="550">
        <v>236</v>
      </c>
      <c r="M58" s="471">
        <v>276</v>
      </c>
      <c r="N58" s="493">
        <v>0</v>
      </c>
      <c r="O58" s="493">
        <v>0</v>
      </c>
      <c r="P58" s="344">
        <v>8</v>
      </c>
      <c r="Q58" s="493">
        <v>0</v>
      </c>
      <c r="R58" s="344">
        <v>13</v>
      </c>
      <c r="S58" s="344">
        <v>6</v>
      </c>
      <c r="T58" s="344">
        <v>2</v>
      </c>
      <c r="U58" s="344">
        <v>27</v>
      </c>
      <c r="V58" s="493">
        <v>0</v>
      </c>
      <c r="W58" s="366">
        <v>332</v>
      </c>
    </row>
    <row r="59" spans="1:23" ht="13.5">
      <c r="A59" s="238" t="s">
        <v>68</v>
      </c>
      <c r="B59" s="473">
        <v>2</v>
      </c>
      <c r="C59" s="558">
        <v>0</v>
      </c>
      <c r="D59" s="344">
        <v>375</v>
      </c>
      <c r="E59" s="344">
        <v>112</v>
      </c>
      <c r="F59" s="558">
        <v>0</v>
      </c>
      <c r="G59" s="558">
        <v>0</v>
      </c>
      <c r="H59" s="344">
        <v>4</v>
      </c>
      <c r="I59" s="558">
        <v>0</v>
      </c>
      <c r="J59" s="558">
        <v>0</v>
      </c>
      <c r="K59" s="558">
        <v>0</v>
      </c>
      <c r="L59" s="550">
        <v>493</v>
      </c>
      <c r="M59" s="471">
        <v>12</v>
      </c>
      <c r="N59" s="493">
        <v>0</v>
      </c>
      <c r="O59" s="344">
        <v>345</v>
      </c>
      <c r="P59" s="493">
        <v>0</v>
      </c>
      <c r="Q59" s="493">
        <v>0</v>
      </c>
      <c r="R59" s="493">
        <v>0</v>
      </c>
      <c r="S59" s="344">
        <v>2</v>
      </c>
      <c r="T59" s="493">
        <v>0</v>
      </c>
      <c r="U59" s="493">
        <v>0</v>
      </c>
      <c r="V59" s="493">
        <v>0</v>
      </c>
      <c r="W59" s="366">
        <v>359</v>
      </c>
    </row>
    <row r="60" spans="1:23" ht="13.5">
      <c r="A60" s="238" t="s">
        <v>1283</v>
      </c>
      <c r="B60" s="473">
        <v>13</v>
      </c>
      <c r="C60" s="344">
        <v>18</v>
      </c>
      <c r="D60" s="344">
        <v>1</v>
      </c>
      <c r="E60" s="558">
        <v>0</v>
      </c>
      <c r="F60" s="558">
        <v>0</v>
      </c>
      <c r="G60" s="344">
        <v>14</v>
      </c>
      <c r="H60" s="344">
        <v>16</v>
      </c>
      <c r="I60" s="344">
        <v>23</v>
      </c>
      <c r="J60" s="344">
        <v>14</v>
      </c>
      <c r="K60" s="558">
        <v>0</v>
      </c>
      <c r="L60" s="550">
        <v>99</v>
      </c>
      <c r="M60" s="471">
        <v>10</v>
      </c>
      <c r="N60" s="344">
        <v>10</v>
      </c>
      <c r="O60" s="344">
        <v>6</v>
      </c>
      <c r="P60" s="493">
        <v>0</v>
      </c>
      <c r="Q60" s="493">
        <v>0</v>
      </c>
      <c r="R60" s="344">
        <v>15</v>
      </c>
      <c r="S60" s="344">
        <v>14</v>
      </c>
      <c r="T60" s="344">
        <v>33</v>
      </c>
      <c r="U60" s="344">
        <v>8</v>
      </c>
      <c r="V60" s="493">
        <v>0</v>
      </c>
      <c r="W60" s="366">
        <v>96</v>
      </c>
    </row>
    <row r="61" spans="1:23" ht="13.5">
      <c r="A61" s="238" t="s">
        <v>71</v>
      </c>
      <c r="B61" s="473">
        <v>2456</v>
      </c>
      <c r="C61" s="558">
        <v>0</v>
      </c>
      <c r="D61" s="344">
        <v>2</v>
      </c>
      <c r="E61" s="558">
        <v>0</v>
      </c>
      <c r="F61" s="558">
        <v>0</v>
      </c>
      <c r="G61" s="558">
        <v>0</v>
      </c>
      <c r="H61" s="344">
        <v>1</v>
      </c>
      <c r="I61" s="344">
        <v>56</v>
      </c>
      <c r="J61" s="344">
        <v>2</v>
      </c>
      <c r="K61" s="558">
        <v>0</v>
      </c>
      <c r="L61" s="550">
        <v>2517</v>
      </c>
      <c r="M61" s="471">
        <v>2660</v>
      </c>
      <c r="N61" s="344">
        <v>9</v>
      </c>
      <c r="O61" s="344">
        <v>3</v>
      </c>
      <c r="P61" s="344">
        <v>31</v>
      </c>
      <c r="Q61" s="493">
        <v>0</v>
      </c>
      <c r="R61" s="493">
        <v>0</v>
      </c>
      <c r="S61" s="344">
        <v>1</v>
      </c>
      <c r="T61" s="344">
        <v>2</v>
      </c>
      <c r="U61" s="344">
        <v>2</v>
      </c>
      <c r="V61" s="493">
        <v>0</v>
      </c>
      <c r="W61" s="366">
        <v>2708</v>
      </c>
    </row>
    <row r="62" spans="1:23" ht="13.5">
      <c r="A62" s="238" t="s">
        <v>38</v>
      </c>
      <c r="B62" s="473">
        <v>2802</v>
      </c>
      <c r="C62" s="344">
        <v>918</v>
      </c>
      <c r="D62" s="344">
        <v>495</v>
      </c>
      <c r="E62" s="344">
        <v>2808</v>
      </c>
      <c r="F62" s="344">
        <v>3</v>
      </c>
      <c r="G62" s="344">
        <v>1214</v>
      </c>
      <c r="H62" s="344">
        <v>1102</v>
      </c>
      <c r="I62" s="344">
        <v>2148</v>
      </c>
      <c r="J62" s="344">
        <v>849</v>
      </c>
      <c r="K62" s="344">
        <v>45</v>
      </c>
      <c r="L62" s="550">
        <v>12384</v>
      </c>
      <c r="M62" s="471">
        <v>2822</v>
      </c>
      <c r="N62" s="344">
        <v>956</v>
      </c>
      <c r="O62" s="344">
        <v>393</v>
      </c>
      <c r="P62" s="344">
        <v>5328</v>
      </c>
      <c r="Q62" s="344">
        <v>16</v>
      </c>
      <c r="R62" s="344">
        <v>1361</v>
      </c>
      <c r="S62" s="344">
        <v>1184</v>
      </c>
      <c r="T62" s="344">
        <v>2226</v>
      </c>
      <c r="U62" s="344">
        <v>937</v>
      </c>
      <c r="V62" s="344">
        <v>169</v>
      </c>
      <c r="W62" s="366">
        <v>15392</v>
      </c>
    </row>
    <row r="63" spans="1:23" ht="13.5">
      <c r="A63" s="238" t="s">
        <v>39</v>
      </c>
      <c r="B63" s="473">
        <v>334</v>
      </c>
      <c r="C63" s="558">
        <v>0</v>
      </c>
      <c r="D63" s="558">
        <v>0</v>
      </c>
      <c r="E63" s="558">
        <v>0</v>
      </c>
      <c r="F63" s="558">
        <v>0</v>
      </c>
      <c r="G63" s="558">
        <v>0</v>
      </c>
      <c r="H63" s="344">
        <v>1</v>
      </c>
      <c r="I63" s="558">
        <v>0</v>
      </c>
      <c r="J63" s="344">
        <v>21</v>
      </c>
      <c r="K63" s="558">
        <v>0</v>
      </c>
      <c r="L63" s="550">
        <v>356</v>
      </c>
      <c r="M63" s="471">
        <v>348</v>
      </c>
      <c r="N63" s="493">
        <v>0</v>
      </c>
      <c r="O63" s="493">
        <v>0</v>
      </c>
      <c r="P63" s="493">
        <v>0</v>
      </c>
      <c r="Q63" s="493">
        <v>0</v>
      </c>
      <c r="R63" s="344">
        <v>3</v>
      </c>
      <c r="S63" s="344">
        <v>1</v>
      </c>
      <c r="T63" s="493">
        <v>0</v>
      </c>
      <c r="U63" s="344">
        <v>23</v>
      </c>
      <c r="V63" s="493">
        <v>0</v>
      </c>
      <c r="W63" s="366">
        <v>375</v>
      </c>
    </row>
    <row r="64" spans="1:23" ht="13.5">
      <c r="A64" s="238" t="s">
        <v>45</v>
      </c>
      <c r="B64" s="473">
        <v>10</v>
      </c>
      <c r="C64" s="558">
        <v>0</v>
      </c>
      <c r="D64" s="473">
        <v>87</v>
      </c>
      <c r="E64" s="558">
        <v>0</v>
      </c>
      <c r="F64" s="558">
        <v>0</v>
      </c>
      <c r="G64" s="558">
        <v>0</v>
      </c>
      <c r="H64" s="473">
        <v>619</v>
      </c>
      <c r="I64" s="558">
        <v>0</v>
      </c>
      <c r="J64" s="558">
        <v>0</v>
      </c>
      <c r="K64" s="558">
        <v>0</v>
      </c>
      <c r="L64" s="550">
        <v>716</v>
      </c>
      <c r="M64" s="471">
        <v>1</v>
      </c>
      <c r="N64" s="493">
        <v>0</v>
      </c>
      <c r="O64" s="344">
        <v>122</v>
      </c>
      <c r="P64" s="493">
        <v>0</v>
      </c>
      <c r="Q64" s="493">
        <v>0</v>
      </c>
      <c r="R64" s="493">
        <v>0</v>
      </c>
      <c r="S64" s="344">
        <v>81</v>
      </c>
      <c r="T64" s="493">
        <v>0</v>
      </c>
      <c r="U64" s="344">
        <v>1</v>
      </c>
      <c r="V64" s="493">
        <v>0</v>
      </c>
      <c r="W64" s="366">
        <v>205</v>
      </c>
    </row>
    <row r="65" spans="1:23" ht="13.5">
      <c r="A65" s="238" t="s">
        <v>76</v>
      </c>
      <c r="B65" s="473">
        <v>1</v>
      </c>
      <c r="C65" s="558">
        <v>0</v>
      </c>
      <c r="D65" s="344">
        <v>196</v>
      </c>
      <c r="E65" s="558">
        <v>0</v>
      </c>
      <c r="F65" s="558">
        <v>0</v>
      </c>
      <c r="G65" s="558">
        <v>0</v>
      </c>
      <c r="H65" s="344">
        <v>2</v>
      </c>
      <c r="I65" s="344">
        <v>11</v>
      </c>
      <c r="J65" s="558">
        <v>0</v>
      </c>
      <c r="K65" s="558">
        <v>0</v>
      </c>
      <c r="L65" s="550">
        <v>210</v>
      </c>
      <c r="M65" s="471">
        <v>1</v>
      </c>
      <c r="N65" s="493">
        <v>0</v>
      </c>
      <c r="O65" s="344">
        <v>203</v>
      </c>
      <c r="P65" s="493">
        <v>0</v>
      </c>
      <c r="Q65" s="493">
        <v>0</v>
      </c>
      <c r="R65" s="493">
        <v>0</v>
      </c>
      <c r="S65" s="344">
        <v>1</v>
      </c>
      <c r="T65" s="493">
        <v>0</v>
      </c>
      <c r="U65" s="493">
        <v>0</v>
      </c>
      <c r="V65" s="493">
        <v>0</v>
      </c>
      <c r="W65" s="366">
        <v>205</v>
      </c>
    </row>
    <row r="66" spans="1:23" ht="13.5">
      <c r="A66" s="238" t="s">
        <v>40</v>
      </c>
      <c r="B66" s="1014">
        <v>0</v>
      </c>
      <c r="C66" s="558">
        <v>0</v>
      </c>
      <c r="D66" s="344">
        <v>7</v>
      </c>
      <c r="E66" s="558">
        <v>0</v>
      </c>
      <c r="F66" s="558">
        <v>0</v>
      </c>
      <c r="G66" s="558">
        <v>0</v>
      </c>
      <c r="H66" s="344">
        <v>8</v>
      </c>
      <c r="I66" s="558">
        <v>0</v>
      </c>
      <c r="J66" s="344">
        <v>6</v>
      </c>
      <c r="K66" s="558">
        <v>0</v>
      </c>
      <c r="L66" s="550">
        <v>21</v>
      </c>
      <c r="M66" s="471">
        <v>7</v>
      </c>
      <c r="N66" s="493">
        <v>0</v>
      </c>
      <c r="O66" s="344">
        <v>101</v>
      </c>
      <c r="P66" s="493">
        <v>0</v>
      </c>
      <c r="Q66" s="493">
        <v>0</v>
      </c>
      <c r="R66" s="344">
        <v>1</v>
      </c>
      <c r="S66" s="344">
        <v>4</v>
      </c>
      <c r="T66" s="344">
        <v>1</v>
      </c>
      <c r="U66" s="344">
        <v>1</v>
      </c>
      <c r="V66" s="493">
        <v>0</v>
      </c>
      <c r="W66" s="366">
        <v>115</v>
      </c>
    </row>
    <row r="67" spans="1:23" ht="13.5">
      <c r="A67" s="238" t="s">
        <v>1427</v>
      </c>
      <c r="B67" s="344">
        <v>239</v>
      </c>
      <c r="C67" s="344">
        <v>2</v>
      </c>
      <c r="D67" s="344">
        <v>218</v>
      </c>
      <c r="E67" s="344">
        <v>1</v>
      </c>
      <c r="F67" s="344">
        <v>15</v>
      </c>
      <c r="G67" s="344">
        <v>30</v>
      </c>
      <c r="H67" s="344">
        <v>334</v>
      </c>
      <c r="I67" s="344">
        <v>31</v>
      </c>
      <c r="J67" s="344">
        <v>48</v>
      </c>
      <c r="K67" s="558">
        <v>0</v>
      </c>
      <c r="L67" s="550">
        <v>918</v>
      </c>
      <c r="M67" s="340">
        <v>114</v>
      </c>
      <c r="N67" s="344">
        <v>2</v>
      </c>
      <c r="O67" s="344">
        <v>177</v>
      </c>
      <c r="P67" s="344">
        <v>57</v>
      </c>
      <c r="Q67" s="344">
        <v>19</v>
      </c>
      <c r="R67" s="344">
        <v>19</v>
      </c>
      <c r="S67" s="344">
        <v>226</v>
      </c>
      <c r="T67" s="344">
        <v>25</v>
      </c>
      <c r="U67" s="344">
        <v>41</v>
      </c>
      <c r="V67" s="493">
        <v>-1</v>
      </c>
      <c r="W67" s="366">
        <v>679</v>
      </c>
    </row>
    <row r="68" spans="1:23" ht="12.75">
      <c r="A68" s="121" t="s">
        <v>21</v>
      </c>
      <c r="B68" s="293">
        <v>3255</v>
      </c>
      <c r="C68" s="293">
        <v>76</v>
      </c>
      <c r="D68" s="293">
        <v>185</v>
      </c>
      <c r="E68" s="293">
        <v>372</v>
      </c>
      <c r="F68" s="293">
        <v>625</v>
      </c>
      <c r="G68" s="293">
        <v>416</v>
      </c>
      <c r="H68" s="293">
        <v>647</v>
      </c>
      <c r="I68" s="293">
        <v>2069</v>
      </c>
      <c r="J68" s="293">
        <v>742</v>
      </c>
      <c r="K68" s="558">
        <v>0</v>
      </c>
      <c r="L68" s="562">
        <v>8387</v>
      </c>
      <c r="M68" s="1010">
        <v>4110</v>
      </c>
      <c r="N68" s="293">
        <v>65</v>
      </c>
      <c r="O68" s="293">
        <v>198</v>
      </c>
      <c r="P68" s="293">
        <v>210</v>
      </c>
      <c r="Q68" s="293">
        <v>711</v>
      </c>
      <c r="R68" s="293">
        <v>453</v>
      </c>
      <c r="S68" s="293">
        <v>712</v>
      </c>
      <c r="T68" s="293">
        <v>2659</v>
      </c>
      <c r="U68" s="293">
        <v>813</v>
      </c>
      <c r="V68" s="556">
        <v>0</v>
      </c>
      <c r="W68" s="293">
        <v>9931</v>
      </c>
    </row>
    <row r="69" spans="1:23" ht="13.5">
      <c r="A69" s="202" t="s">
        <v>1284</v>
      </c>
      <c r="B69" s="344">
        <v>1414</v>
      </c>
      <c r="C69" s="344">
        <v>3</v>
      </c>
      <c r="D69" s="344">
        <v>27</v>
      </c>
      <c r="E69" s="558">
        <v>0</v>
      </c>
      <c r="F69" s="344">
        <v>622</v>
      </c>
      <c r="G69" s="344">
        <v>9</v>
      </c>
      <c r="H69" s="344">
        <v>1</v>
      </c>
      <c r="I69" s="344">
        <v>10</v>
      </c>
      <c r="J69" s="344">
        <v>1</v>
      </c>
      <c r="K69" s="558">
        <v>0</v>
      </c>
      <c r="L69" s="564">
        <v>2087</v>
      </c>
      <c r="M69" s="340">
        <v>1318</v>
      </c>
      <c r="N69" s="344">
        <v>6</v>
      </c>
      <c r="O69" s="344">
        <v>3</v>
      </c>
      <c r="P69" s="344">
        <v>2</v>
      </c>
      <c r="Q69" s="344">
        <v>706</v>
      </c>
      <c r="R69" s="344">
        <v>6</v>
      </c>
      <c r="S69" s="344">
        <v>1</v>
      </c>
      <c r="T69" s="344">
        <v>14</v>
      </c>
      <c r="U69" s="493">
        <v>0</v>
      </c>
      <c r="V69" s="493">
        <v>0</v>
      </c>
      <c r="W69" s="293">
        <v>2056</v>
      </c>
    </row>
    <row r="70" spans="1:23" ht="13.5">
      <c r="A70" s="202" t="s">
        <v>1285</v>
      </c>
      <c r="B70" s="351">
        <v>1448</v>
      </c>
      <c r="C70" s="344">
        <v>1</v>
      </c>
      <c r="D70" s="344">
        <v>24</v>
      </c>
      <c r="E70" s="558">
        <v>0</v>
      </c>
      <c r="F70" s="558">
        <v>0</v>
      </c>
      <c r="G70" s="344">
        <v>10</v>
      </c>
      <c r="H70" s="344">
        <v>45</v>
      </c>
      <c r="I70" s="344">
        <v>54</v>
      </c>
      <c r="J70" s="344">
        <v>80</v>
      </c>
      <c r="K70" s="558">
        <v>0</v>
      </c>
      <c r="L70" s="564">
        <v>1662</v>
      </c>
      <c r="M70" s="1011">
        <v>2104</v>
      </c>
      <c r="N70" s="344">
        <v>1</v>
      </c>
      <c r="O70" s="344">
        <v>47</v>
      </c>
      <c r="P70" s="493">
        <v>0</v>
      </c>
      <c r="Q70" s="493">
        <v>0</v>
      </c>
      <c r="R70" s="344">
        <v>13</v>
      </c>
      <c r="S70" s="344">
        <v>60</v>
      </c>
      <c r="T70" s="344">
        <v>33</v>
      </c>
      <c r="U70" s="344">
        <v>105</v>
      </c>
      <c r="V70" s="493">
        <v>0</v>
      </c>
      <c r="W70" s="293">
        <v>2363</v>
      </c>
    </row>
    <row r="71" spans="1:23" ht="13.5">
      <c r="A71" s="238" t="s">
        <v>1286</v>
      </c>
      <c r="B71" s="344">
        <v>170</v>
      </c>
      <c r="C71" s="558">
        <v>0</v>
      </c>
      <c r="D71" s="344">
        <v>9</v>
      </c>
      <c r="E71" s="558">
        <v>0</v>
      </c>
      <c r="F71" s="344">
        <v>1</v>
      </c>
      <c r="G71" s="344">
        <v>17</v>
      </c>
      <c r="H71" s="344">
        <v>411</v>
      </c>
      <c r="I71" s="344">
        <v>140</v>
      </c>
      <c r="J71" s="344">
        <v>9</v>
      </c>
      <c r="K71" s="558">
        <v>0</v>
      </c>
      <c r="L71" s="564">
        <v>757</v>
      </c>
      <c r="M71" s="340">
        <v>155</v>
      </c>
      <c r="N71" s="493">
        <v>0</v>
      </c>
      <c r="O71" s="344">
        <v>15</v>
      </c>
      <c r="P71" s="344">
        <v>1</v>
      </c>
      <c r="Q71" s="344">
        <v>1</v>
      </c>
      <c r="R71" s="344">
        <v>30</v>
      </c>
      <c r="S71" s="344">
        <v>284</v>
      </c>
      <c r="T71" s="344">
        <v>39</v>
      </c>
      <c r="U71" s="344">
        <v>14</v>
      </c>
      <c r="V71" s="493">
        <v>0</v>
      </c>
      <c r="W71" s="293">
        <v>539</v>
      </c>
    </row>
    <row r="72" spans="1:23" ht="13.5">
      <c r="A72" s="202" t="s">
        <v>1287</v>
      </c>
      <c r="B72" s="357">
        <v>9</v>
      </c>
      <c r="C72" s="344">
        <v>15</v>
      </c>
      <c r="D72" s="344">
        <v>1</v>
      </c>
      <c r="E72" s="558">
        <v>0</v>
      </c>
      <c r="F72" s="558">
        <v>0</v>
      </c>
      <c r="G72" s="344">
        <v>1</v>
      </c>
      <c r="H72" s="558">
        <v>0</v>
      </c>
      <c r="I72" s="558">
        <v>0</v>
      </c>
      <c r="J72" s="558">
        <v>0</v>
      </c>
      <c r="K72" s="558">
        <v>0</v>
      </c>
      <c r="L72" s="564">
        <v>26</v>
      </c>
      <c r="M72" s="792">
        <v>27</v>
      </c>
      <c r="N72" s="344">
        <v>13</v>
      </c>
      <c r="O72" s="344">
        <v>2</v>
      </c>
      <c r="P72" s="493">
        <v>0</v>
      </c>
      <c r="Q72" s="493">
        <v>0</v>
      </c>
      <c r="R72" s="344">
        <v>17</v>
      </c>
      <c r="S72" s="493">
        <v>0</v>
      </c>
      <c r="T72" s="493">
        <v>0</v>
      </c>
      <c r="U72" s="493">
        <v>0</v>
      </c>
      <c r="V72" s="493">
        <v>0</v>
      </c>
      <c r="W72" s="293">
        <v>59</v>
      </c>
    </row>
    <row r="73" spans="1:23" ht="13.5">
      <c r="A73" s="202" t="s">
        <v>1288</v>
      </c>
      <c r="B73" s="357">
        <v>5</v>
      </c>
      <c r="C73" s="344">
        <v>5</v>
      </c>
      <c r="D73" s="344">
        <v>1</v>
      </c>
      <c r="E73" s="344">
        <v>94</v>
      </c>
      <c r="F73" s="558">
        <v>0</v>
      </c>
      <c r="G73" s="344">
        <v>5</v>
      </c>
      <c r="H73" s="344">
        <v>2</v>
      </c>
      <c r="I73" s="344">
        <v>76</v>
      </c>
      <c r="J73" s="344">
        <v>39</v>
      </c>
      <c r="K73" s="558">
        <v>0</v>
      </c>
      <c r="L73" s="564">
        <v>227</v>
      </c>
      <c r="M73" s="792">
        <v>22</v>
      </c>
      <c r="N73" s="344">
        <v>6</v>
      </c>
      <c r="O73" s="344">
        <v>1</v>
      </c>
      <c r="P73" s="493">
        <v>0</v>
      </c>
      <c r="Q73" s="344">
        <v>1</v>
      </c>
      <c r="R73" s="344">
        <v>42</v>
      </c>
      <c r="S73" s="344">
        <v>6</v>
      </c>
      <c r="T73" s="344">
        <v>108</v>
      </c>
      <c r="U73" s="344">
        <v>28</v>
      </c>
      <c r="V73" s="493">
        <v>0</v>
      </c>
      <c r="W73" s="293">
        <v>214</v>
      </c>
    </row>
    <row r="74" spans="1:23" ht="13.5">
      <c r="A74" s="202" t="s">
        <v>1289</v>
      </c>
      <c r="B74" s="558">
        <v>0</v>
      </c>
      <c r="C74" s="558">
        <v>0</v>
      </c>
      <c r="D74" s="558">
        <v>0</v>
      </c>
      <c r="E74" s="558">
        <v>0</v>
      </c>
      <c r="F74" s="558">
        <v>0</v>
      </c>
      <c r="G74" s="344">
        <v>1</v>
      </c>
      <c r="H74" s="558">
        <v>0</v>
      </c>
      <c r="I74" s="558">
        <v>0</v>
      </c>
      <c r="J74" s="558">
        <v>0</v>
      </c>
      <c r="K74" s="558">
        <v>0</v>
      </c>
      <c r="L74" s="564">
        <v>1</v>
      </c>
      <c r="M74" s="792">
        <v>1</v>
      </c>
      <c r="N74" s="493">
        <v>0</v>
      </c>
      <c r="O74" s="493">
        <v>0</v>
      </c>
      <c r="P74" s="493">
        <v>0</v>
      </c>
      <c r="Q74" s="493">
        <v>0</v>
      </c>
      <c r="R74" s="493">
        <v>0</v>
      </c>
      <c r="S74" s="493">
        <v>0</v>
      </c>
      <c r="T74" s="344">
        <v>1</v>
      </c>
      <c r="U74" s="493">
        <v>0</v>
      </c>
      <c r="V74" s="493">
        <v>0</v>
      </c>
      <c r="W74" s="293">
        <v>2</v>
      </c>
    </row>
    <row r="75" spans="1:23" ht="13.5">
      <c r="A75" s="238" t="s">
        <v>1290</v>
      </c>
      <c r="B75" s="357">
        <v>151</v>
      </c>
      <c r="C75" s="344">
        <v>46</v>
      </c>
      <c r="D75" s="344">
        <v>100</v>
      </c>
      <c r="E75" s="344">
        <v>278</v>
      </c>
      <c r="F75" s="344">
        <v>1</v>
      </c>
      <c r="G75" s="344">
        <v>354</v>
      </c>
      <c r="H75" s="344">
        <v>184</v>
      </c>
      <c r="I75" s="344">
        <v>1777</v>
      </c>
      <c r="J75" s="344">
        <v>600</v>
      </c>
      <c r="K75" s="558">
        <v>0</v>
      </c>
      <c r="L75" s="564">
        <v>3491</v>
      </c>
      <c r="M75" s="792">
        <v>192</v>
      </c>
      <c r="N75" s="344">
        <v>31</v>
      </c>
      <c r="O75" s="344">
        <v>89</v>
      </c>
      <c r="P75" s="344">
        <v>207</v>
      </c>
      <c r="Q75" s="344">
        <v>1</v>
      </c>
      <c r="R75" s="344">
        <v>321</v>
      </c>
      <c r="S75" s="344">
        <v>339</v>
      </c>
      <c r="T75" s="344">
        <v>2461</v>
      </c>
      <c r="U75" s="344">
        <v>647</v>
      </c>
      <c r="V75" s="493">
        <v>0</v>
      </c>
      <c r="W75" s="293">
        <v>4288</v>
      </c>
    </row>
    <row r="76" spans="1:23" ht="13.5">
      <c r="A76" s="238" t="s">
        <v>1427</v>
      </c>
      <c r="B76" s="344">
        <v>58</v>
      </c>
      <c r="C76" s="344">
        <v>6</v>
      </c>
      <c r="D76" s="344">
        <v>23</v>
      </c>
      <c r="E76" s="344">
        <v>0</v>
      </c>
      <c r="F76" s="344">
        <v>1</v>
      </c>
      <c r="G76" s="344">
        <v>19</v>
      </c>
      <c r="H76" s="344">
        <v>4</v>
      </c>
      <c r="I76" s="344">
        <v>12</v>
      </c>
      <c r="J76" s="344">
        <v>13</v>
      </c>
      <c r="K76" s="558">
        <v>0</v>
      </c>
      <c r="L76" s="550">
        <v>136</v>
      </c>
      <c r="M76" s="340">
        <v>291</v>
      </c>
      <c r="N76" s="344">
        <v>8</v>
      </c>
      <c r="O76" s="344">
        <v>41</v>
      </c>
      <c r="P76" s="557">
        <v>0</v>
      </c>
      <c r="Q76" s="344">
        <v>2</v>
      </c>
      <c r="R76" s="344">
        <v>24</v>
      </c>
      <c r="S76" s="344">
        <v>22</v>
      </c>
      <c r="T76" s="344">
        <v>3</v>
      </c>
      <c r="U76" s="344">
        <v>19</v>
      </c>
      <c r="V76" s="557">
        <v>0</v>
      </c>
      <c r="W76" s="293">
        <v>410</v>
      </c>
    </row>
    <row r="77" spans="1:23" ht="13.5">
      <c r="A77" s="121" t="s">
        <v>22</v>
      </c>
      <c r="B77" s="293">
        <v>5224</v>
      </c>
      <c r="C77" s="366">
        <v>18</v>
      </c>
      <c r="D77" s="366">
        <v>287</v>
      </c>
      <c r="E77" s="559">
        <v>0</v>
      </c>
      <c r="F77" s="366">
        <v>1</v>
      </c>
      <c r="G77" s="366">
        <v>85</v>
      </c>
      <c r="H77" s="366">
        <v>101</v>
      </c>
      <c r="I77" s="366">
        <v>65</v>
      </c>
      <c r="J77" s="366">
        <v>35</v>
      </c>
      <c r="K77" s="558">
        <v>0</v>
      </c>
      <c r="L77" s="563">
        <v>5816</v>
      </c>
      <c r="M77" s="1010">
        <v>5677</v>
      </c>
      <c r="N77" s="366">
        <v>21</v>
      </c>
      <c r="O77" s="366">
        <v>153</v>
      </c>
      <c r="P77" s="557">
        <v>0</v>
      </c>
      <c r="Q77" s="366">
        <v>3</v>
      </c>
      <c r="R77" s="366">
        <v>101</v>
      </c>
      <c r="S77" s="366">
        <v>111</v>
      </c>
      <c r="T77" s="366">
        <v>111</v>
      </c>
      <c r="U77" s="366">
        <v>38</v>
      </c>
      <c r="V77" s="556">
        <v>0</v>
      </c>
      <c r="W77" s="282">
        <v>6215</v>
      </c>
    </row>
    <row r="78" spans="1:23" ht="13.5">
      <c r="A78" s="238" t="s">
        <v>18</v>
      </c>
      <c r="B78" s="470">
        <v>2835</v>
      </c>
      <c r="C78" s="344">
        <v>15</v>
      </c>
      <c r="D78" s="344">
        <v>140</v>
      </c>
      <c r="E78" s="558">
        <v>0</v>
      </c>
      <c r="F78" s="344">
        <v>1</v>
      </c>
      <c r="G78" s="344">
        <v>76</v>
      </c>
      <c r="H78" s="344">
        <v>94</v>
      </c>
      <c r="I78" s="344">
        <v>55</v>
      </c>
      <c r="J78" s="344">
        <v>31</v>
      </c>
      <c r="K78" s="558">
        <v>0</v>
      </c>
      <c r="L78" s="550">
        <v>3247</v>
      </c>
      <c r="M78" s="340">
        <v>3381</v>
      </c>
      <c r="N78" s="344">
        <v>16</v>
      </c>
      <c r="O78" s="344">
        <v>57</v>
      </c>
      <c r="P78" s="493">
        <v>0</v>
      </c>
      <c r="Q78" s="344">
        <v>2</v>
      </c>
      <c r="R78" s="344">
        <v>88</v>
      </c>
      <c r="S78" s="344">
        <v>102</v>
      </c>
      <c r="T78" s="344">
        <v>102</v>
      </c>
      <c r="U78" s="344">
        <v>31</v>
      </c>
      <c r="V78" s="493">
        <v>0</v>
      </c>
      <c r="W78" s="366">
        <v>3779</v>
      </c>
    </row>
    <row r="79" spans="1:23" ht="13.5">
      <c r="A79" s="238" t="s">
        <v>1291</v>
      </c>
      <c r="B79" s="344">
        <v>2388</v>
      </c>
      <c r="C79" s="344">
        <v>3</v>
      </c>
      <c r="D79" s="344">
        <v>147</v>
      </c>
      <c r="E79" s="558">
        <v>0</v>
      </c>
      <c r="F79" s="558">
        <v>0</v>
      </c>
      <c r="G79" s="344">
        <v>9</v>
      </c>
      <c r="H79" s="344">
        <v>7</v>
      </c>
      <c r="I79" s="344">
        <v>8</v>
      </c>
      <c r="J79" s="344">
        <v>4</v>
      </c>
      <c r="K79" s="558">
        <v>0</v>
      </c>
      <c r="L79" s="550">
        <v>2566</v>
      </c>
      <c r="M79" s="340">
        <v>2293</v>
      </c>
      <c r="N79" s="344">
        <v>5</v>
      </c>
      <c r="O79" s="344">
        <v>96</v>
      </c>
      <c r="P79" s="493">
        <v>0</v>
      </c>
      <c r="Q79" s="493">
        <v>0</v>
      </c>
      <c r="R79" s="344">
        <v>13</v>
      </c>
      <c r="S79" s="344">
        <v>9</v>
      </c>
      <c r="T79" s="344">
        <v>9</v>
      </c>
      <c r="U79" s="344">
        <v>7</v>
      </c>
      <c r="V79" s="493">
        <v>0</v>
      </c>
      <c r="W79" s="366">
        <v>2432</v>
      </c>
    </row>
    <row r="80" spans="1:23" ht="13.5">
      <c r="A80" s="239" t="s">
        <v>1427</v>
      </c>
      <c r="B80" s="1015">
        <v>1</v>
      </c>
      <c r="C80" s="1016">
        <v>0</v>
      </c>
      <c r="D80" s="1016">
        <v>0</v>
      </c>
      <c r="E80" s="1016">
        <v>0</v>
      </c>
      <c r="F80" s="1016">
        <v>0</v>
      </c>
      <c r="G80" s="1016">
        <v>0</v>
      </c>
      <c r="H80" s="1016">
        <v>0</v>
      </c>
      <c r="I80" s="1015">
        <v>2</v>
      </c>
      <c r="J80" s="1016">
        <v>0</v>
      </c>
      <c r="K80" s="1016">
        <v>0</v>
      </c>
      <c r="L80" s="1021">
        <v>3</v>
      </c>
      <c r="M80" s="1020">
        <v>3</v>
      </c>
      <c r="N80" s="1018">
        <v>0</v>
      </c>
      <c r="O80" s="1018">
        <v>0</v>
      </c>
      <c r="P80" s="1018">
        <v>0</v>
      </c>
      <c r="Q80" s="1017">
        <v>1</v>
      </c>
      <c r="R80" s="1018">
        <v>0</v>
      </c>
      <c r="S80" s="1018">
        <v>0</v>
      </c>
      <c r="T80" s="1018">
        <v>0</v>
      </c>
      <c r="U80" s="1018">
        <v>0</v>
      </c>
      <c r="V80" s="1018">
        <v>0</v>
      </c>
      <c r="W80" s="1019">
        <v>4</v>
      </c>
    </row>
    <row r="81" spans="1:12" ht="15.75">
      <c r="A81" s="234" t="s">
        <v>946</v>
      </c>
      <c r="B81" s="79"/>
      <c r="C81" s="60"/>
      <c r="D81" s="60"/>
      <c r="E81" s="60"/>
      <c r="F81" s="60"/>
      <c r="G81" s="60"/>
      <c r="H81" s="60"/>
      <c r="I81" s="60"/>
      <c r="J81" s="60"/>
      <c r="K81" s="60"/>
      <c r="L81" s="60"/>
    </row>
    <row r="82" ht="12.75">
      <c r="A82" s="1" t="s">
        <v>1728</v>
      </c>
    </row>
  </sheetData>
  <sheetProtection/>
  <mergeCells count="6">
    <mergeCell ref="A4:A5"/>
    <mergeCell ref="L4:L5"/>
    <mergeCell ref="B3:L3"/>
    <mergeCell ref="W4:W5"/>
    <mergeCell ref="M3:W3"/>
    <mergeCell ref="U2:W2"/>
  </mergeCells>
  <hyperlinks>
    <hyperlink ref="A2" location="contents!A1" display="Back to Table of Contents"/>
  </hyperlinks>
  <printOptions/>
  <pageMargins left="0.75" right="0.75" top="0.79" bottom="1" header="0.28" footer="0.5"/>
  <pageSetup fitToHeight="0" fitToWidth="1" horizontalDpi="600" verticalDpi="600" orientation="landscape" paperSize="9" scale="53" r:id="rId1"/>
  <rowBreaks count="1" manualBreakCount="1">
    <brk id="33" max="22" man="1"/>
  </rowBreaks>
  <colBreaks count="1" manualBreakCount="1">
    <brk id="12"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I354"/>
  <sheetViews>
    <sheetView zoomScaleSheetLayoutView="98" zoomScalePageLayoutView="0" workbookViewId="0" topLeftCell="A1">
      <selection activeCell="A1" sqref="A1"/>
    </sheetView>
  </sheetViews>
  <sheetFormatPr defaultColWidth="9.140625" defaultRowHeight="21" customHeight="1"/>
  <cols>
    <col min="1" max="1" width="8.00390625" style="1" customWidth="1"/>
    <col min="2" max="2" width="4.7109375" style="1" customWidth="1"/>
    <col min="3" max="3" width="2.28125" style="1" customWidth="1"/>
    <col min="4" max="4" width="84.7109375" style="1" customWidth="1"/>
    <col min="5" max="5" width="9.00390625" style="1" customWidth="1"/>
    <col min="6" max="7" width="12.28125" style="4" customWidth="1"/>
    <col min="8" max="8" width="12.28125" style="47" customWidth="1"/>
    <col min="9" max="9" width="12.28125" style="4" customWidth="1"/>
    <col min="10" max="10" width="13.57421875" style="1" customWidth="1"/>
    <col min="11" max="16384" width="9.140625" style="1" customWidth="1"/>
  </cols>
  <sheetData>
    <row r="1" spans="1:9" ht="21" customHeight="1">
      <c r="A1" s="1104" t="s">
        <v>1628</v>
      </c>
      <c r="B1" s="118"/>
      <c r="C1" s="118"/>
      <c r="D1" s="123"/>
      <c r="E1" s="51"/>
      <c r="F1" s="51"/>
      <c r="G1" s="51"/>
      <c r="H1" s="60"/>
      <c r="I1" s="51"/>
    </row>
    <row r="2" spans="1:9" ht="21" customHeight="1">
      <c r="A2" s="1214" t="s">
        <v>1435</v>
      </c>
      <c r="B2" s="1214"/>
      <c r="C2" s="1214"/>
      <c r="D2" s="1214"/>
      <c r="E2" s="51" t="s">
        <v>80</v>
      </c>
      <c r="H2" s="1266" t="s">
        <v>1412</v>
      </c>
      <c r="I2" s="1266"/>
    </row>
    <row r="3" spans="1:9" ht="21" customHeight="1">
      <c r="A3" s="1168" t="s">
        <v>175</v>
      </c>
      <c r="B3" s="1275"/>
      <c r="C3" s="1275"/>
      <c r="D3" s="1276"/>
      <c r="E3" s="1256" t="s">
        <v>145</v>
      </c>
      <c r="F3" s="1281">
        <v>2016</v>
      </c>
      <c r="G3" s="1282"/>
      <c r="H3" s="1281">
        <v>2017</v>
      </c>
      <c r="I3" s="1282"/>
    </row>
    <row r="4" spans="1:9" ht="21" customHeight="1">
      <c r="A4" s="1277"/>
      <c r="B4" s="1278"/>
      <c r="C4" s="1278"/>
      <c r="D4" s="1279"/>
      <c r="E4" s="1280"/>
      <c r="F4" s="112" t="s">
        <v>146</v>
      </c>
      <c r="G4" s="83" t="s">
        <v>176</v>
      </c>
      <c r="H4" s="271" t="s">
        <v>146</v>
      </c>
      <c r="I4" s="83" t="s">
        <v>176</v>
      </c>
    </row>
    <row r="5" spans="1:9" ht="27" customHeight="1">
      <c r="A5" s="1249" t="s">
        <v>1298</v>
      </c>
      <c r="B5" s="1250"/>
      <c r="C5" s="1250"/>
      <c r="D5" s="1251"/>
      <c r="E5" s="1022"/>
      <c r="F5" s="1023"/>
      <c r="G5" s="1024">
        <v>165422934</v>
      </c>
      <c r="H5" s="1023"/>
      <c r="I5" s="1025">
        <v>180867028</v>
      </c>
    </row>
    <row r="6" spans="1:9" s="33" customFormat="1" ht="21" customHeight="1">
      <c r="A6" s="11" t="s">
        <v>178</v>
      </c>
      <c r="B6" s="124" t="s">
        <v>179</v>
      </c>
      <c r="C6" s="125" t="s">
        <v>141</v>
      </c>
      <c r="D6" s="124" t="s">
        <v>180</v>
      </c>
      <c r="E6" s="95"/>
      <c r="F6" s="470"/>
      <c r="G6" s="469">
        <v>34496752</v>
      </c>
      <c r="H6" s="470"/>
      <c r="I6" s="469">
        <v>37642718</v>
      </c>
    </row>
    <row r="7" spans="1:9" s="33" customFormat="1" ht="21" customHeight="1">
      <c r="A7" s="263" t="s">
        <v>181</v>
      </c>
      <c r="B7" s="124" t="s">
        <v>182</v>
      </c>
      <c r="C7" s="155" t="s">
        <v>141</v>
      </c>
      <c r="D7" s="424" t="s">
        <v>183</v>
      </c>
      <c r="E7" s="103" t="s">
        <v>80</v>
      </c>
      <c r="F7" s="346"/>
      <c r="G7" s="256">
        <v>623630</v>
      </c>
      <c r="H7" s="346"/>
      <c r="I7" s="256">
        <v>620622</v>
      </c>
    </row>
    <row r="8" spans="1:9" s="33" customFormat="1" ht="21" customHeight="1">
      <c r="A8" s="168" t="s">
        <v>184</v>
      </c>
      <c r="B8" s="146" t="s">
        <v>185</v>
      </c>
      <c r="C8" s="135" t="s">
        <v>141</v>
      </c>
      <c r="D8" s="146" t="s">
        <v>183</v>
      </c>
      <c r="E8" s="103" t="s">
        <v>788</v>
      </c>
      <c r="F8" s="346">
        <v>264</v>
      </c>
      <c r="G8" s="257">
        <v>623630</v>
      </c>
      <c r="H8" s="346">
        <v>593</v>
      </c>
      <c r="I8" s="257">
        <v>620622</v>
      </c>
    </row>
    <row r="9" spans="1:9" s="33" customFormat="1" ht="21" customHeight="1">
      <c r="A9" s="263" t="s">
        <v>195</v>
      </c>
      <c r="B9" s="124" t="s">
        <v>186</v>
      </c>
      <c r="C9" s="135" t="s">
        <v>141</v>
      </c>
      <c r="D9" s="424" t="s">
        <v>187</v>
      </c>
      <c r="E9" s="95"/>
      <c r="F9" s="346"/>
      <c r="G9" s="256">
        <v>2494772</v>
      </c>
      <c r="H9" s="346"/>
      <c r="I9" s="256">
        <v>2904344</v>
      </c>
    </row>
    <row r="10" spans="1:9" s="33" customFormat="1" ht="21" customHeight="1">
      <c r="A10" s="168" t="s">
        <v>184</v>
      </c>
      <c r="B10" s="146" t="s">
        <v>188</v>
      </c>
      <c r="C10" s="135" t="s">
        <v>141</v>
      </c>
      <c r="D10" s="146" t="s">
        <v>189</v>
      </c>
      <c r="E10" s="103" t="s">
        <v>150</v>
      </c>
      <c r="F10" s="346">
        <v>4187</v>
      </c>
      <c r="G10" s="257">
        <v>739807</v>
      </c>
      <c r="H10" s="346">
        <v>4397</v>
      </c>
      <c r="I10" s="257">
        <v>781539</v>
      </c>
    </row>
    <row r="11" spans="1:9" s="33" customFormat="1" ht="21" customHeight="1">
      <c r="A11" s="14" t="s">
        <v>1299</v>
      </c>
      <c r="B11" s="146" t="s">
        <v>190</v>
      </c>
      <c r="C11" s="135" t="s">
        <v>141</v>
      </c>
      <c r="D11" s="146" t="s">
        <v>1300</v>
      </c>
      <c r="E11" s="103" t="s">
        <v>148</v>
      </c>
      <c r="F11" s="346">
        <v>7981</v>
      </c>
      <c r="G11" s="257">
        <v>1057113</v>
      </c>
      <c r="H11" s="346">
        <v>9173</v>
      </c>
      <c r="I11" s="257">
        <v>1412084</v>
      </c>
    </row>
    <row r="12" spans="1:9" s="33" customFormat="1" ht="21" customHeight="1">
      <c r="A12" s="14"/>
      <c r="B12" s="146" t="s">
        <v>192</v>
      </c>
      <c r="C12" s="135" t="s">
        <v>141</v>
      </c>
      <c r="D12" s="269" t="s">
        <v>1301</v>
      </c>
      <c r="E12" s="103" t="s">
        <v>148</v>
      </c>
      <c r="F12" s="346">
        <v>42</v>
      </c>
      <c r="G12" s="257">
        <v>12532</v>
      </c>
      <c r="H12" s="346">
        <v>92</v>
      </c>
      <c r="I12" s="257">
        <v>21584</v>
      </c>
    </row>
    <row r="13" spans="1:9" s="33" customFormat="1" ht="21" customHeight="1">
      <c r="A13" s="14"/>
      <c r="B13" s="146" t="s">
        <v>193</v>
      </c>
      <c r="C13" s="135" t="s">
        <v>141</v>
      </c>
      <c r="D13" s="146" t="s">
        <v>194</v>
      </c>
      <c r="E13" s="103" t="s">
        <v>148</v>
      </c>
      <c r="F13" s="346">
        <v>4558</v>
      </c>
      <c r="G13" s="257">
        <v>685320</v>
      </c>
      <c r="H13" s="346">
        <v>4550</v>
      </c>
      <c r="I13" s="257">
        <v>689137</v>
      </c>
    </row>
    <row r="14" spans="1:9" s="33" customFormat="1" ht="21" customHeight="1">
      <c r="A14" s="263" t="s">
        <v>195</v>
      </c>
      <c r="B14" s="124" t="s">
        <v>196</v>
      </c>
      <c r="C14" s="135" t="s">
        <v>141</v>
      </c>
      <c r="D14" s="424" t="s">
        <v>197</v>
      </c>
      <c r="E14" s="95" t="s">
        <v>80</v>
      </c>
      <c r="F14" s="346"/>
      <c r="G14" s="266">
        <v>3715611</v>
      </c>
      <c r="H14" s="346"/>
      <c r="I14" s="266">
        <v>3678681</v>
      </c>
    </row>
    <row r="15" spans="1:9" s="33" customFormat="1" ht="21" customHeight="1">
      <c r="A15" s="168" t="s">
        <v>198</v>
      </c>
      <c r="B15" s="146" t="s">
        <v>199</v>
      </c>
      <c r="C15" s="135" t="s">
        <v>141</v>
      </c>
      <c r="D15" s="146" t="s">
        <v>200</v>
      </c>
      <c r="E15" s="103" t="s">
        <v>150</v>
      </c>
      <c r="F15" s="346">
        <v>22488</v>
      </c>
      <c r="G15" s="257">
        <v>2424418</v>
      </c>
      <c r="H15" s="346">
        <v>19680</v>
      </c>
      <c r="I15" s="257">
        <v>2293709</v>
      </c>
    </row>
    <row r="16" spans="1:9" s="33" customFormat="1" ht="21" customHeight="1">
      <c r="A16" s="14"/>
      <c r="B16" s="146" t="s">
        <v>201</v>
      </c>
      <c r="C16" s="135" t="s">
        <v>141</v>
      </c>
      <c r="D16" s="146" t="s">
        <v>202</v>
      </c>
      <c r="E16" s="103" t="s">
        <v>148</v>
      </c>
      <c r="F16" s="346">
        <v>1269</v>
      </c>
      <c r="G16" s="257">
        <v>237285</v>
      </c>
      <c r="H16" s="346">
        <v>1359</v>
      </c>
      <c r="I16" s="257">
        <v>298370</v>
      </c>
    </row>
    <row r="17" spans="1:9" s="33" customFormat="1" ht="21" customHeight="1">
      <c r="A17" s="14"/>
      <c r="B17" s="146" t="s">
        <v>203</v>
      </c>
      <c r="C17" s="135" t="s">
        <v>141</v>
      </c>
      <c r="D17" s="146" t="s">
        <v>204</v>
      </c>
      <c r="E17" s="103" t="s">
        <v>148</v>
      </c>
      <c r="F17" s="346">
        <v>4918</v>
      </c>
      <c r="G17" s="257">
        <v>1052990</v>
      </c>
      <c r="H17" s="346">
        <v>5165</v>
      </c>
      <c r="I17" s="257">
        <v>1086224</v>
      </c>
    </row>
    <row r="18" spans="1:9" s="33" customFormat="1" ht="21" customHeight="1">
      <c r="A18" s="14"/>
      <c r="B18" s="146" t="s">
        <v>205</v>
      </c>
      <c r="C18" s="135" t="s">
        <v>141</v>
      </c>
      <c r="D18" s="152" t="s">
        <v>206</v>
      </c>
      <c r="E18" s="103" t="s">
        <v>148</v>
      </c>
      <c r="F18" s="267">
        <v>7</v>
      </c>
      <c r="G18" s="257">
        <v>918</v>
      </c>
      <c r="H18" s="267">
        <v>4</v>
      </c>
      <c r="I18" s="257">
        <v>378</v>
      </c>
    </row>
    <row r="19" spans="1:9" s="33" customFormat="1" ht="21" customHeight="1">
      <c r="A19" s="263" t="s">
        <v>195</v>
      </c>
      <c r="B19" s="124" t="s">
        <v>207</v>
      </c>
      <c r="C19" s="135" t="s">
        <v>141</v>
      </c>
      <c r="D19" s="424" t="s">
        <v>208</v>
      </c>
      <c r="E19" s="95" t="s">
        <v>80</v>
      </c>
      <c r="F19" s="379"/>
      <c r="G19" s="256">
        <v>11131994</v>
      </c>
      <c r="H19" s="379"/>
      <c r="I19" s="256">
        <v>12547742</v>
      </c>
    </row>
    <row r="20" spans="1:9" s="33" customFormat="1" ht="21" customHeight="1">
      <c r="A20" s="168" t="s">
        <v>198</v>
      </c>
      <c r="B20" s="146" t="s">
        <v>209</v>
      </c>
      <c r="C20" s="135" t="s">
        <v>141</v>
      </c>
      <c r="D20" s="146" t="s">
        <v>210</v>
      </c>
      <c r="E20" s="103" t="s">
        <v>150</v>
      </c>
      <c r="F20" s="346">
        <v>171300</v>
      </c>
      <c r="G20" s="257">
        <v>9712102</v>
      </c>
      <c r="H20" s="346">
        <v>160617</v>
      </c>
      <c r="I20" s="257">
        <v>11002063</v>
      </c>
    </row>
    <row r="21" spans="1:9" s="33" customFormat="1" ht="21" customHeight="1">
      <c r="A21" s="14"/>
      <c r="B21" s="146" t="s">
        <v>211</v>
      </c>
      <c r="C21" s="135" t="s">
        <v>141</v>
      </c>
      <c r="D21" s="146" t="s">
        <v>212</v>
      </c>
      <c r="E21" s="103" t="s">
        <v>148</v>
      </c>
      <c r="F21" s="346">
        <v>233</v>
      </c>
      <c r="G21" s="257">
        <v>58305</v>
      </c>
      <c r="H21" s="346">
        <v>289</v>
      </c>
      <c r="I21" s="257">
        <v>68853</v>
      </c>
    </row>
    <row r="22" spans="1:9" s="33" customFormat="1" ht="40.5" customHeight="1">
      <c r="A22" s="14"/>
      <c r="B22" s="146" t="s">
        <v>213</v>
      </c>
      <c r="C22" s="135" t="s">
        <v>141</v>
      </c>
      <c r="D22" s="152" t="s">
        <v>214</v>
      </c>
      <c r="E22" s="103" t="s">
        <v>148</v>
      </c>
      <c r="F22" s="346">
        <v>3536</v>
      </c>
      <c r="G22" s="257">
        <v>707502</v>
      </c>
      <c r="H22" s="346">
        <v>3333</v>
      </c>
      <c r="I22" s="257">
        <v>696950</v>
      </c>
    </row>
    <row r="23" spans="1:9" s="33" customFormat="1" ht="21" customHeight="1">
      <c r="A23" s="14"/>
      <c r="B23" s="146" t="s">
        <v>215</v>
      </c>
      <c r="C23" s="135" t="s">
        <v>141</v>
      </c>
      <c r="D23" s="419" t="s">
        <v>216</v>
      </c>
      <c r="E23" s="103" t="s">
        <v>148</v>
      </c>
      <c r="F23" s="346">
        <v>6016</v>
      </c>
      <c r="G23" s="567">
        <v>654085</v>
      </c>
      <c r="H23" s="346">
        <v>7150</v>
      </c>
      <c r="I23" s="257">
        <v>779876</v>
      </c>
    </row>
    <row r="24" spans="1:9" s="33" customFormat="1" ht="21" customHeight="1">
      <c r="A24" s="263" t="s">
        <v>217</v>
      </c>
      <c r="B24" s="124" t="s">
        <v>218</v>
      </c>
      <c r="C24" s="938" t="s">
        <v>141</v>
      </c>
      <c r="D24" s="424" t="s">
        <v>219</v>
      </c>
      <c r="E24" s="95" t="s">
        <v>80</v>
      </c>
      <c r="F24" s="346"/>
      <c r="G24" s="266">
        <v>4990589</v>
      </c>
      <c r="H24" s="346"/>
      <c r="I24" s="256">
        <v>5601074</v>
      </c>
    </row>
    <row r="25" spans="1:9" s="33" customFormat="1" ht="21" customHeight="1">
      <c r="A25" s="168" t="s">
        <v>184</v>
      </c>
      <c r="B25" s="146" t="s">
        <v>220</v>
      </c>
      <c r="C25" s="135" t="s">
        <v>141</v>
      </c>
      <c r="D25" s="146" t="s">
        <v>1302</v>
      </c>
      <c r="E25" s="103" t="s">
        <v>150</v>
      </c>
      <c r="F25" s="346">
        <v>130353</v>
      </c>
      <c r="G25" s="257">
        <v>1212282</v>
      </c>
      <c r="H25" s="346">
        <v>197301</v>
      </c>
      <c r="I25" s="257">
        <v>1596270</v>
      </c>
    </row>
    <row r="26" spans="1:9" s="33" customFormat="1" ht="21" customHeight="1">
      <c r="A26" s="168" t="s">
        <v>80</v>
      </c>
      <c r="B26" s="146" t="s">
        <v>222</v>
      </c>
      <c r="C26" s="135" t="s">
        <v>141</v>
      </c>
      <c r="D26" s="146" t="s">
        <v>223</v>
      </c>
      <c r="E26" s="103" t="s">
        <v>148</v>
      </c>
      <c r="F26" s="346">
        <v>56469</v>
      </c>
      <c r="G26" s="257">
        <v>1417036</v>
      </c>
      <c r="H26" s="346">
        <v>54632</v>
      </c>
      <c r="I26" s="257">
        <v>1555899</v>
      </c>
    </row>
    <row r="27" spans="1:9" s="33" customFormat="1" ht="21" customHeight="1">
      <c r="A27" s="14" t="s">
        <v>1299</v>
      </c>
      <c r="B27" s="146" t="s">
        <v>1023</v>
      </c>
      <c r="C27" s="135" t="s">
        <v>141</v>
      </c>
      <c r="D27" s="146" t="s">
        <v>1024</v>
      </c>
      <c r="E27" s="103" t="s">
        <v>148</v>
      </c>
      <c r="F27" s="471">
        <v>1</v>
      </c>
      <c r="G27" s="420">
        <v>35</v>
      </c>
      <c r="H27" s="471">
        <v>4</v>
      </c>
      <c r="I27" s="420">
        <v>74</v>
      </c>
    </row>
    <row r="28" spans="1:9" s="33" customFormat="1" ht="21" customHeight="1">
      <c r="A28" s="14" t="s">
        <v>80</v>
      </c>
      <c r="B28" s="146" t="s">
        <v>224</v>
      </c>
      <c r="C28" s="135" t="s">
        <v>141</v>
      </c>
      <c r="D28" s="146" t="s">
        <v>1303</v>
      </c>
      <c r="E28" s="103" t="s">
        <v>148</v>
      </c>
      <c r="F28" s="346">
        <v>95153</v>
      </c>
      <c r="G28" s="257">
        <v>680165</v>
      </c>
      <c r="H28" s="346">
        <v>109485</v>
      </c>
      <c r="I28" s="257">
        <v>743622</v>
      </c>
    </row>
    <row r="29" spans="1:9" s="33" customFormat="1" ht="21" customHeight="1">
      <c r="A29" s="14" t="s">
        <v>80</v>
      </c>
      <c r="B29" s="146" t="s">
        <v>225</v>
      </c>
      <c r="C29" s="135" t="s">
        <v>141</v>
      </c>
      <c r="D29" s="146" t="s">
        <v>226</v>
      </c>
      <c r="E29" s="103" t="s">
        <v>148</v>
      </c>
      <c r="F29" s="346">
        <v>299</v>
      </c>
      <c r="G29" s="257">
        <v>7418</v>
      </c>
      <c r="H29" s="346">
        <v>460</v>
      </c>
      <c r="I29" s="257">
        <v>10451</v>
      </c>
    </row>
    <row r="30" spans="1:9" s="33" customFormat="1" ht="21" customHeight="1">
      <c r="A30" s="14" t="s">
        <v>80</v>
      </c>
      <c r="B30" s="146" t="s">
        <v>227</v>
      </c>
      <c r="C30" s="135" t="s">
        <v>141</v>
      </c>
      <c r="D30" s="146" t="s">
        <v>228</v>
      </c>
      <c r="E30" s="103" t="s">
        <v>148</v>
      </c>
      <c r="F30" s="346">
        <v>1010</v>
      </c>
      <c r="G30" s="257">
        <v>17403</v>
      </c>
      <c r="H30" s="346">
        <v>706</v>
      </c>
      <c r="I30" s="257">
        <v>13104</v>
      </c>
    </row>
    <row r="31" spans="1:9" s="33" customFormat="1" ht="21" customHeight="1">
      <c r="A31" s="168" t="s">
        <v>80</v>
      </c>
      <c r="B31" s="146" t="s">
        <v>229</v>
      </c>
      <c r="C31" s="135" t="s">
        <v>141</v>
      </c>
      <c r="D31" s="146" t="s">
        <v>230</v>
      </c>
      <c r="E31" s="103" t="s">
        <v>148</v>
      </c>
      <c r="F31" s="346">
        <v>483</v>
      </c>
      <c r="G31" s="257">
        <v>12769</v>
      </c>
      <c r="H31" s="346">
        <v>475</v>
      </c>
      <c r="I31" s="257">
        <v>12312</v>
      </c>
    </row>
    <row r="32" spans="1:9" s="33" customFormat="1" ht="21" customHeight="1">
      <c r="A32" s="14" t="s">
        <v>80</v>
      </c>
      <c r="B32" s="146" t="s">
        <v>231</v>
      </c>
      <c r="C32" s="135" t="s">
        <v>141</v>
      </c>
      <c r="D32" s="146" t="s">
        <v>232</v>
      </c>
      <c r="E32" s="103" t="s">
        <v>148</v>
      </c>
      <c r="F32" s="346">
        <v>20047</v>
      </c>
      <c r="G32" s="257">
        <v>1643481</v>
      </c>
      <c r="H32" s="346">
        <v>20894</v>
      </c>
      <c r="I32" s="257">
        <v>1669342</v>
      </c>
    </row>
    <row r="33" spans="1:9" s="33" customFormat="1" ht="21" customHeight="1">
      <c r="A33" s="263" t="s">
        <v>195</v>
      </c>
      <c r="B33" s="124" t="s">
        <v>233</v>
      </c>
      <c r="C33" s="135" t="s">
        <v>141</v>
      </c>
      <c r="D33" s="424" t="s">
        <v>234</v>
      </c>
      <c r="E33" s="103" t="s">
        <v>80</v>
      </c>
      <c r="F33" s="346"/>
      <c r="G33" s="256">
        <v>3521123</v>
      </c>
      <c r="H33" s="346"/>
      <c r="I33" s="266">
        <v>3486646</v>
      </c>
    </row>
    <row r="34" spans="1:9" s="33" customFormat="1" ht="28.5" customHeight="1">
      <c r="A34" s="168" t="s">
        <v>198</v>
      </c>
      <c r="B34" s="146" t="s">
        <v>235</v>
      </c>
      <c r="C34" s="135" t="s">
        <v>141</v>
      </c>
      <c r="D34" s="152" t="s">
        <v>236</v>
      </c>
      <c r="E34" s="103" t="s">
        <v>150</v>
      </c>
      <c r="F34" s="346">
        <v>41536</v>
      </c>
      <c r="G34" s="257">
        <v>1221321</v>
      </c>
      <c r="H34" s="346">
        <v>39572</v>
      </c>
      <c r="I34" s="257">
        <v>1092338</v>
      </c>
    </row>
    <row r="35" spans="1:9" s="33" customFormat="1" ht="21" customHeight="1">
      <c r="A35" s="14"/>
      <c r="B35" s="146" t="s">
        <v>237</v>
      </c>
      <c r="C35" s="135" t="s">
        <v>141</v>
      </c>
      <c r="D35" s="146" t="s">
        <v>238</v>
      </c>
      <c r="E35" s="103" t="s">
        <v>148</v>
      </c>
      <c r="F35" s="346">
        <v>17366</v>
      </c>
      <c r="G35" s="257">
        <v>657417</v>
      </c>
      <c r="H35" s="346">
        <v>18882</v>
      </c>
      <c r="I35" s="257">
        <v>705613</v>
      </c>
    </row>
    <row r="36" spans="1:9" s="33" customFormat="1" ht="21" customHeight="1">
      <c r="A36" s="14"/>
      <c r="B36" s="146" t="s">
        <v>239</v>
      </c>
      <c r="C36" s="135" t="s">
        <v>141</v>
      </c>
      <c r="D36" s="146" t="s">
        <v>1304</v>
      </c>
      <c r="E36" s="103" t="s">
        <v>148</v>
      </c>
      <c r="F36" s="346">
        <v>25642</v>
      </c>
      <c r="G36" s="257">
        <v>1109405</v>
      </c>
      <c r="H36" s="346">
        <v>26186</v>
      </c>
      <c r="I36" s="257">
        <v>1181170</v>
      </c>
    </row>
    <row r="37" spans="1:9" s="33" customFormat="1" ht="21" customHeight="1">
      <c r="A37" s="14"/>
      <c r="B37" s="146" t="s">
        <v>241</v>
      </c>
      <c r="C37" s="135" t="s">
        <v>141</v>
      </c>
      <c r="D37" s="146" t="s">
        <v>242</v>
      </c>
      <c r="E37" s="103" t="s">
        <v>148</v>
      </c>
      <c r="F37" s="346">
        <v>3151</v>
      </c>
      <c r="G37" s="257">
        <v>265287</v>
      </c>
      <c r="H37" s="346">
        <v>2879</v>
      </c>
      <c r="I37" s="257">
        <v>265075</v>
      </c>
    </row>
    <row r="38" spans="1:9" s="33" customFormat="1" ht="27" customHeight="1">
      <c r="A38" s="14"/>
      <c r="B38" s="146" t="s">
        <v>243</v>
      </c>
      <c r="C38" s="135" t="s">
        <v>141</v>
      </c>
      <c r="D38" s="152" t="s">
        <v>244</v>
      </c>
      <c r="E38" s="103" t="s">
        <v>148</v>
      </c>
      <c r="F38" s="346">
        <v>7982</v>
      </c>
      <c r="G38" s="257">
        <v>267693</v>
      </c>
      <c r="H38" s="346">
        <v>6484</v>
      </c>
      <c r="I38" s="257">
        <v>242450</v>
      </c>
    </row>
    <row r="39" spans="1:9" s="33" customFormat="1" ht="21" customHeight="1">
      <c r="A39" s="263" t="s">
        <v>195</v>
      </c>
      <c r="B39" s="124" t="s">
        <v>245</v>
      </c>
      <c r="C39" s="135" t="s">
        <v>141</v>
      </c>
      <c r="D39" s="424" t="s">
        <v>1305</v>
      </c>
      <c r="E39" s="103"/>
      <c r="F39" s="346"/>
      <c r="G39" s="256">
        <v>1547430</v>
      </c>
      <c r="H39" s="346"/>
      <c r="I39" s="256">
        <v>2240510</v>
      </c>
    </row>
    <row r="40" spans="1:9" s="33" customFormat="1" ht="21" customHeight="1">
      <c r="A40" s="168" t="s">
        <v>198</v>
      </c>
      <c r="B40" s="146" t="s">
        <v>247</v>
      </c>
      <c r="C40" s="135" t="s">
        <v>141</v>
      </c>
      <c r="D40" s="146" t="s">
        <v>1306</v>
      </c>
      <c r="E40" s="103" t="s">
        <v>150</v>
      </c>
      <c r="F40" s="346">
        <v>97294</v>
      </c>
      <c r="G40" s="257">
        <v>1334304</v>
      </c>
      <c r="H40" s="346">
        <v>120376</v>
      </c>
      <c r="I40" s="257">
        <v>2053227</v>
      </c>
    </row>
    <row r="41" spans="1:9" s="33" customFormat="1" ht="21" customHeight="1">
      <c r="A41" s="14"/>
      <c r="B41" s="146" t="s">
        <v>249</v>
      </c>
      <c r="C41" s="135" t="s">
        <v>141</v>
      </c>
      <c r="D41" s="146" t="s">
        <v>250</v>
      </c>
      <c r="E41" s="103" t="s">
        <v>148</v>
      </c>
      <c r="F41" s="346">
        <v>2092</v>
      </c>
      <c r="G41" s="257">
        <v>213126</v>
      </c>
      <c r="H41" s="346">
        <v>1899</v>
      </c>
      <c r="I41" s="257">
        <v>187283</v>
      </c>
    </row>
    <row r="42" spans="1:9" s="33" customFormat="1" ht="21" customHeight="1">
      <c r="A42" s="263" t="s">
        <v>195</v>
      </c>
      <c r="B42" s="124" t="s">
        <v>251</v>
      </c>
      <c r="C42" s="135" t="s">
        <v>141</v>
      </c>
      <c r="D42" s="424" t="s">
        <v>252</v>
      </c>
      <c r="E42" s="103"/>
      <c r="F42" s="346"/>
      <c r="G42" s="256">
        <v>2921605</v>
      </c>
      <c r="H42" s="346"/>
      <c r="I42" s="266">
        <v>2971437</v>
      </c>
    </row>
    <row r="43" spans="1:9" s="33" customFormat="1" ht="21" customHeight="1">
      <c r="A43" s="168" t="s">
        <v>198</v>
      </c>
      <c r="B43" s="146" t="s">
        <v>253</v>
      </c>
      <c r="C43" s="135" t="s">
        <v>141</v>
      </c>
      <c r="D43" s="146" t="s">
        <v>254</v>
      </c>
      <c r="E43" s="103" t="s">
        <v>150</v>
      </c>
      <c r="F43" s="346">
        <v>995</v>
      </c>
      <c r="G43" s="257">
        <v>229907</v>
      </c>
      <c r="H43" s="346">
        <v>1054</v>
      </c>
      <c r="I43" s="257">
        <v>240293</v>
      </c>
    </row>
    <row r="44" spans="1:9" s="33" customFormat="1" ht="21" customHeight="1">
      <c r="A44" s="14"/>
      <c r="B44" s="146" t="s">
        <v>255</v>
      </c>
      <c r="C44" s="135" t="s">
        <v>141</v>
      </c>
      <c r="D44" s="146" t="s">
        <v>256</v>
      </c>
      <c r="E44" s="103" t="s">
        <v>148</v>
      </c>
      <c r="F44" s="346">
        <v>117</v>
      </c>
      <c r="G44" s="257">
        <v>15184</v>
      </c>
      <c r="H44" s="346">
        <v>106</v>
      </c>
      <c r="I44" s="257">
        <v>13454</v>
      </c>
    </row>
    <row r="45" spans="1:9" s="33" customFormat="1" ht="21" customHeight="1">
      <c r="A45" s="14"/>
      <c r="B45" s="146" t="s">
        <v>257</v>
      </c>
      <c r="C45" s="135" t="s">
        <v>141</v>
      </c>
      <c r="D45" s="146" t="s">
        <v>258</v>
      </c>
      <c r="E45" s="103" t="s">
        <v>148</v>
      </c>
      <c r="F45" s="346">
        <v>2735</v>
      </c>
      <c r="G45" s="257">
        <v>698328</v>
      </c>
      <c r="H45" s="346">
        <v>2703</v>
      </c>
      <c r="I45" s="257">
        <v>680598</v>
      </c>
    </row>
    <row r="46" spans="1:9" s="33" customFormat="1" ht="21" customHeight="1">
      <c r="A46" s="14"/>
      <c r="B46" s="146" t="s">
        <v>259</v>
      </c>
      <c r="C46" s="135" t="s">
        <v>141</v>
      </c>
      <c r="D46" s="146" t="s">
        <v>1307</v>
      </c>
      <c r="E46" s="103" t="s">
        <v>148</v>
      </c>
      <c r="F46" s="346">
        <v>270</v>
      </c>
      <c r="G46" s="257">
        <v>39952</v>
      </c>
      <c r="H46" s="346">
        <v>393</v>
      </c>
      <c r="I46" s="257">
        <v>50808</v>
      </c>
    </row>
    <row r="47" spans="1:9" s="33" customFormat="1" ht="21" customHeight="1">
      <c r="A47" s="14"/>
      <c r="B47" s="146" t="s">
        <v>261</v>
      </c>
      <c r="C47" s="135" t="s">
        <v>141</v>
      </c>
      <c r="D47" s="146" t="s">
        <v>262</v>
      </c>
      <c r="E47" s="103" t="s">
        <v>148</v>
      </c>
      <c r="F47" s="346">
        <v>2353</v>
      </c>
      <c r="G47" s="567">
        <v>1938234</v>
      </c>
      <c r="H47" s="346">
        <v>2164</v>
      </c>
      <c r="I47" s="257">
        <v>1986284</v>
      </c>
    </row>
    <row r="48" spans="1:9" s="33" customFormat="1" ht="21" customHeight="1">
      <c r="A48" s="263" t="s">
        <v>181</v>
      </c>
      <c r="B48" s="124" t="s">
        <v>263</v>
      </c>
      <c r="C48" s="155" t="s">
        <v>141</v>
      </c>
      <c r="D48" s="424" t="s">
        <v>264</v>
      </c>
      <c r="E48" s="103"/>
      <c r="F48" s="963"/>
      <c r="G48" s="256">
        <v>1179381</v>
      </c>
      <c r="H48" s="963"/>
      <c r="I48" s="256">
        <v>1162005</v>
      </c>
    </row>
    <row r="49" spans="1:9" s="33" customFormat="1" ht="21" customHeight="1">
      <c r="A49" s="168" t="s">
        <v>184</v>
      </c>
      <c r="B49" s="146" t="s">
        <v>265</v>
      </c>
      <c r="C49" s="135" t="s">
        <v>141</v>
      </c>
      <c r="D49" s="146" t="s">
        <v>264</v>
      </c>
      <c r="E49" s="103" t="s">
        <v>150</v>
      </c>
      <c r="F49" s="346">
        <v>59603</v>
      </c>
      <c r="G49" s="257">
        <v>1179381</v>
      </c>
      <c r="H49" s="346">
        <v>62689</v>
      </c>
      <c r="I49" s="257">
        <v>1162005</v>
      </c>
    </row>
    <row r="50" spans="1:9" s="33" customFormat="1" ht="21" customHeight="1">
      <c r="A50" s="263" t="s">
        <v>195</v>
      </c>
      <c r="B50" s="124" t="s">
        <v>266</v>
      </c>
      <c r="C50" s="135" t="s">
        <v>141</v>
      </c>
      <c r="D50" s="424" t="s">
        <v>267</v>
      </c>
      <c r="E50" s="95"/>
      <c r="F50" s="963"/>
      <c r="G50" s="266">
        <v>2370617</v>
      </c>
      <c r="H50" s="963"/>
      <c r="I50" s="266">
        <v>2429657</v>
      </c>
    </row>
    <row r="51" spans="1:9" s="33" customFormat="1" ht="21" customHeight="1">
      <c r="A51" s="168" t="s">
        <v>198</v>
      </c>
      <c r="B51" s="146" t="s">
        <v>268</v>
      </c>
      <c r="C51" s="135" t="s">
        <v>141</v>
      </c>
      <c r="D51" s="146" t="s">
        <v>269</v>
      </c>
      <c r="E51" s="103" t="s">
        <v>150</v>
      </c>
      <c r="F51" s="346">
        <v>2663</v>
      </c>
      <c r="G51" s="257">
        <v>214374</v>
      </c>
      <c r="H51" s="346">
        <v>2857</v>
      </c>
      <c r="I51" s="257">
        <v>241484</v>
      </c>
    </row>
    <row r="52" spans="1:9" s="33" customFormat="1" ht="21" customHeight="1">
      <c r="A52" s="971"/>
      <c r="B52" s="960" t="s">
        <v>270</v>
      </c>
      <c r="C52" s="961" t="s">
        <v>141</v>
      </c>
      <c r="D52" s="960" t="s">
        <v>271</v>
      </c>
      <c r="E52" s="972" t="s">
        <v>153</v>
      </c>
      <c r="F52" s="347">
        <v>17383</v>
      </c>
      <c r="G52" s="265">
        <v>2156243</v>
      </c>
      <c r="H52" s="347">
        <v>18309</v>
      </c>
      <c r="I52" s="265">
        <v>2188173</v>
      </c>
    </row>
    <row r="53" spans="1:9" s="33" customFormat="1" ht="21" customHeight="1">
      <c r="A53" s="13" t="s">
        <v>272</v>
      </c>
      <c r="B53" s="124" t="s">
        <v>273</v>
      </c>
      <c r="C53" s="135" t="s">
        <v>141</v>
      </c>
      <c r="D53" s="124" t="s">
        <v>274</v>
      </c>
      <c r="E53" s="95" t="s">
        <v>80</v>
      </c>
      <c r="F53" s="962"/>
      <c r="G53" s="418">
        <v>3962247</v>
      </c>
      <c r="H53" s="962"/>
      <c r="I53" s="418">
        <v>3984128</v>
      </c>
    </row>
    <row r="54" spans="1:9" s="33" customFormat="1" ht="21" customHeight="1">
      <c r="A54" s="263" t="s">
        <v>195</v>
      </c>
      <c r="B54" s="424" t="s">
        <v>275</v>
      </c>
      <c r="C54" s="155" t="s">
        <v>141</v>
      </c>
      <c r="D54" s="424" t="s">
        <v>276</v>
      </c>
      <c r="E54" s="939"/>
      <c r="F54" s="964"/>
      <c r="G54" s="266">
        <v>1720558</v>
      </c>
      <c r="H54" s="964"/>
      <c r="I54" s="256">
        <v>1621484</v>
      </c>
    </row>
    <row r="55" spans="1:9" s="33" customFormat="1" ht="21" customHeight="1">
      <c r="A55" s="168" t="s">
        <v>198</v>
      </c>
      <c r="B55" s="146" t="s">
        <v>277</v>
      </c>
      <c r="C55" s="135" t="s">
        <v>141</v>
      </c>
      <c r="D55" s="146" t="s">
        <v>278</v>
      </c>
      <c r="E55" s="940" t="s">
        <v>1308</v>
      </c>
      <c r="F55" s="346">
        <v>18273</v>
      </c>
      <c r="G55" s="257">
        <v>513500</v>
      </c>
      <c r="H55" s="346">
        <v>13551</v>
      </c>
      <c r="I55" s="257">
        <v>504550</v>
      </c>
    </row>
    <row r="56" spans="1:9" s="33" customFormat="1" ht="21" customHeight="1">
      <c r="A56" s="941"/>
      <c r="B56" s="146" t="s">
        <v>280</v>
      </c>
      <c r="C56" s="135" t="s">
        <v>141</v>
      </c>
      <c r="D56" s="146" t="s">
        <v>281</v>
      </c>
      <c r="E56" s="940" t="s">
        <v>148</v>
      </c>
      <c r="F56" s="346">
        <v>5413</v>
      </c>
      <c r="G56" s="257">
        <v>1207058</v>
      </c>
      <c r="H56" s="346">
        <v>4852</v>
      </c>
      <c r="I56" s="257">
        <v>1116934</v>
      </c>
    </row>
    <row r="57" spans="1:9" s="33" customFormat="1" ht="21" customHeight="1">
      <c r="A57" s="263" t="s">
        <v>195</v>
      </c>
      <c r="B57" s="424" t="s">
        <v>282</v>
      </c>
      <c r="C57" s="155" t="s">
        <v>141</v>
      </c>
      <c r="D57" s="424" t="s">
        <v>283</v>
      </c>
      <c r="E57" s="939" t="s">
        <v>80</v>
      </c>
      <c r="F57" s="963"/>
      <c r="G57" s="256">
        <v>2241689</v>
      </c>
      <c r="H57" s="963"/>
      <c r="I57" s="256">
        <v>2362644</v>
      </c>
    </row>
    <row r="58" spans="1:9" s="33" customFormat="1" ht="21" customHeight="1">
      <c r="A58" s="168" t="s">
        <v>198</v>
      </c>
      <c r="B58" s="146" t="s">
        <v>284</v>
      </c>
      <c r="C58" s="135" t="s">
        <v>141</v>
      </c>
      <c r="D58" s="146" t="s">
        <v>1309</v>
      </c>
      <c r="E58" s="103" t="s">
        <v>150</v>
      </c>
      <c r="F58" s="963"/>
      <c r="G58" s="422">
        <v>0</v>
      </c>
      <c r="H58" s="422">
        <v>0</v>
      </c>
      <c r="I58" s="257">
        <v>11</v>
      </c>
    </row>
    <row r="59" spans="1:9" s="33" customFormat="1" ht="21" customHeight="1">
      <c r="A59" s="752"/>
      <c r="B59" s="960" t="s">
        <v>285</v>
      </c>
      <c r="C59" s="961" t="s">
        <v>141</v>
      </c>
      <c r="D59" s="960" t="s">
        <v>286</v>
      </c>
      <c r="E59" s="803" t="s">
        <v>148</v>
      </c>
      <c r="F59" s="347">
        <v>2054</v>
      </c>
      <c r="G59" s="265">
        <v>2241689</v>
      </c>
      <c r="H59" s="347">
        <v>1617</v>
      </c>
      <c r="I59" s="265">
        <v>2362633</v>
      </c>
    </row>
    <row r="60" spans="1:9" s="33" customFormat="1" ht="21" customHeight="1">
      <c r="A60" s="258" t="s">
        <v>287</v>
      </c>
      <c r="B60" s="259" t="s">
        <v>288</v>
      </c>
      <c r="C60" s="421" t="s">
        <v>141</v>
      </c>
      <c r="D60" s="259" t="s">
        <v>289</v>
      </c>
      <c r="E60" s="979"/>
      <c r="F60" s="976"/>
      <c r="G60" s="1026">
        <v>4022571</v>
      </c>
      <c r="H60" s="976"/>
      <c r="I60" s="1026">
        <v>4727437</v>
      </c>
    </row>
    <row r="61" spans="1:9" s="33" customFormat="1" ht="21" customHeight="1">
      <c r="A61" s="155" t="s">
        <v>195</v>
      </c>
      <c r="B61" s="424" t="s">
        <v>290</v>
      </c>
      <c r="C61" s="135" t="s">
        <v>141</v>
      </c>
      <c r="D61" s="424" t="s">
        <v>291</v>
      </c>
      <c r="E61" s="95"/>
      <c r="F61" s="963"/>
      <c r="G61" s="1027">
        <v>68</v>
      </c>
      <c r="H61" s="963"/>
      <c r="I61" s="1027">
        <v>71</v>
      </c>
    </row>
    <row r="62" spans="1:9" s="33" customFormat="1" ht="21" customHeight="1">
      <c r="A62" s="312" t="s">
        <v>198</v>
      </c>
      <c r="B62" s="146" t="s">
        <v>292</v>
      </c>
      <c r="C62" s="135" t="s">
        <v>141</v>
      </c>
      <c r="D62" s="146" t="s">
        <v>293</v>
      </c>
      <c r="E62" s="103" t="s">
        <v>150</v>
      </c>
      <c r="F62" s="346">
        <v>1</v>
      </c>
      <c r="G62" s="567">
        <v>68</v>
      </c>
      <c r="H62" s="346">
        <v>1</v>
      </c>
      <c r="I62" s="567">
        <v>71</v>
      </c>
    </row>
    <row r="63" spans="1:9" s="33" customFormat="1" ht="27.75" customHeight="1">
      <c r="A63" s="168"/>
      <c r="B63" s="146" t="s">
        <v>1310</v>
      </c>
      <c r="C63" s="135" t="s">
        <v>141</v>
      </c>
      <c r="D63" s="152" t="s">
        <v>1311</v>
      </c>
      <c r="E63" s="103" t="s">
        <v>148</v>
      </c>
      <c r="F63" s="472">
        <v>0</v>
      </c>
      <c r="G63" s="422">
        <v>0</v>
      </c>
      <c r="H63" s="422">
        <v>0</v>
      </c>
      <c r="I63" s="489">
        <v>0</v>
      </c>
    </row>
    <row r="64" spans="1:9" s="33" customFormat="1" ht="21" customHeight="1">
      <c r="A64" s="263" t="s">
        <v>181</v>
      </c>
      <c r="B64" s="424" t="s">
        <v>294</v>
      </c>
      <c r="C64" s="155" t="s">
        <v>141</v>
      </c>
      <c r="D64" s="424" t="s">
        <v>295</v>
      </c>
      <c r="E64" s="270"/>
      <c r="F64" s="964"/>
      <c r="G64" s="266">
        <v>91181</v>
      </c>
      <c r="H64" s="964"/>
      <c r="I64" s="266">
        <v>89369</v>
      </c>
    </row>
    <row r="65" spans="1:9" s="33" customFormat="1" ht="29.25" customHeight="1">
      <c r="A65" s="168" t="s">
        <v>198</v>
      </c>
      <c r="B65" s="146" t="s">
        <v>296</v>
      </c>
      <c r="C65" s="135" t="s">
        <v>141</v>
      </c>
      <c r="D65" s="152" t="s">
        <v>297</v>
      </c>
      <c r="E65" s="103" t="s">
        <v>150</v>
      </c>
      <c r="F65" s="346">
        <v>2362</v>
      </c>
      <c r="G65" s="257">
        <v>87096</v>
      </c>
      <c r="H65" s="346">
        <v>1923</v>
      </c>
      <c r="I65" s="257">
        <v>80353</v>
      </c>
    </row>
    <row r="66" spans="1:9" s="33" customFormat="1" ht="29.25" customHeight="1">
      <c r="A66" s="14"/>
      <c r="B66" s="146" t="s">
        <v>298</v>
      </c>
      <c r="C66" s="135" t="s">
        <v>141</v>
      </c>
      <c r="D66" s="152" t="s">
        <v>299</v>
      </c>
      <c r="E66" s="103" t="s">
        <v>148</v>
      </c>
      <c r="F66" s="207">
        <v>39</v>
      </c>
      <c r="G66" s="257">
        <v>4085</v>
      </c>
      <c r="H66" s="207">
        <v>84</v>
      </c>
      <c r="I66" s="257">
        <v>9016</v>
      </c>
    </row>
    <row r="67" spans="1:9" s="33" customFormat="1" ht="21" customHeight="1">
      <c r="A67" s="263" t="s">
        <v>195</v>
      </c>
      <c r="B67" s="424" t="s">
        <v>300</v>
      </c>
      <c r="C67" s="155" t="s">
        <v>141</v>
      </c>
      <c r="D67" s="424" t="s">
        <v>1312</v>
      </c>
      <c r="E67" s="939"/>
      <c r="F67" s="207"/>
      <c r="G67" s="256">
        <v>11388</v>
      </c>
      <c r="H67" s="207"/>
      <c r="I67" s="256">
        <v>18450</v>
      </c>
    </row>
    <row r="68" spans="1:9" s="33" customFormat="1" ht="28.5" customHeight="1">
      <c r="A68" s="168" t="s">
        <v>198</v>
      </c>
      <c r="B68" s="146" t="s">
        <v>302</v>
      </c>
      <c r="C68" s="135" t="s">
        <v>141</v>
      </c>
      <c r="D68" s="152" t="s">
        <v>1313</v>
      </c>
      <c r="E68" s="103" t="s">
        <v>150</v>
      </c>
      <c r="F68" s="207">
        <v>2</v>
      </c>
      <c r="G68" s="257">
        <v>1367</v>
      </c>
      <c r="H68" s="207">
        <v>46</v>
      </c>
      <c r="I68" s="257">
        <v>4120</v>
      </c>
    </row>
    <row r="69" spans="1:9" s="33" customFormat="1" ht="21" customHeight="1">
      <c r="A69" s="168"/>
      <c r="B69" s="146" t="s">
        <v>303</v>
      </c>
      <c r="C69" s="135" t="s">
        <v>141</v>
      </c>
      <c r="D69" s="152" t="s">
        <v>1314</v>
      </c>
      <c r="E69" s="103" t="s">
        <v>148</v>
      </c>
      <c r="F69" s="346">
        <v>71</v>
      </c>
      <c r="G69" s="257">
        <v>10021</v>
      </c>
      <c r="H69" s="346">
        <v>176</v>
      </c>
      <c r="I69" s="257">
        <v>14330</v>
      </c>
    </row>
    <row r="70" spans="1:9" s="33" customFormat="1" ht="21" customHeight="1">
      <c r="A70" s="263" t="s">
        <v>181</v>
      </c>
      <c r="B70" s="124" t="s">
        <v>305</v>
      </c>
      <c r="C70" s="155" t="s">
        <v>141</v>
      </c>
      <c r="D70" s="424" t="s">
        <v>306</v>
      </c>
      <c r="E70" s="14"/>
      <c r="F70" s="379"/>
      <c r="G70" s="266">
        <v>727358</v>
      </c>
      <c r="H70" s="266"/>
      <c r="I70" s="266">
        <v>836564</v>
      </c>
    </row>
    <row r="71" spans="1:9" s="33" customFormat="1" ht="21" customHeight="1">
      <c r="A71" s="168" t="s">
        <v>184</v>
      </c>
      <c r="B71" s="146" t="s">
        <v>1315</v>
      </c>
      <c r="C71" s="155" t="s">
        <v>141</v>
      </c>
      <c r="D71" s="146" t="s">
        <v>1316</v>
      </c>
      <c r="E71" s="751" t="s">
        <v>150</v>
      </c>
      <c r="F71" s="474">
        <v>0</v>
      </c>
      <c r="G71" s="422">
        <v>0</v>
      </c>
      <c r="H71" s="472">
        <v>0</v>
      </c>
      <c r="I71" s="420">
        <v>73</v>
      </c>
    </row>
    <row r="72" spans="1:9" s="33" customFormat="1" ht="21" customHeight="1">
      <c r="A72" s="943"/>
      <c r="B72" s="146" t="s">
        <v>307</v>
      </c>
      <c r="C72" s="135" t="s">
        <v>141</v>
      </c>
      <c r="D72" s="146" t="s">
        <v>1317</v>
      </c>
      <c r="E72" s="751" t="s">
        <v>148</v>
      </c>
      <c r="F72" s="473">
        <v>192</v>
      </c>
      <c r="G72" s="420">
        <v>3723</v>
      </c>
      <c r="H72" s="473">
        <v>968</v>
      </c>
      <c r="I72" s="420">
        <v>15127</v>
      </c>
    </row>
    <row r="73" spans="1:9" s="33" customFormat="1" ht="21" customHeight="1">
      <c r="A73" s="14"/>
      <c r="B73" s="146" t="s">
        <v>309</v>
      </c>
      <c r="C73" s="135" t="s">
        <v>141</v>
      </c>
      <c r="D73" s="146" t="s">
        <v>1318</v>
      </c>
      <c r="E73" s="751" t="s">
        <v>148</v>
      </c>
      <c r="F73" s="473">
        <v>8</v>
      </c>
      <c r="G73" s="257">
        <v>758</v>
      </c>
      <c r="H73" s="473">
        <v>42</v>
      </c>
      <c r="I73" s="257">
        <v>989</v>
      </c>
    </row>
    <row r="74" spans="1:9" s="33" customFormat="1" ht="21" customHeight="1">
      <c r="A74" s="168"/>
      <c r="B74" s="146" t="s">
        <v>310</v>
      </c>
      <c r="C74" s="135" t="s">
        <v>141</v>
      </c>
      <c r="D74" s="146" t="s">
        <v>1319</v>
      </c>
      <c r="E74" s="944" t="s">
        <v>1320</v>
      </c>
      <c r="F74" s="346">
        <v>364</v>
      </c>
      <c r="G74" s="257">
        <v>138013</v>
      </c>
      <c r="H74" s="346">
        <v>477</v>
      </c>
      <c r="I74" s="257">
        <v>136985</v>
      </c>
    </row>
    <row r="75" spans="1:9" s="33" customFormat="1" ht="21" customHeight="1">
      <c r="A75" s="14"/>
      <c r="B75" s="146" t="s">
        <v>312</v>
      </c>
      <c r="C75" s="135" t="s">
        <v>141</v>
      </c>
      <c r="D75" s="146" t="s">
        <v>313</v>
      </c>
      <c r="E75" s="153" t="s">
        <v>153</v>
      </c>
      <c r="F75" s="473">
        <v>1030</v>
      </c>
      <c r="G75" s="257">
        <v>584864</v>
      </c>
      <c r="H75" s="473">
        <v>1464</v>
      </c>
      <c r="I75" s="257">
        <v>683390</v>
      </c>
    </row>
    <row r="76" spans="1:9" s="33" customFormat="1" ht="21" customHeight="1">
      <c r="A76" s="263" t="s">
        <v>195</v>
      </c>
      <c r="B76" s="124" t="s">
        <v>314</v>
      </c>
      <c r="C76" s="135" t="s">
        <v>141</v>
      </c>
      <c r="D76" s="424" t="s">
        <v>315</v>
      </c>
      <c r="E76" s="14"/>
      <c r="F76" s="473"/>
      <c r="G76" s="266">
        <v>147</v>
      </c>
      <c r="H76" s="473"/>
      <c r="I76" s="256">
        <v>24</v>
      </c>
    </row>
    <row r="77" spans="1:9" s="33" customFormat="1" ht="21" customHeight="1">
      <c r="A77" s="168" t="s">
        <v>198</v>
      </c>
      <c r="B77" s="146" t="s">
        <v>316</v>
      </c>
      <c r="C77" s="135" t="s">
        <v>141</v>
      </c>
      <c r="D77" s="146" t="s">
        <v>315</v>
      </c>
      <c r="E77" s="751" t="s">
        <v>150</v>
      </c>
      <c r="F77" s="473">
        <v>2</v>
      </c>
      <c r="G77" s="257">
        <v>147</v>
      </c>
      <c r="H77" s="473" t="s">
        <v>141</v>
      </c>
      <c r="I77" s="257">
        <v>24</v>
      </c>
    </row>
    <row r="78" spans="1:9" s="33" customFormat="1" ht="30" customHeight="1">
      <c r="A78" s="263" t="s">
        <v>195</v>
      </c>
      <c r="B78" s="124" t="s">
        <v>317</v>
      </c>
      <c r="C78" s="135" t="s">
        <v>141</v>
      </c>
      <c r="D78" s="936" t="s">
        <v>318</v>
      </c>
      <c r="E78" s="95"/>
      <c r="F78" s="473"/>
      <c r="G78" s="256">
        <v>2032046</v>
      </c>
      <c r="H78" s="473"/>
      <c r="I78" s="256">
        <v>2201107</v>
      </c>
    </row>
    <row r="79" spans="1:9" s="33" customFormat="1" ht="21" customHeight="1">
      <c r="A79" s="168"/>
      <c r="B79" s="146" t="s">
        <v>319</v>
      </c>
      <c r="C79" s="135" t="s">
        <v>141</v>
      </c>
      <c r="D79" s="146" t="s">
        <v>320</v>
      </c>
      <c r="E79" s="751" t="s">
        <v>148</v>
      </c>
      <c r="F79" s="346">
        <v>20962</v>
      </c>
      <c r="G79" s="257">
        <v>1216642</v>
      </c>
      <c r="H79" s="346">
        <v>25716</v>
      </c>
      <c r="I79" s="257">
        <v>1639141</v>
      </c>
    </row>
    <row r="80" spans="1:9" s="33" customFormat="1" ht="21" customHeight="1">
      <c r="A80" s="14"/>
      <c r="B80" s="146" t="s">
        <v>321</v>
      </c>
      <c r="C80" s="135" t="s">
        <v>141</v>
      </c>
      <c r="D80" s="152" t="s">
        <v>1321</v>
      </c>
      <c r="E80" s="751" t="s">
        <v>148</v>
      </c>
      <c r="F80" s="474">
        <v>0</v>
      </c>
      <c r="G80" s="257">
        <v>1</v>
      </c>
      <c r="H80" s="474">
        <v>0</v>
      </c>
      <c r="I80" s="474">
        <v>0</v>
      </c>
    </row>
    <row r="81" spans="1:9" s="33" customFormat="1" ht="21" customHeight="1">
      <c r="A81" s="14"/>
      <c r="B81" s="146" t="s">
        <v>789</v>
      </c>
      <c r="C81" s="945" t="s">
        <v>141</v>
      </c>
      <c r="D81" s="152" t="s">
        <v>1322</v>
      </c>
      <c r="E81" s="751" t="s">
        <v>148</v>
      </c>
      <c r="F81" s="346">
        <v>59</v>
      </c>
      <c r="G81" s="257">
        <v>1440</v>
      </c>
      <c r="H81" s="346">
        <v>146</v>
      </c>
      <c r="I81" s="257">
        <v>2588</v>
      </c>
    </row>
    <row r="82" spans="1:9" s="33" customFormat="1" ht="21" customHeight="1">
      <c r="A82" s="168"/>
      <c r="B82" s="146" t="s">
        <v>322</v>
      </c>
      <c r="C82" s="135" t="s">
        <v>141</v>
      </c>
      <c r="D82" s="146" t="s">
        <v>323</v>
      </c>
      <c r="E82" s="751" t="s">
        <v>148</v>
      </c>
      <c r="F82" s="346">
        <v>3148</v>
      </c>
      <c r="G82" s="257">
        <v>154336</v>
      </c>
      <c r="H82" s="346">
        <v>3589</v>
      </c>
      <c r="I82" s="257">
        <v>164661</v>
      </c>
    </row>
    <row r="83" spans="1:9" s="33" customFormat="1" ht="21" customHeight="1">
      <c r="A83" s="14"/>
      <c r="B83" s="146" t="s">
        <v>324</v>
      </c>
      <c r="C83" s="135" t="s">
        <v>141</v>
      </c>
      <c r="D83" s="152" t="s">
        <v>325</v>
      </c>
      <c r="E83" s="751" t="s">
        <v>148</v>
      </c>
      <c r="F83" s="346">
        <v>2803</v>
      </c>
      <c r="G83" s="257">
        <v>208837</v>
      </c>
      <c r="H83" s="346">
        <v>2177</v>
      </c>
      <c r="I83" s="257">
        <v>176074</v>
      </c>
    </row>
    <row r="84" spans="1:9" s="33" customFormat="1" ht="21" customHeight="1">
      <c r="A84" s="168"/>
      <c r="B84" s="146" t="s">
        <v>326</v>
      </c>
      <c r="C84" s="135" t="s">
        <v>141</v>
      </c>
      <c r="D84" s="146" t="s">
        <v>327</v>
      </c>
      <c r="E84" s="751" t="s">
        <v>148</v>
      </c>
      <c r="F84" s="346">
        <v>1194</v>
      </c>
      <c r="G84" s="257">
        <v>398789</v>
      </c>
      <c r="H84" s="346">
        <v>582</v>
      </c>
      <c r="I84" s="257">
        <v>218175</v>
      </c>
    </row>
    <row r="85" spans="1:9" s="33" customFormat="1" ht="21" customHeight="1">
      <c r="A85" s="14"/>
      <c r="B85" s="146" t="s">
        <v>328</v>
      </c>
      <c r="C85" s="135" t="s">
        <v>141</v>
      </c>
      <c r="D85" s="146" t="s">
        <v>329</v>
      </c>
      <c r="E85" s="751" t="s">
        <v>148</v>
      </c>
      <c r="F85" s="346">
        <v>2989</v>
      </c>
      <c r="G85" s="257">
        <v>52001</v>
      </c>
      <c r="H85" s="346">
        <v>18</v>
      </c>
      <c r="I85" s="257">
        <v>468</v>
      </c>
    </row>
    <row r="86" spans="1:9" s="33" customFormat="1" ht="29.25" customHeight="1">
      <c r="A86" s="263" t="s">
        <v>195</v>
      </c>
      <c r="B86" s="124" t="s">
        <v>330</v>
      </c>
      <c r="C86" s="135" t="s">
        <v>141</v>
      </c>
      <c r="D86" s="936" t="s">
        <v>1323</v>
      </c>
      <c r="E86" s="14"/>
      <c r="F86" s="346"/>
      <c r="G86" s="256">
        <v>291473</v>
      </c>
      <c r="H86" s="346"/>
      <c r="I86" s="256">
        <v>253542</v>
      </c>
    </row>
    <row r="87" spans="1:9" s="33" customFormat="1" ht="21" customHeight="1">
      <c r="A87" s="168" t="s">
        <v>198</v>
      </c>
      <c r="B87" s="146" t="s">
        <v>790</v>
      </c>
      <c r="C87" s="135" t="s">
        <v>141</v>
      </c>
      <c r="D87" s="146" t="s">
        <v>791</v>
      </c>
      <c r="E87" s="751" t="s">
        <v>150</v>
      </c>
      <c r="F87" s="346">
        <v>108</v>
      </c>
      <c r="G87" s="257">
        <v>6660</v>
      </c>
      <c r="H87" s="346">
        <v>45</v>
      </c>
      <c r="I87" s="257">
        <v>2728</v>
      </c>
    </row>
    <row r="88" spans="1:9" s="33" customFormat="1" ht="21" customHeight="1">
      <c r="A88" s="168"/>
      <c r="B88" s="146" t="s">
        <v>332</v>
      </c>
      <c r="C88" s="135" t="s">
        <v>141</v>
      </c>
      <c r="D88" s="146" t="s">
        <v>333</v>
      </c>
      <c r="E88" s="751" t="s">
        <v>148</v>
      </c>
      <c r="F88" s="346">
        <v>2481</v>
      </c>
      <c r="G88" s="257">
        <v>23900</v>
      </c>
      <c r="H88" s="346">
        <v>2957</v>
      </c>
      <c r="I88" s="257">
        <v>23720</v>
      </c>
    </row>
    <row r="89" spans="1:9" s="33" customFormat="1" ht="21" customHeight="1">
      <c r="A89" s="168"/>
      <c r="B89" s="146" t="s">
        <v>1324</v>
      </c>
      <c r="C89" s="135" t="s">
        <v>141</v>
      </c>
      <c r="D89" s="146" t="s">
        <v>1325</v>
      </c>
      <c r="E89" s="751" t="s">
        <v>148</v>
      </c>
      <c r="F89" s="346">
        <v>220</v>
      </c>
      <c r="G89" s="257">
        <v>709</v>
      </c>
      <c r="H89" s="346">
        <v>2</v>
      </c>
      <c r="I89" s="257">
        <v>10</v>
      </c>
    </row>
    <row r="90" spans="1:9" s="33" customFormat="1" ht="21" customHeight="1">
      <c r="A90" s="168"/>
      <c r="B90" s="146" t="s">
        <v>334</v>
      </c>
      <c r="C90" s="135" t="s">
        <v>141</v>
      </c>
      <c r="D90" s="146" t="s">
        <v>335</v>
      </c>
      <c r="E90" s="153" t="s">
        <v>311</v>
      </c>
      <c r="F90" s="963" t="s">
        <v>957</v>
      </c>
      <c r="G90" s="257">
        <v>87587</v>
      </c>
      <c r="H90" s="963" t="s">
        <v>957</v>
      </c>
      <c r="I90" s="257">
        <v>90049</v>
      </c>
    </row>
    <row r="91" spans="1:9" s="33" customFormat="1" ht="21" customHeight="1">
      <c r="A91" s="168"/>
      <c r="B91" s="146" t="s">
        <v>336</v>
      </c>
      <c r="C91" s="135" t="s">
        <v>141</v>
      </c>
      <c r="D91" s="247" t="s">
        <v>337</v>
      </c>
      <c r="E91" s="103" t="s">
        <v>150</v>
      </c>
      <c r="F91" s="346">
        <v>21506</v>
      </c>
      <c r="G91" s="257">
        <v>172617</v>
      </c>
      <c r="H91" s="346">
        <v>18852</v>
      </c>
      <c r="I91" s="257">
        <v>137035</v>
      </c>
    </row>
    <row r="92" spans="1:9" s="33" customFormat="1" ht="21" customHeight="1">
      <c r="A92" s="263" t="s">
        <v>181</v>
      </c>
      <c r="B92" s="124" t="s">
        <v>338</v>
      </c>
      <c r="C92" s="155" t="s">
        <v>141</v>
      </c>
      <c r="D92" s="946" t="s">
        <v>339</v>
      </c>
      <c r="E92" s="95"/>
      <c r="F92" s="963"/>
      <c r="G92" s="255">
        <v>13327</v>
      </c>
      <c r="H92" s="963"/>
      <c r="I92" s="255">
        <v>6680</v>
      </c>
    </row>
    <row r="93" spans="1:9" s="33" customFormat="1" ht="21" customHeight="1">
      <c r="A93" s="168" t="s">
        <v>184</v>
      </c>
      <c r="B93" s="146" t="s">
        <v>1326</v>
      </c>
      <c r="C93" s="135" t="s">
        <v>141</v>
      </c>
      <c r="D93" s="247" t="s">
        <v>1327</v>
      </c>
      <c r="E93" s="103" t="s">
        <v>150</v>
      </c>
      <c r="F93" s="433">
        <v>24</v>
      </c>
      <c r="G93" s="423">
        <v>9805</v>
      </c>
      <c r="H93" s="490">
        <v>0</v>
      </c>
      <c r="I93" s="490">
        <v>0</v>
      </c>
    </row>
    <row r="94" spans="1:9" s="33" customFormat="1" ht="21" customHeight="1">
      <c r="A94" s="947"/>
      <c r="B94" s="146" t="s">
        <v>340</v>
      </c>
      <c r="C94" s="135" t="s">
        <v>141</v>
      </c>
      <c r="D94" s="247" t="s">
        <v>1328</v>
      </c>
      <c r="E94" s="103" t="s">
        <v>148</v>
      </c>
      <c r="F94" s="433">
        <v>406</v>
      </c>
      <c r="G94" s="423">
        <v>1652</v>
      </c>
      <c r="H94" s="433">
        <v>270</v>
      </c>
      <c r="I94" s="423">
        <v>1124</v>
      </c>
    </row>
    <row r="95" spans="1:9" s="33" customFormat="1" ht="21" customHeight="1">
      <c r="A95" s="948"/>
      <c r="B95" s="146" t="s">
        <v>1453</v>
      </c>
      <c r="C95" s="421" t="s">
        <v>141</v>
      </c>
      <c r="D95" s="582" t="s">
        <v>1329</v>
      </c>
      <c r="E95" s="545" t="s">
        <v>148</v>
      </c>
      <c r="F95" s="490">
        <v>0</v>
      </c>
      <c r="G95" s="491">
        <v>0</v>
      </c>
      <c r="H95" s="490">
        <v>0</v>
      </c>
      <c r="I95" s="491">
        <v>0</v>
      </c>
    </row>
    <row r="96" spans="1:9" s="33" customFormat="1" ht="21" customHeight="1">
      <c r="A96" s="949"/>
      <c r="B96" s="149" t="s">
        <v>1330</v>
      </c>
      <c r="C96" s="421" t="s">
        <v>141</v>
      </c>
      <c r="D96" s="950" t="s">
        <v>1331</v>
      </c>
      <c r="E96" s="545" t="s">
        <v>148</v>
      </c>
      <c r="F96" s="490">
        <v>0</v>
      </c>
      <c r="G96" s="491">
        <v>0</v>
      </c>
      <c r="H96" s="490">
        <v>0</v>
      </c>
      <c r="I96" s="491">
        <v>0</v>
      </c>
    </row>
    <row r="97" spans="1:9" s="33" customFormat="1" ht="21" customHeight="1">
      <c r="A97" s="168"/>
      <c r="B97" s="146" t="s">
        <v>1332</v>
      </c>
      <c r="C97" s="135" t="s">
        <v>141</v>
      </c>
      <c r="D97" s="247" t="s">
        <v>1333</v>
      </c>
      <c r="E97" s="103" t="s">
        <v>148</v>
      </c>
      <c r="F97" s="433">
        <v>1</v>
      </c>
      <c r="G97" s="423">
        <v>441</v>
      </c>
      <c r="H97" s="433">
        <v>1</v>
      </c>
      <c r="I97" s="423">
        <v>710</v>
      </c>
    </row>
    <row r="98" spans="1:9" s="33" customFormat="1" ht="21" customHeight="1">
      <c r="A98" s="14"/>
      <c r="B98" s="146" t="s">
        <v>1334</v>
      </c>
      <c r="C98" s="135" t="s">
        <v>141</v>
      </c>
      <c r="D98" s="247" t="s">
        <v>1335</v>
      </c>
      <c r="E98" s="103" t="s">
        <v>148</v>
      </c>
      <c r="F98" s="207">
        <v>1</v>
      </c>
      <c r="G98" s="423">
        <v>154</v>
      </c>
      <c r="H98" s="207">
        <v>1</v>
      </c>
      <c r="I98" s="423">
        <v>33</v>
      </c>
    </row>
    <row r="99" spans="1:9" s="33" customFormat="1" ht="21" customHeight="1">
      <c r="A99" s="14"/>
      <c r="B99" s="146" t="s">
        <v>342</v>
      </c>
      <c r="C99" s="135" t="s">
        <v>141</v>
      </c>
      <c r="D99" s="247" t="s">
        <v>1336</v>
      </c>
      <c r="E99" s="103" t="s">
        <v>148</v>
      </c>
      <c r="F99" s="433">
        <v>31</v>
      </c>
      <c r="G99" s="423">
        <v>1275</v>
      </c>
      <c r="H99" s="433">
        <v>76</v>
      </c>
      <c r="I99" s="423">
        <v>2940</v>
      </c>
    </row>
    <row r="100" spans="1:9" s="33" customFormat="1" ht="21" customHeight="1">
      <c r="A100" s="14"/>
      <c r="B100" s="146" t="s">
        <v>344</v>
      </c>
      <c r="C100" s="135" t="s">
        <v>141</v>
      </c>
      <c r="D100" s="269" t="s">
        <v>345</v>
      </c>
      <c r="E100" s="103" t="s">
        <v>148</v>
      </c>
      <c r="F100" s="490">
        <v>0</v>
      </c>
      <c r="G100" s="491">
        <v>0</v>
      </c>
      <c r="H100" s="433" t="s">
        <v>141</v>
      </c>
      <c r="I100" s="423">
        <v>1873</v>
      </c>
    </row>
    <row r="101" spans="1:9" s="33" customFormat="1" ht="21" customHeight="1">
      <c r="A101" s="263" t="s">
        <v>195</v>
      </c>
      <c r="B101" s="124" t="s">
        <v>346</v>
      </c>
      <c r="C101" s="135" t="s">
        <v>141</v>
      </c>
      <c r="D101" s="946" t="s">
        <v>347</v>
      </c>
      <c r="E101" s="103"/>
      <c r="F101" s="406"/>
      <c r="G101" s="166">
        <v>855583</v>
      </c>
      <c r="H101" s="406"/>
      <c r="I101" s="166">
        <v>1321630</v>
      </c>
    </row>
    <row r="102" spans="1:9" s="33" customFormat="1" ht="21" customHeight="1">
      <c r="A102" s="168" t="s">
        <v>198</v>
      </c>
      <c r="B102" s="146" t="s">
        <v>348</v>
      </c>
      <c r="C102" s="135" t="s">
        <v>141</v>
      </c>
      <c r="D102" s="247" t="s">
        <v>349</v>
      </c>
      <c r="E102" s="103" t="s">
        <v>150</v>
      </c>
      <c r="F102" s="207">
        <v>9654</v>
      </c>
      <c r="G102" s="167">
        <v>647035</v>
      </c>
      <c r="H102" s="207">
        <v>13255</v>
      </c>
      <c r="I102" s="167">
        <v>1140166</v>
      </c>
    </row>
    <row r="103" spans="1:9" s="33" customFormat="1" ht="21" customHeight="1">
      <c r="A103" s="168"/>
      <c r="B103" s="146" t="s">
        <v>350</v>
      </c>
      <c r="C103" s="135" t="s">
        <v>141</v>
      </c>
      <c r="D103" s="247" t="s">
        <v>351</v>
      </c>
      <c r="E103" s="103" t="s">
        <v>1337</v>
      </c>
      <c r="F103" s="406" t="s">
        <v>1337</v>
      </c>
      <c r="G103" s="167">
        <v>208548</v>
      </c>
      <c r="H103" s="406" t="s">
        <v>1337</v>
      </c>
      <c r="I103" s="167">
        <v>181464</v>
      </c>
    </row>
    <row r="104" spans="1:9" s="33" customFormat="1" ht="21" customHeight="1">
      <c r="A104" s="977" t="s">
        <v>287</v>
      </c>
      <c r="B104" s="978" t="s">
        <v>352</v>
      </c>
      <c r="C104" s="978" t="s">
        <v>141</v>
      </c>
      <c r="D104" s="981" t="s">
        <v>353</v>
      </c>
      <c r="E104" s="612"/>
      <c r="F104" s="985"/>
      <c r="G104" s="986">
        <v>22556290</v>
      </c>
      <c r="H104" s="985"/>
      <c r="I104" s="986">
        <v>30485593</v>
      </c>
    </row>
    <row r="105" spans="1:9" s="33" customFormat="1" ht="21" customHeight="1">
      <c r="A105" s="987" t="s">
        <v>195</v>
      </c>
      <c r="B105" s="424" t="s">
        <v>354</v>
      </c>
      <c r="C105" s="424" t="s">
        <v>141</v>
      </c>
      <c r="D105" s="946" t="s">
        <v>355</v>
      </c>
      <c r="E105" s="939"/>
      <c r="F105" s="283"/>
      <c r="G105" s="96">
        <v>1901447</v>
      </c>
      <c r="H105" s="283"/>
      <c r="I105" s="96">
        <v>2885530</v>
      </c>
    </row>
    <row r="106" spans="1:9" s="33" customFormat="1" ht="21" customHeight="1">
      <c r="A106" s="14" t="s">
        <v>198</v>
      </c>
      <c r="B106" s="146" t="s">
        <v>356</v>
      </c>
      <c r="C106" s="146" t="s">
        <v>141</v>
      </c>
      <c r="D106" s="247" t="s">
        <v>1338</v>
      </c>
      <c r="E106" s="103" t="s">
        <v>150</v>
      </c>
      <c r="F106" s="793">
        <v>925532</v>
      </c>
      <c r="G106" s="96">
        <v>1894693</v>
      </c>
      <c r="H106" s="793">
        <v>1439215</v>
      </c>
      <c r="I106" s="96">
        <v>2878688</v>
      </c>
    </row>
    <row r="107" spans="1:9" s="33" customFormat="1" ht="21" customHeight="1">
      <c r="A107" s="14"/>
      <c r="B107" s="146" t="s">
        <v>1339</v>
      </c>
      <c r="C107" s="146" t="s">
        <v>141</v>
      </c>
      <c r="D107" s="247" t="s">
        <v>1340</v>
      </c>
      <c r="E107" s="103" t="s">
        <v>148</v>
      </c>
      <c r="F107" s="793">
        <v>683</v>
      </c>
      <c r="G107" s="96">
        <v>6754</v>
      </c>
      <c r="H107" s="793">
        <v>617</v>
      </c>
      <c r="I107" s="96">
        <v>6842</v>
      </c>
    </row>
    <row r="108" spans="1:9" s="33" customFormat="1" ht="21" customHeight="1">
      <c r="A108" s="987"/>
      <c r="B108" s="146" t="s">
        <v>1341</v>
      </c>
      <c r="C108" s="146" t="s">
        <v>141</v>
      </c>
      <c r="D108" s="269" t="s">
        <v>1342</v>
      </c>
      <c r="E108" s="103" t="s">
        <v>148</v>
      </c>
      <c r="F108" s="988">
        <v>0</v>
      </c>
      <c r="G108" s="988">
        <v>0</v>
      </c>
      <c r="H108" s="988">
        <v>0</v>
      </c>
      <c r="I108" s="988">
        <v>0</v>
      </c>
    </row>
    <row r="109" spans="1:9" s="33" customFormat="1" ht="21" customHeight="1">
      <c r="A109" s="987" t="s">
        <v>195</v>
      </c>
      <c r="B109" s="424" t="s">
        <v>357</v>
      </c>
      <c r="C109" s="424" t="s">
        <v>141</v>
      </c>
      <c r="D109" s="946" t="s">
        <v>1343</v>
      </c>
      <c r="E109" s="939"/>
      <c r="F109" s="937"/>
      <c r="G109" s="160">
        <v>18209713</v>
      </c>
      <c r="H109" s="937"/>
      <c r="I109" s="989">
        <v>24410301</v>
      </c>
    </row>
    <row r="110" spans="1:9" s="33" customFormat="1" ht="21" customHeight="1">
      <c r="A110" s="14" t="s">
        <v>198</v>
      </c>
      <c r="B110" s="146" t="s">
        <v>1344</v>
      </c>
      <c r="C110" s="424" t="s">
        <v>141</v>
      </c>
      <c r="D110" s="269" t="s">
        <v>1345</v>
      </c>
      <c r="E110" s="103" t="s">
        <v>150</v>
      </c>
      <c r="F110" s="988">
        <v>0</v>
      </c>
      <c r="G110" s="988">
        <v>0</v>
      </c>
      <c r="H110" s="988">
        <v>0</v>
      </c>
      <c r="I110" s="988">
        <v>0</v>
      </c>
    </row>
    <row r="111" spans="1:9" s="33" customFormat="1" ht="50.25" customHeight="1">
      <c r="A111" s="947"/>
      <c r="B111" s="146" t="s">
        <v>359</v>
      </c>
      <c r="C111" s="146" t="s">
        <v>141</v>
      </c>
      <c r="D111" s="269" t="s">
        <v>1346</v>
      </c>
      <c r="E111" s="103" t="s">
        <v>148</v>
      </c>
      <c r="F111" s="793">
        <v>1514566</v>
      </c>
      <c r="G111" s="96">
        <v>18014316</v>
      </c>
      <c r="H111" s="793">
        <v>1739144</v>
      </c>
      <c r="I111" s="96">
        <v>24190532</v>
      </c>
    </row>
    <row r="112" spans="1:9" s="33" customFormat="1" ht="21" customHeight="1">
      <c r="A112" s="14"/>
      <c r="B112" s="146" t="s">
        <v>361</v>
      </c>
      <c r="C112" s="146" t="s">
        <v>141</v>
      </c>
      <c r="D112" s="247" t="s">
        <v>362</v>
      </c>
      <c r="E112" s="103" t="s">
        <v>148</v>
      </c>
      <c r="F112" s="793">
        <v>10603</v>
      </c>
      <c r="G112" s="96">
        <v>195397</v>
      </c>
      <c r="H112" s="793">
        <v>12197</v>
      </c>
      <c r="I112" s="96">
        <v>219769</v>
      </c>
    </row>
    <row r="113" spans="1:9" s="33" customFormat="1" ht="21" customHeight="1">
      <c r="A113" s="987" t="s">
        <v>195</v>
      </c>
      <c r="B113" s="424" t="s">
        <v>363</v>
      </c>
      <c r="C113" s="424" t="s">
        <v>141</v>
      </c>
      <c r="D113" s="946" t="s">
        <v>364</v>
      </c>
      <c r="E113" s="939"/>
      <c r="F113" s="937"/>
      <c r="G113" s="989">
        <v>2445130</v>
      </c>
      <c r="H113" s="937"/>
      <c r="I113" s="989">
        <v>3189762</v>
      </c>
    </row>
    <row r="114" spans="1:9" s="33" customFormat="1" ht="21" customHeight="1">
      <c r="A114" s="14" t="s">
        <v>198</v>
      </c>
      <c r="B114" s="146" t="s">
        <v>365</v>
      </c>
      <c r="C114" s="146" t="s">
        <v>141</v>
      </c>
      <c r="D114" s="247" t="s">
        <v>366</v>
      </c>
      <c r="E114" s="103" t="s">
        <v>150</v>
      </c>
      <c r="F114" s="793">
        <v>166998</v>
      </c>
      <c r="G114" s="990">
        <v>2444210</v>
      </c>
      <c r="H114" s="793">
        <v>167298</v>
      </c>
      <c r="I114" s="990">
        <v>3189280</v>
      </c>
    </row>
    <row r="115" spans="1:9" s="33" customFormat="1" ht="21" customHeight="1">
      <c r="A115" s="14"/>
      <c r="B115" s="146" t="s">
        <v>1025</v>
      </c>
      <c r="C115" s="146" t="s">
        <v>141</v>
      </c>
      <c r="D115" s="247" t="s">
        <v>1026</v>
      </c>
      <c r="E115" s="103" t="s">
        <v>148</v>
      </c>
      <c r="F115" s="793">
        <v>1</v>
      </c>
      <c r="G115" s="990">
        <v>321</v>
      </c>
      <c r="H115" s="793">
        <v>1</v>
      </c>
      <c r="I115" s="990">
        <v>325</v>
      </c>
    </row>
    <row r="116" spans="1:9" s="33" customFormat="1" ht="21" customHeight="1">
      <c r="A116" s="14"/>
      <c r="B116" s="146" t="s">
        <v>367</v>
      </c>
      <c r="C116" s="146" t="s">
        <v>141</v>
      </c>
      <c r="D116" s="247" t="s">
        <v>368</v>
      </c>
      <c r="E116" s="103" t="s">
        <v>148</v>
      </c>
      <c r="F116" s="793">
        <v>13</v>
      </c>
      <c r="G116" s="990">
        <v>599</v>
      </c>
      <c r="H116" s="793">
        <v>2</v>
      </c>
      <c r="I116" s="990">
        <v>157</v>
      </c>
    </row>
    <row r="117" spans="1:9" s="33" customFormat="1" ht="29.25" customHeight="1">
      <c r="A117" s="14"/>
      <c r="B117" s="146" t="s">
        <v>1210</v>
      </c>
      <c r="C117" s="146" t="s">
        <v>141</v>
      </c>
      <c r="D117" s="269" t="s">
        <v>1199</v>
      </c>
      <c r="E117" s="103" t="s">
        <v>148</v>
      </c>
      <c r="F117" s="1000">
        <v>0</v>
      </c>
      <c r="G117" s="988">
        <v>0</v>
      </c>
      <c r="H117" s="1000">
        <v>0</v>
      </c>
      <c r="I117" s="1001">
        <v>0</v>
      </c>
    </row>
    <row r="118" spans="1:9" s="33" customFormat="1" ht="21" customHeight="1">
      <c r="A118" s="608" t="s">
        <v>287</v>
      </c>
      <c r="B118" s="969" t="s">
        <v>369</v>
      </c>
      <c r="C118" s="799" t="s">
        <v>141</v>
      </c>
      <c r="D118" s="991" t="s">
        <v>1347</v>
      </c>
      <c r="E118" s="718"/>
      <c r="F118" s="982"/>
      <c r="G118" s="993">
        <v>1424333</v>
      </c>
      <c r="H118" s="982"/>
      <c r="I118" s="983">
        <v>1591761</v>
      </c>
    </row>
    <row r="119" spans="1:9" s="33" customFormat="1" ht="21" customHeight="1">
      <c r="A119" s="263" t="s">
        <v>195</v>
      </c>
      <c r="B119" s="424" t="s">
        <v>370</v>
      </c>
      <c r="C119" s="155" t="s">
        <v>141</v>
      </c>
      <c r="D119" s="946" t="s">
        <v>371</v>
      </c>
      <c r="E119" s="939"/>
      <c r="F119" s="965"/>
      <c r="G119" s="166">
        <v>1895</v>
      </c>
      <c r="H119" s="965"/>
      <c r="I119" s="166">
        <v>4283</v>
      </c>
    </row>
    <row r="120" spans="1:9" s="33" customFormat="1" ht="21" customHeight="1">
      <c r="A120" s="168" t="s">
        <v>198</v>
      </c>
      <c r="B120" s="146" t="s">
        <v>372</v>
      </c>
      <c r="C120" s="135" t="s">
        <v>141</v>
      </c>
      <c r="D120" s="247" t="s">
        <v>1348</v>
      </c>
      <c r="E120" s="103" t="s">
        <v>150</v>
      </c>
      <c r="F120" s="207">
        <v>46</v>
      </c>
      <c r="G120" s="167">
        <v>1895</v>
      </c>
      <c r="H120" s="207">
        <v>75</v>
      </c>
      <c r="I120" s="167">
        <v>4283</v>
      </c>
    </row>
    <row r="121" spans="1:9" s="33" customFormat="1" ht="21" customHeight="1">
      <c r="A121" s="263" t="s">
        <v>181</v>
      </c>
      <c r="B121" s="424" t="s">
        <v>373</v>
      </c>
      <c r="C121" s="155" t="s">
        <v>141</v>
      </c>
      <c r="D121" s="424" t="s">
        <v>374</v>
      </c>
      <c r="E121" s="951"/>
      <c r="F121" s="966"/>
      <c r="G121" s="166">
        <v>1268239</v>
      </c>
      <c r="H121" s="966"/>
      <c r="I121" s="166">
        <v>1427521</v>
      </c>
    </row>
    <row r="122" spans="1:9" s="33" customFormat="1" ht="21" customHeight="1">
      <c r="A122" s="168" t="s">
        <v>184</v>
      </c>
      <c r="B122" s="146" t="s">
        <v>375</v>
      </c>
      <c r="C122" s="135" t="s">
        <v>141</v>
      </c>
      <c r="D122" s="146" t="s">
        <v>376</v>
      </c>
      <c r="E122" s="103" t="s">
        <v>150</v>
      </c>
      <c r="F122" s="207">
        <v>28499</v>
      </c>
      <c r="G122" s="167">
        <v>1037680</v>
      </c>
      <c r="H122" s="207">
        <v>33921</v>
      </c>
      <c r="I122" s="167">
        <v>1218484</v>
      </c>
    </row>
    <row r="123" spans="1:9" s="33" customFormat="1" ht="21" customHeight="1">
      <c r="A123" s="168"/>
      <c r="B123" s="146" t="s">
        <v>377</v>
      </c>
      <c r="C123" s="135" t="s">
        <v>141</v>
      </c>
      <c r="D123" s="146" t="s">
        <v>1349</v>
      </c>
      <c r="E123" s="103" t="s">
        <v>148</v>
      </c>
      <c r="F123" s="207">
        <v>7389</v>
      </c>
      <c r="G123" s="167">
        <v>230559</v>
      </c>
      <c r="H123" s="207">
        <v>6691</v>
      </c>
      <c r="I123" s="167">
        <v>209037</v>
      </c>
    </row>
    <row r="124" spans="1:9" s="33" customFormat="1" ht="30.75" customHeight="1">
      <c r="A124" s="263" t="s">
        <v>195</v>
      </c>
      <c r="B124" s="424" t="s">
        <v>379</v>
      </c>
      <c r="C124" s="425" t="s">
        <v>141</v>
      </c>
      <c r="D124" s="936" t="s">
        <v>380</v>
      </c>
      <c r="E124" s="545"/>
      <c r="F124" s="963"/>
      <c r="G124" s="166">
        <v>154199</v>
      </c>
      <c r="H124" s="963"/>
      <c r="I124" s="166">
        <v>159957</v>
      </c>
    </row>
    <row r="125" spans="1:9" s="33" customFormat="1" ht="24.75" customHeight="1">
      <c r="A125" s="168" t="s">
        <v>198</v>
      </c>
      <c r="B125" s="146" t="s">
        <v>381</v>
      </c>
      <c r="C125" s="135" t="s">
        <v>141</v>
      </c>
      <c r="D125" s="152" t="s">
        <v>382</v>
      </c>
      <c r="E125" s="103" t="s">
        <v>150</v>
      </c>
      <c r="F125" s="346">
        <v>3227</v>
      </c>
      <c r="G125" s="167">
        <v>154199</v>
      </c>
      <c r="H125" s="346">
        <v>3263</v>
      </c>
      <c r="I125" s="167">
        <v>159957</v>
      </c>
    </row>
    <row r="126" spans="1:9" s="33" customFormat="1" ht="21" customHeight="1">
      <c r="A126" s="980" t="s">
        <v>287</v>
      </c>
      <c r="B126" s="978" t="s">
        <v>383</v>
      </c>
      <c r="C126" s="994" t="s">
        <v>141</v>
      </c>
      <c r="D126" s="978" t="s">
        <v>384</v>
      </c>
      <c r="E126" s="995"/>
      <c r="F126" s="976"/>
      <c r="G126" s="983">
        <v>14650756</v>
      </c>
      <c r="H126" s="976"/>
      <c r="I126" s="983">
        <v>15071321</v>
      </c>
    </row>
    <row r="127" spans="1:9" s="33" customFormat="1" ht="21" customHeight="1">
      <c r="A127" s="263" t="s">
        <v>195</v>
      </c>
      <c r="B127" s="424" t="s">
        <v>385</v>
      </c>
      <c r="C127" s="425" t="s">
        <v>141</v>
      </c>
      <c r="D127" s="424" t="s">
        <v>386</v>
      </c>
      <c r="E127" s="952"/>
      <c r="F127" s="966"/>
      <c r="G127" s="166">
        <v>581356</v>
      </c>
      <c r="H127" s="966"/>
      <c r="I127" s="166">
        <v>547002</v>
      </c>
    </row>
    <row r="128" spans="1:9" s="33" customFormat="1" ht="21" customHeight="1">
      <c r="A128" s="168" t="s">
        <v>198</v>
      </c>
      <c r="B128" s="146" t="s">
        <v>387</v>
      </c>
      <c r="C128" s="135" t="s">
        <v>141</v>
      </c>
      <c r="D128" s="146" t="s">
        <v>388</v>
      </c>
      <c r="E128" s="103" t="s">
        <v>150</v>
      </c>
      <c r="F128" s="207">
        <v>1224</v>
      </c>
      <c r="G128" s="167">
        <v>72496</v>
      </c>
      <c r="H128" s="207">
        <v>717</v>
      </c>
      <c r="I128" s="167">
        <v>50594</v>
      </c>
    </row>
    <row r="129" spans="1:9" s="33" customFormat="1" ht="21" customHeight="1">
      <c r="A129" s="751"/>
      <c r="B129" s="146" t="s">
        <v>389</v>
      </c>
      <c r="C129" s="135" t="s">
        <v>141</v>
      </c>
      <c r="D129" s="152" t="s">
        <v>390</v>
      </c>
      <c r="E129" s="103" t="s">
        <v>148</v>
      </c>
      <c r="F129" s="207">
        <v>1393</v>
      </c>
      <c r="G129" s="167">
        <v>57692</v>
      </c>
      <c r="H129" s="207">
        <v>947</v>
      </c>
      <c r="I129" s="167">
        <v>47980</v>
      </c>
    </row>
    <row r="130" spans="1:9" s="33" customFormat="1" ht="27" customHeight="1">
      <c r="A130" s="168"/>
      <c r="B130" s="146" t="s">
        <v>391</v>
      </c>
      <c r="C130" s="135" t="s">
        <v>141</v>
      </c>
      <c r="D130" s="152" t="s">
        <v>1350</v>
      </c>
      <c r="E130" s="103" t="s">
        <v>148</v>
      </c>
      <c r="F130" s="207">
        <v>6744</v>
      </c>
      <c r="G130" s="167">
        <v>185279</v>
      </c>
      <c r="H130" s="207">
        <v>8114</v>
      </c>
      <c r="I130" s="167">
        <v>224117</v>
      </c>
    </row>
    <row r="131" spans="1:9" s="33" customFormat="1" ht="21" customHeight="1">
      <c r="A131" s="168"/>
      <c r="B131" s="146" t="s">
        <v>393</v>
      </c>
      <c r="C131" s="135" t="s">
        <v>141</v>
      </c>
      <c r="D131" s="146" t="s">
        <v>394</v>
      </c>
      <c r="E131" s="103" t="s">
        <v>148</v>
      </c>
      <c r="F131" s="207">
        <v>1601</v>
      </c>
      <c r="G131" s="167">
        <v>110382</v>
      </c>
      <c r="H131" s="207">
        <v>1286</v>
      </c>
      <c r="I131" s="167">
        <v>100810</v>
      </c>
    </row>
    <row r="132" spans="1:9" s="33" customFormat="1" ht="21" customHeight="1">
      <c r="A132" s="14"/>
      <c r="B132" s="146" t="s">
        <v>395</v>
      </c>
      <c r="C132" s="135" t="s">
        <v>141</v>
      </c>
      <c r="D132" s="146" t="s">
        <v>396</v>
      </c>
      <c r="E132" s="103" t="s">
        <v>148</v>
      </c>
      <c r="F132" s="207">
        <v>482</v>
      </c>
      <c r="G132" s="167">
        <v>67878</v>
      </c>
      <c r="H132" s="207">
        <v>399</v>
      </c>
      <c r="I132" s="167">
        <v>46240</v>
      </c>
    </row>
    <row r="133" spans="1:9" s="33" customFormat="1" ht="21" customHeight="1">
      <c r="A133" s="168"/>
      <c r="B133" s="146" t="s">
        <v>397</v>
      </c>
      <c r="C133" s="135" t="s">
        <v>141</v>
      </c>
      <c r="D133" s="146" t="s">
        <v>398</v>
      </c>
      <c r="E133" s="103" t="s">
        <v>148</v>
      </c>
      <c r="F133" s="207">
        <v>685</v>
      </c>
      <c r="G133" s="167">
        <v>87629</v>
      </c>
      <c r="H133" s="207">
        <v>596</v>
      </c>
      <c r="I133" s="167">
        <v>77261</v>
      </c>
    </row>
    <row r="134" spans="1:9" s="33" customFormat="1" ht="21" customHeight="1">
      <c r="A134" s="263" t="s">
        <v>195</v>
      </c>
      <c r="B134" s="424" t="s">
        <v>399</v>
      </c>
      <c r="C134" s="135" t="s">
        <v>141</v>
      </c>
      <c r="D134" s="424" t="s">
        <v>400</v>
      </c>
      <c r="E134" s="103"/>
      <c r="F134" s="963"/>
      <c r="G134" s="166">
        <v>485587</v>
      </c>
      <c r="H134" s="963"/>
      <c r="I134" s="166">
        <v>514050</v>
      </c>
    </row>
    <row r="135" spans="1:9" s="33" customFormat="1" ht="21" customHeight="1">
      <c r="A135" s="168" t="s">
        <v>198</v>
      </c>
      <c r="B135" s="146" t="s">
        <v>401</v>
      </c>
      <c r="C135" s="135" t="s">
        <v>141</v>
      </c>
      <c r="D135" s="146" t="s">
        <v>402</v>
      </c>
      <c r="E135" s="103" t="s">
        <v>150</v>
      </c>
      <c r="F135" s="207">
        <v>7993</v>
      </c>
      <c r="G135" s="167">
        <v>184808</v>
      </c>
      <c r="H135" s="207">
        <v>7939</v>
      </c>
      <c r="I135" s="167">
        <v>201576</v>
      </c>
    </row>
    <row r="136" spans="1:9" s="33" customFormat="1" ht="21" customHeight="1">
      <c r="A136" s="168"/>
      <c r="B136" s="146" t="s">
        <v>403</v>
      </c>
      <c r="C136" s="135" t="s">
        <v>141</v>
      </c>
      <c r="D136" s="146" t="s">
        <v>404</v>
      </c>
      <c r="E136" s="103" t="s">
        <v>148</v>
      </c>
      <c r="F136" s="207">
        <v>22879</v>
      </c>
      <c r="G136" s="167">
        <v>257460</v>
      </c>
      <c r="H136" s="207">
        <v>27180</v>
      </c>
      <c r="I136" s="167">
        <v>271785</v>
      </c>
    </row>
    <row r="137" spans="1:9" s="33" customFormat="1" ht="21" customHeight="1">
      <c r="A137" s="168"/>
      <c r="B137" s="146" t="s">
        <v>405</v>
      </c>
      <c r="C137" s="135" t="s">
        <v>141</v>
      </c>
      <c r="D137" s="146" t="s">
        <v>406</v>
      </c>
      <c r="E137" s="103" t="s">
        <v>148</v>
      </c>
      <c r="F137" s="207">
        <v>1688</v>
      </c>
      <c r="G137" s="167">
        <v>37729</v>
      </c>
      <c r="H137" s="207">
        <v>1504</v>
      </c>
      <c r="I137" s="167">
        <v>35774</v>
      </c>
    </row>
    <row r="138" spans="1:9" s="33" customFormat="1" ht="21" customHeight="1">
      <c r="A138" s="751"/>
      <c r="B138" s="146" t="s">
        <v>1351</v>
      </c>
      <c r="C138" s="135" t="s">
        <v>141</v>
      </c>
      <c r="D138" s="146" t="s">
        <v>1352</v>
      </c>
      <c r="E138" s="103" t="s">
        <v>148</v>
      </c>
      <c r="F138" s="207">
        <v>79</v>
      </c>
      <c r="G138" s="167">
        <v>5590</v>
      </c>
      <c r="H138" s="207">
        <v>78</v>
      </c>
      <c r="I138" s="167">
        <v>4915</v>
      </c>
    </row>
    <row r="139" spans="1:9" s="33" customFormat="1" ht="21" customHeight="1">
      <c r="A139" s="263" t="s">
        <v>181</v>
      </c>
      <c r="B139" s="424" t="s">
        <v>407</v>
      </c>
      <c r="C139" s="155" t="s">
        <v>141</v>
      </c>
      <c r="D139" s="424" t="s">
        <v>408</v>
      </c>
      <c r="E139" s="939"/>
      <c r="F139" s="964"/>
      <c r="G139" s="166">
        <v>1015117</v>
      </c>
      <c r="H139" s="964"/>
      <c r="I139" s="166">
        <v>1135585</v>
      </c>
    </row>
    <row r="140" spans="1:9" s="33" customFormat="1" ht="21" customHeight="1">
      <c r="A140" s="168" t="s">
        <v>198</v>
      </c>
      <c r="B140" s="146" t="s">
        <v>409</v>
      </c>
      <c r="C140" s="135" t="s">
        <v>141</v>
      </c>
      <c r="D140" s="146" t="s">
        <v>410</v>
      </c>
      <c r="E140" s="103" t="s">
        <v>150</v>
      </c>
      <c r="F140" s="207">
        <v>1688</v>
      </c>
      <c r="G140" s="167">
        <v>318807</v>
      </c>
      <c r="H140" s="207">
        <v>1921</v>
      </c>
      <c r="I140" s="167">
        <v>304589</v>
      </c>
    </row>
    <row r="141" spans="1:9" s="33" customFormat="1" ht="21" customHeight="1">
      <c r="A141" s="168"/>
      <c r="B141" s="146" t="s">
        <v>411</v>
      </c>
      <c r="C141" s="135" t="s">
        <v>141</v>
      </c>
      <c r="D141" s="146" t="s">
        <v>412</v>
      </c>
      <c r="E141" s="103" t="s">
        <v>148</v>
      </c>
      <c r="F141" s="207">
        <v>53</v>
      </c>
      <c r="G141" s="167">
        <v>6005</v>
      </c>
      <c r="H141" s="207">
        <v>18</v>
      </c>
      <c r="I141" s="167">
        <v>3987</v>
      </c>
    </row>
    <row r="142" spans="1:9" s="33" customFormat="1" ht="21" customHeight="1">
      <c r="A142" s="168"/>
      <c r="B142" s="146" t="s">
        <v>413</v>
      </c>
      <c r="C142" s="135" t="s">
        <v>141</v>
      </c>
      <c r="D142" s="247" t="s">
        <v>414</v>
      </c>
      <c r="E142" s="135" t="s">
        <v>148</v>
      </c>
      <c r="F142" s="207">
        <v>7115</v>
      </c>
      <c r="G142" s="167">
        <v>690305</v>
      </c>
      <c r="H142" s="207">
        <v>8513</v>
      </c>
      <c r="I142" s="167">
        <v>827009</v>
      </c>
    </row>
    <row r="143" spans="1:9" s="33" customFormat="1" ht="21" customHeight="1">
      <c r="A143" s="263" t="s">
        <v>181</v>
      </c>
      <c r="B143" s="424" t="s">
        <v>415</v>
      </c>
      <c r="C143" s="155" t="s">
        <v>141</v>
      </c>
      <c r="D143" s="424" t="s">
        <v>416</v>
      </c>
      <c r="E143" s="270"/>
      <c r="F143" s="255"/>
      <c r="G143" s="166">
        <v>4329092</v>
      </c>
      <c r="H143" s="255"/>
      <c r="I143" s="166">
        <v>4147770</v>
      </c>
    </row>
    <row r="144" spans="1:9" s="33" customFormat="1" ht="21" customHeight="1">
      <c r="A144" s="168" t="s">
        <v>184</v>
      </c>
      <c r="B144" s="146" t="s">
        <v>417</v>
      </c>
      <c r="C144" s="135" t="s">
        <v>141</v>
      </c>
      <c r="D144" s="146" t="s">
        <v>418</v>
      </c>
      <c r="E144" s="103" t="s">
        <v>150</v>
      </c>
      <c r="F144" s="207">
        <v>679</v>
      </c>
      <c r="G144" s="167">
        <v>416416</v>
      </c>
      <c r="H144" s="207">
        <v>353</v>
      </c>
      <c r="I144" s="167">
        <v>316029</v>
      </c>
    </row>
    <row r="145" spans="1:9" s="33" customFormat="1" ht="21" customHeight="1">
      <c r="A145" s="168"/>
      <c r="B145" s="146" t="s">
        <v>419</v>
      </c>
      <c r="C145" s="135" t="s">
        <v>141</v>
      </c>
      <c r="D145" s="146" t="s">
        <v>420</v>
      </c>
      <c r="E145" s="103" t="s">
        <v>148</v>
      </c>
      <c r="F145" s="207">
        <v>5452</v>
      </c>
      <c r="G145" s="167">
        <v>3912676</v>
      </c>
      <c r="H145" s="207">
        <v>5200</v>
      </c>
      <c r="I145" s="167">
        <v>3831741</v>
      </c>
    </row>
    <row r="146" spans="1:9" s="33" customFormat="1" ht="21" customHeight="1">
      <c r="A146" s="263" t="s">
        <v>195</v>
      </c>
      <c r="B146" s="424" t="s">
        <v>421</v>
      </c>
      <c r="C146" s="155" t="s">
        <v>141</v>
      </c>
      <c r="D146" s="936" t="s">
        <v>422</v>
      </c>
      <c r="E146" s="270"/>
      <c r="F146" s="207"/>
      <c r="G146" s="255">
        <v>3494601</v>
      </c>
      <c r="H146" s="207"/>
      <c r="I146" s="255">
        <v>3672199</v>
      </c>
    </row>
    <row r="147" spans="1:9" s="33" customFormat="1" ht="21" customHeight="1">
      <c r="A147" s="168" t="s">
        <v>198</v>
      </c>
      <c r="B147" s="146" t="s">
        <v>423</v>
      </c>
      <c r="C147" s="135" t="s">
        <v>141</v>
      </c>
      <c r="D147" s="146" t="s">
        <v>424</v>
      </c>
      <c r="E147" s="103" t="s">
        <v>150</v>
      </c>
      <c r="F147" s="207">
        <v>438</v>
      </c>
      <c r="G147" s="184">
        <v>172839</v>
      </c>
      <c r="H147" s="207">
        <v>433</v>
      </c>
      <c r="I147" s="184">
        <v>178680</v>
      </c>
    </row>
    <row r="148" spans="1:9" s="33" customFormat="1" ht="21" customHeight="1">
      <c r="A148" s="168"/>
      <c r="B148" s="146" t="s">
        <v>425</v>
      </c>
      <c r="C148" s="135" t="s">
        <v>141</v>
      </c>
      <c r="D148" s="146" t="s">
        <v>426</v>
      </c>
      <c r="E148" s="103" t="s">
        <v>148</v>
      </c>
      <c r="F148" s="207">
        <v>7134</v>
      </c>
      <c r="G148" s="184">
        <v>2447478</v>
      </c>
      <c r="H148" s="207">
        <v>7655</v>
      </c>
      <c r="I148" s="184">
        <v>2567094</v>
      </c>
    </row>
    <row r="149" spans="1:9" s="33" customFormat="1" ht="21" customHeight="1">
      <c r="A149" s="14"/>
      <c r="B149" s="146" t="s">
        <v>427</v>
      </c>
      <c r="C149" s="135" t="s">
        <v>141</v>
      </c>
      <c r="D149" s="146" t="s">
        <v>428</v>
      </c>
      <c r="E149" s="103" t="s">
        <v>148</v>
      </c>
      <c r="F149" s="207">
        <v>14306</v>
      </c>
      <c r="G149" s="184">
        <v>874284</v>
      </c>
      <c r="H149" s="207">
        <v>13578</v>
      </c>
      <c r="I149" s="184">
        <v>926425</v>
      </c>
    </row>
    <row r="150" spans="1:9" s="33" customFormat="1" ht="21" customHeight="1">
      <c r="A150" s="263" t="s">
        <v>195</v>
      </c>
      <c r="B150" s="424" t="s">
        <v>429</v>
      </c>
      <c r="C150" s="155" t="s">
        <v>141</v>
      </c>
      <c r="D150" s="424" t="s">
        <v>430</v>
      </c>
      <c r="E150" s="270"/>
      <c r="F150" s="207"/>
      <c r="G150" s="255">
        <v>544902</v>
      </c>
      <c r="H150" s="207"/>
      <c r="I150" s="255">
        <v>486916</v>
      </c>
    </row>
    <row r="151" spans="1:9" s="33" customFormat="1" ht="21" customHeight="1">
      <c r="A151" s="168" t="s">
        <v>198</v>
      </c>
      <c r="B151" s="146" t="s">
        <v>431</v>
      </c>
      <c r="C151" s="135" t="s">
        <v>141</v>
      </c>
      <c r="D151" s="146" t="s">
        <v>430</v>
      </c>
      <c r="E151" s="103" t="s">
        <v>150</v>
      </c>
      <c r="F151" s="207">
        <v>47766</v>
      </c>
      <c r="G151" s="184">
        <v>544902</v>
      </c>
      <c r="H151" s="207">
        <v>44028</v>
      </c>
      <c r="I151" s="184">
        <v>486916</v>
      </c>
    </row>
    <row r="152" spans="1:9" s="33" customFormat="1" ht="21" customHeight="1">
      <c r="A152" s="263" t="s">
        <v>195</v>
      </c>
      <c r="B152" s="424" t="s">
        <v>432</v>
      </c>
      <c r="C152" s="155" t="s">
        <v>141</v>
      </c>
      <c r="D152" s="424" t="s">
        <v>433</v>
      </c>
      <c r="E152" s="270"/>
      <c r="F152" s="207"/>
      <c r="G152" s="255">
        <v>1606931</v>
      </c>
      <c r="H152" s="207"/>
      <c r="I152" s="255">
        <v>1851169</v>
      </c>
    </row>
    <row r="153" spans="1:9" s="33" customFormat="1" ht="21" customHeight="1">
      <c r="A153" s="168" t="s">
        <v>198</v>
      </c>
      <c r="B153" s="146" t="s">
        <v>434</v>
      </c>
      <c r="C153" s="135" t="s">
        <v>141</v>
      </c>
      <c r="D153" s="146" t="s">
        <v>435</v>
      </c>
      <c r="E153" s="103" t="s">
        <v>150</v>
      </c>
      <c r="F153" s="207">
        <v>8900</v>
      </c>
      <c r="G153" s="184">
        <v>417949</v>
      </c>
      <c r="H153" s="207">
        <v>10599</v>
      </c>
      <c r="I153" s="184">
        <v>493335</v>
      </c>
    </row>
    <row r="154" spans="1:9" s="33" customFormat="1" ht="21" customHeight="1">
      <c r="A154" s="14"/>
      <c r="B154" s="146" t="s">
        <v>436</v>
      </c>
      <c r="C154" s="135" t="s">
        <v>141</v>
      </c>
      <c r="D154" s="146" t="s">
        <v>437</v>
      </c>
      <c r="E154" s="103" t="s">
        <v>148</v>
      </c>
      <c r="F154" s="207">
        <v>708</v>
      </c>
      <c r="G154" s="184">
        <v>35794</v>
      </c>
      <c r="H154" s="207">
        <v>1174</v>
      </c>
      <c r="I154" s="184">
        <v>50955</v>
      </c>
    </row>
    <row r="155" spans="1:9" s="33" customFormat="1" ht="21" customHeight="1">
      <c r="A155" s="168"/>
      <c r="B155" s="146" t="s">
        <v>438</v>
      </c>
      <c r="C155" s="135" t="s">
        <v>141</v>
      </c>
      <c r="D155" s="146" t="s">
        <v>439</v>
      </c>
      <c r="E155" s="103" t="s">
        <v>148</v>
      </c>
      <c r="F155" s="207">
        <v>1390</v>
      </c>
      <c r="G155" s="184">
        <v>57989</v>
      </c>
      <c r="H155" s="207">
        <v>1729</v>
      </c>
      <c r="I155" s="184">
        <v>61709</v>
      </c>
    </row>
    <row r="156" spans="1:9" s="33" customFormat="1" ht="27.75" customHeight="1">
      <c r="A156" s="14"/>
      <c r="B156" s="146" t="s">
        <v>440</v>
      </c>
      <c r="C156" s="135" t="s">
        <v>141</v>
      </c>
      <c r="D156" s="152" t="s">
        <v>441</v>
      </c>
      <c r="E156" s="103" t="s">
        <v>148</v>
      </c>
      <c r="F156" s="207">
        <v>13128</v>
      </c>
      <c r="G156" s="184">
        <v>538532</v>
      </c>
      <c r="H156" s="207">
        <v>14136</v>
      </c>
      <c r="I156" s="184">
        <v>611060</v>
      </c>
    </row>
    <row r="157" spans="1:9" s="33" customFormat="1" ht="21" customHeight="1">
      <c r="A157" s="168"/>
      <c r="B157" s="146" t="s">
        <v>442</v>
      </c>
      <c r="C157" s="135" t="s">
        <v>141</v>
      </c>
      <c r="D157" s="146" t="s">
        <v>443</v>
      </c>
      <c r="E157" s="103" t="s">
        <v>148</v>
      </c>
      <c r="F157" s="207">
        <v>9542</v>
      </c>
      <c r="G157" s="184">
        <v>555631</v>
      </c>
      <c r="H157" s="207">
        <v>11575</v>
      </c>
      <c r="I157" s="184">
        <v>633979</v>
      </c>
    </row>
    <row r="158" spans="1:9" s="33" customFormat="1" ht="21" customHeight="1">
      <c r="A158" s="168"/>
      <c r="B158" s="146" t="s">
        <v>444</v>
      </c>
      <c r="C158" s="135" t="s">
        <v>141</v>
      </c>
      <c r="D158" s="146" t="s">
        <v>1353</v>
      </c>
      <c r="E158" s="103" t="s">
        <v>148</v>
      </c>
      <c r="F158" s="207">
        <v>23</v>
      </c>
      <c r="G158" s="184">
        <v>1036</v>
      </c>
      <c r="H158" s="207">
        <v>5</v>
      </c>
      <c r="I158" s="184">
        <v>131</v>
      </c>
    </row>
    <row r="159" spans="1:9" s="33" customFormat="1" ht="21" customHeight="1">
      <c r="A159" s="263" t="s">
        <v>195</v>
      </c>
      <c r="B159" s="424" t="s">
        <v>446</v>
      </c>
      <c r="C159" s="155" t="s">
        <v>141</v>
      </c>
      <c r="D159" s="424" t="s">
        <v>447</v>
      </c>
      <c r="E159" s="270"/>
      <c r="F159" s="207"/>
      <c r="G159" s="255">
        <v>1150061</v>
      </c>
      <c r="H159" s="207"/>
      <c r="I159" s="255">
        <v>1199766</v>
      </c>
    </row>
    <row r="160" spans="1:9" s="33" customFormat="1" ht="21" customHeight="1">
      <c r="A160" s="168" t="s">
        <v>198</v>
      </c>
      <c r="B160" s="146" t="s">
        <v>448</v>
      </c>
      <c r="C160" s="135" t="s">
        <v>141</v>
      </c>
      <c r="D160" s="146" t="s">
        <v>449</v>
      </c>
      <c r="E160" s="103" t="s">
        <v>150</v>
      </c>
      <c r="F160" s="207">
        <v>1112</v>
      </c>
      <c r="G160" s="184">
        <v>291751</v>
      </c>
      <c r="H160" s="207">
        <v>1186</v>
      </c>
      <c r="I160" s="184">
        <v>320134</v>
      </c>
    </row>
    <row r="161" spans="1:9" s="33" customFormat="1" ht="21" customHeight="1">
      <c r="A161" s="168"/>
      <c r="B161" s="146" t="s">
        <v>450</v>
      </c>
      <c r="C161" s="135" t="s">
        <v>141</v>
      </c>
      <c r="D161" s="146" t="s">
        <v>451</v>
      </c>
      <c r="E161" s="103" t="s">
        <v>148</v>
      </c>
      <c r="F161" s="207">
        <v>8231</v>
      </c>
      <c r="G161" s="184">
        <v>830109</v>
      </c>
      <c r="H161" s="207">
        <v>8856</v>
      </c>
      <c r="I161" s="184">
        <v>845193</v>
      </c>
    </row>
    <row r="162" spans="1:9" s="33" customFormat="1" ht="21" customHeight="1">
      <c r="A162" s="168"/>
      <c r="B162" s="146" t="s">
        <v>452</v>
      </c>
      <c r="C162" s="135" t="s">
        <v>141</v>
      </c>
      <c r="D162" s="146" t="s">
        <v>453</v>
      </c>
      <c r="E162" s="103" t="s">
        <v>148</v>
      </c>
      <c r="F162" s="207">
        <v>271</v>
      </c>
      <c r="G162" s="184">
        <v>28201</v>
      </c>
      <c r="H162" s="207">
        <v>302</v>
      </c>
      <c r="I162" s="184">
        <v>34439</v>
      </c>
    </row>
    <row r="163" spans="1:9" s="33" customFormat="1" ht="21" customHeight="1">
      <c r="A163" s="263" t="s">
        <v>181</v>
      </c>
      <c r="B163" s="424" t="s">
        <v>454</v>
      </c>
      <c r="C163" s="155" t="s">
        <v>141</v>
      </c>
      <c r="D163" s="424" t="s">
        <v>455</v>
      </c>
      <c r="E163" s="270"/>
      <c r="F163" s="207"/>
      <c r="G163" s="255">
        <v>1443109</v>
      </c>
      <c r="H163" s="207"/>
      <c r="I163" s="255">
        <v>1516864</v>
      </c>
    </row>
    <row r="164" spans="1:9" s="33" customFormat="1" ht="21" customHeight="1">
      <c r="A164" s="168" t="s">
        <v>198</v>
      </c>
      <c r="B164" s="146" t="s">
        <v>456</v>
      </c>
      <c r="C164" s="135" t="s">
        <v>141</v>
      </c>
      <c r="D164" s="146" t="s">
        <v>457</v>
      </c>
      <c r="E164" s="103" t="s">
        <v>150</v>
      </c>
      <c r="F164" s="207">
        <v>2554</v>
      </c>
      <c r="G164" s="184">
        <v>482585</v>
      </c>
      <c r="H164" s="207">
        <v>2427</v>
      </c>
      <c r="I164" s="184">
        <v>465103</v>
      </c>
    </row>
    <row r="165" spans="1:9" s="33" customFormat="1" ht="21" customHeight="1">
      <c r="A165" s="168"/>
      <c r="B165" s="146" t="s">
        <v>458</v>
      </c>
      <c r="C165" s="135" t="s">
        <v>141</v>
      </c>
      <c r="D165" s="146" t="s">
        <v>1354</v>
      </c>
      <c r="E165" s="103" t="s">
        <v>148</v>
      </c>
      <c r="F165" s="207">
        <v>3651</v>
      </c>
      <c r="G165" s="184">
        <v>169897</v>
      </c>
      <c r="H165" s="207">
        <v>3253</v>
      </c>
      <c r="I165" s="184">
        <v>191327</v>
      </c>
    </row>
    <row r="166" spans="1:9" s="33" customFormat="1" ht="21" customHeight="1">
      <c r="A166" s="168"/>
      <c r="B166" s="146" t="s">
        <v>460</v>
      </c>
      <c r="C166" s="135" t="s">
        <v>141</v>
      </c>
      <c r="D166" s="146" t="s">
        <v>461</v>
      </c>
      <c r="E166" s="103" t="s">
        <v>148</v>
      </c>
      <c r="F166" s="207">
        <v>526</v>
      </c>
      <c r="G166" s="184">
        <v>40931</v>
      </c>
      <c r="H166" s="207">
        <v>565</v>
      </c>
      <c r="I166" s="184">
        <v>42291</v>
      </c>
    </row>
    <row r="167" spans="1:9" s="33" customFormat="1" ht="21" customHeight="1">
      <c r="A167" s="168"/>
      <c r="B167" s="146" t="s">
        <v>462</v>
      </c>
      <c r="C167" s="135" t="s">
        <v>141</v>
      </c>
      <c r="D167" s="152" t="s">
        <v>463</v>
      </c>
      <c r="E167" s="103" t="s">
        <v>148</v>
      </c>
      <c r="F167" s="207">
        <v>1043</v>
      </c>
      <c r="G167" s="184">
        <v>123075</v>
      </c>
      <c r="H167" s="207">
        <v>1191</v>
      </c>
      <c r="I167" s="184">
        <v>134194</v>
      </c>
    </row>
    <row r="168" spans="1:9" s="33" customFormat="1" ht="21" customHeight="1">
      <c r="A168" s="168"/>
      <c r="B168" s="146" t="s">
        <v>464</v>
      </c>
      <c r="C168" s="135" t="s">
        <v>141</v>
      </c>
      <c r="D168" s="146" t="s">
        <v>465</v>
      </c>
      <c r="E168" s="103" t="s">
        <v>148</v>
      </c>
      <c r="F168" s="207">
        <v>5626</v>
      </c>
      <c r="G168" s="184">
        <v>626621</v>
      </c>
      <c r="H168" s="207">
        <v>5870</v>
      </c>
      <c r="I168" s="184">
        <v>683949</v>
      </c>
    </row>
    <row r="169" spans="1:9" s="33" customFormat="1" ht="21" customHeight="1">
      <c r="A169" s="608" t="s">
        <v>287</v>
      </c>
      <c r="B169" s="969" t="s">
        <v>466</v>
      </c>
      <c r="C169" s="975" t="s">
        <v>141</v>
      </c>
      <c r="D169" s="969" t="s">
        <v>172</v>
      </c>
      <c r="E169" s="970"/>
      <c r="F169" s="976"/>
      <c r="G169" s="993">
        <v>26074630</v>
      </c>
      <c r="H169" s="976"/>
      <c r="I169" s="993">
        <v>27417585</v>
      </c>
    </row>
    <row r="170" spans="1:9" s="33" customFormat="1" ht="21" customHeight="1">
      <c r="A170" s="263" t="s">
        <v>195</v>
      </c>
      <c r="B170" s="424" t="s">
        <v>467</v>
      </c>
      <c r="C170" s="155" t="s">
        <v>141</v>
      </c>
      <c r="D170" s="424" t="s">
        <v>468</v>
      </c>
      <c r="E170" s="939"/>
      <c r="F170" s="964"/>
      <c r="G170" s="166">
        <v>381536</v>
      </c>
      <c r="H170" s="964"/>
      <c r="I170" s="166">
        <v>408273</v>
      </c>
    </row>
    <row r="171" spans="1:9" s="33" customFormat="1" ht="21" customHeight="1">
      <c r="A171" s="168" t="s">
        <v>184</v>
      </c>
      <c r="B171" s="146" t="s">
        <v>469</v>
      </c>
      <c r="C171" s="135" t="s">
        <v>141</v>
      </c>
      <c r="D171" s="146" t="s">
        <v>470</v>
      </c>
      <c r="E171" s="103" t="s">
        <v>150</v>
      </c>
      <c r="F171" s="207">
        <v>150</v>
      </c>
      <c r="G171" s="167">
        <v>265486</v>
      </c>
      <c r="H171" s="207">
        <v>168</v>
      </c>
      <c r="I171" s="167">
        <v>288688</v>
      </c>
    </row>
    <row r="172" spans="1:9" s="33" customFormat="1" ht="21" customHeight="1">
      <c r="A172" s="168"/>
      <c r="B172" s="146" t="s">
        <v>471</v>
      </c>
      <c r="C172" s="135" t="s">
        <v>141</v>
      </c>
      <c r="D172" s="146" t="s">
        <v>472</v>
      </c>
      <c r="E172" s="103" t="s">
        <v>148</v>
      </c>
      <c r="F172" s="207">
        <v>69</v>
      </c>
      <c r="G172" s="167">
        <v>112000</v>
      </c>
      <c r="H172" s="207">
        <v>74</v>
      </c>
      <c r="I172" s="167">
        <v>118461</v>
      </c>
    </row>
    <row r="173" spans="1:9" s="33" customFormat="1" ht="21" customHeight="1">
      <c r="A173" s="168"/>
      <c r="B173" s="146" t="s">
        <v>473</v>
      </c>
      <c r="C173" s="135" t="s">
        <v>141</v>
      </c>
      <c r="D173" s="146" t="s">
        <v>1355</v>
      </c>
      <c r="E173" s="103" t="s">
        <v>148</v>
      </c>
      <c r="F173" s="490">
        <v>0</v>
      </c>
      <c r="G173" s="167">
        <v>4050</v>
      </c>
      <c r="H173" s="490">
        <v>0</v>
      </c>
      <c r="I173" s="167">
        <v>1124</v>
      </c>
    </row>
    <row r="174" spans="1:9" s="33" customFormat="1" ht="21" customHeight="1">
      <c r="A174" s="263" t="s">
        <v>195</v>
      </c>
      <c r="B174" s="424" t="s">
        <v>474</v>
      </c>
      <c r="C174" s="155" t="s">
        <v>141</v>
      </c>
      <c r="D174" s="424" t="s">
        <v>475</v>
      </c>
      <c r="E174" s="270"/>
      <c r="F174" s="964"/>
      <c r="G174" s="166">
        <v>1233791</v>
      </c>
      <c r="H174" s="964"/>
      <c r="I174" s="166">
        <v>1234939</v>
      </c>
    </row>
    <row r="175" spans="1:9" s="33" customFormat="1" ht="21" customHeight="1">
      <c r="A175" s="168" t="s">
        <v>198</v>
      </c>
      <c r="B175" s="146" t="s">
        <v>476</v>
      </c>
      <c r="C175" s="135" t="s">
        <v>141</v>
      </c>
      <c r="D175" s="152" t="s">
        <v>477</v>
      </c>
      <c r="E175" s="103" t="s">
        <v>150</v>
      </c>
      <c r="F175" s="207">
        <v>490</v>
      </c>
      <c r="G175" s="167">
        <v>103896</v>
      </c>
      <c r="H175" s="207">
        <v>592</v>
      </c>
      <c r="I175" s="167">
        <v>114482</v>
      </c>
    </row>
    <row r="176" spans="1:9" s="33" customFormat="1" ht="21" customHeight="1">
      <c r="A176" s="168"/>
      <c r="B176" s="152" t="s">
        <v>478</v>
      </c>
      <c r="C176" s="945" t="s">
        <v>141</v>
      </c>
      <c r="D176" s="152" t="s">
        <v>479</v>
      </c>
      <c r="E176" s="953" t="s">
        <v>792</v>
      </c>
      <c r="F176" s="967" t="s">
        <v>957</v>
      </c>
      <c r="G176" s="167">
        <v>832068</v>
      </c>
      <c r="H176" s="963" t="s">
        <v>957</v>
      </c>
      <c r="I176" s="167">
        <v>842710</v>
      </c>
    </row>
    <row r="177" spans="1:9" s="33" customFormat="1" ht="21" customHeight="1">
      <c r="A177" s="14"/>
      <c r="B177" s="146" t="s">
        <v>480</v>
      </c>
      <c r="C177" s="135" t="s">
        <v>141</v>
      </c>
      <c r="D177" s="152" t="s">
        <v>481</v>
      </c>
      <c r="E177" s="103" t="s">
        <v>150</v>
      </c>
      <c r="F177" s="207">
        <v>1107</v>
      </c>
      <c r="G177" s="167">
        <v>297827</v>
      </c>
      <c r="H177" s="207">
        <v>1033</v>
      </c>
      <c r="I177" s="167">
        <v>277747</v>
      </c>
    </row>
    <row r="178" spans="1:9" s="33" customFormat="1" ht="21" customHeight="1">
      <c r="A178" s="263" t="s">
        <v>195</v>
      </c>
      <c r="B178" s="424" t="s">
        <v>482</v>
      </c>
      <c r="C178" s="155" t="s">
        <v>141</v>
      </c>
      <c r="D178" s="424" t="s">
        <v>483</v>
      </c>
      <c r="E178" s="270"/>
      <c r="F178" s="964"/>
      <c r="G178" s="166">
        <v>743462</v>
      </c>
      <c r="H178" s="964"/>
      <c r="I178" s="166">
        <v>845432</v>
      </c>
    </row>
    <row r="179" spans="1:9" s="33" customFormat="1" ht="21" customHeight="1">
      <c r="A179" s="168" t="s">
        <v>198</v>
      </c>
      <c r="B179" s="146" t="s">
        <v>484</v>
      </c>
      <c r="C179" s="135" t="s">
        <v>141</v>
      </c>
      <c r="D179" s="146" t="s">
        <v>485</v>
      </c>
      <c r="E179" s="103" t="s">
        <v>150</v>
      </c>
      <c r="F179" s="207">
        <v>12</v>
      </c>
      <c r="G179" s="167">
        <v>3983</v>
      </c>
      <c r="H179" s="207">
        <v>10</v>
      </c>
      <c r="I179" s="167">
        <v>4922</v>
      </c>
    </row>
    <row r="180" spans="1:9" s="33" customFormat="1" ht="21" customHeight="1">
      <c r="A180" s="168"/>
      <c r="B180" s="146" t="s">
        <v>486</v>
      </c>
      <c r="C180" s="135" t="s">
        <v>141</v>
      </c>
      <c r="D180" s="146" t="s">
        <v>487</v>
      </c>
      <c r="E180" s="953" t="s">
        <v>792</v>
      </c>
      <c r="F180" s="963" t="s">
        <v>957</v>
      </c>
      <c r="G180" s="167">
        <v>569716</v>
      </c>
      <c r="H180" s="963" t="s">
        <v>957</v>
      </c>
      <c r="I180" s="167">
        <v>657990</v>
      </c>
    </row>
    <row r="181" spans="1:9" s="33" customFormat="1" ht="21" customHeight="1">
      <c r="A181" s="168"/>
      <c r="B181" s="146" t="s">
        <v>488</v>
      </c>
      <c r="C181" s="135" t="s">
        <v>141</v>
      </c>
      <c r="D181" s="146" t="s">
        <v>489</v>
      </c>
      <c r="E181" s="103" t="s">
        <v>150</v>
      </c>
      <c r="F181" s="207">
        <v>3231</v>
      </c>
      <c r="G181" s="167">
        <v>169763</v>
      </c>
      <c r="H181" s="207">
        <v>2504</v>
      </c>
      <c r="I181" s="167">
        <v>182520</v>
      </c>
    </row>
    <row r="182" spans="1:9" s="33" customFormat="1" ht="21" customHeight="1">
      <c r="A182" s="263" t="s">
        <v>195</v>
      </c>
      <c r="B182" s="424" t="s">
        <v>490</v>
      </c>
      <c r="C182" s="155" t="s">
        <v>141</v>
      </c>
      <c r="D182" s="424" t="s">
        <v>491</v>
      </c>
      <c r="E182" s="270"/>
      <c r="F182" s="964"/>
      <c r="G182" s="166">
        <v>2065146</v>
      </c>
      <c r="H182" s="964"/>
      <c r="I182" s="166">
        <v>2145028</v>
      </c>
    </row>
    <row r="183" spans="1:9" s="33" customFormat="1" ht="21" customHeight="1">
      <c r="A183" s="168" t="s">
        <v>198</v>
      </c>
      <c r="B183" s="146" t="s">
        <v>492</v>
      </c>
      <c r="C183" s="135" t="s">
        <v>141</v>
      </c>
      <c r="D183" s="146" t="s">
        <v>493</v>
      </c>
      <c r="E183" s="103" t="s">
        <v>150</v>
      </c>
      <c r="F183" s="207">
        <v>44956</v>
      </c>
      <c r="G183" s="167">
        <v>1415207</v>
      </c>
      <c r="H183" s="207">
        <v>46127</v>
      </c>
      <c r="I183" s="167">
        <v>1478084</v>
      </c>
    </row>
    <row r="184" spans="1:9" s="33" customFormat="1" ht="21" customHeight="1">
      <c r="A184" s="14"/>
      <c r="B184" s="146" t="s">
        <v>494</v>
      </c>
      <c r="C184" s="135" t="s">
        <v>141</v>
      </c>
      <c r="D184" s="146" t="s">
        <v>495</v>
      </c>
      <c r="E184" s="103" t="s">
        <v>148</v>
      </c>
      <c r="F184" s="207">
        <v>8058</v>
      </c>
      <c r="G184" s="167">
        <v>649939</v>
      </c>
      <c r="H184" s="207">
        <v>8015</v>
      </c>
      <c r="I184" s="167">
        <v>666944</v>
      </c>
    </row>
    <row r="185" spans="1:9" s="33" customFormat="1" ht="21" customHeight="1">
      <c r="A185" s="263" t="s">
        <v>195</v>
      </c>
      <c r="B185" s="424" t="s">
        <v>496</v>
      </c>
      <c r="C185" s="155" t="s">
        <v>141</v>
      </c>
      <c r="D185" s="424" t="s">
        <v>497</v>
      </c>
      <c r="E185" s="270"/>
      <c r="F185" s="964"/>
      <c r="G185" s="255">
        <v>8121081</v>
      </c>
      <c r="H185" s="964"/>
      <c r="I185" s="255">
        <v>8216359</v>
      </c>
    </row>
    <row r="186" spans="1:9" s="33" customFormat="1" ht="21" customHeight="1">
      <c r="A186" s="168" t="s">
        <v>198</v>
      </c>
      <c r="B186" s="146" t="s">
        <v>498</v>
      </c>
      <c r="C186" s="135" t="s">
        <v>141</v>
      </c>
      <c r="D186" s="146" t="s">
        <v>499</v>
      </c>
      <c r="E186" s="103" t="s">
        <v>150</v>
      </c>
      <c r="F186" s="207">
        <v>15393</v>
      </c>
      <c r="G186" s="167">
        <v>2234159</v>
      </c>
      <c r="H186" s="207">
        <v>19275</v>
      </c>
      <c r="I186" s="167">
        <v>2591147</v>
      </c>
    </row>
    <row r="187" spans="1:9" s="33" customFormat="1" ht="21" customHeight="1">
      <c r="A187" s="168"/>
      <c r="B187" s="146" t="s">
        <v>500</v>
      </c>
      <c r="C187" s="135" t="s">
        <v>141</v>
      </c>
      <c r="D187" s="146" t="s">
        <v>501</v>
      </c>
      <c r="E187" s="103" t="s">
        <v>148</v>
      </c>
      <c r="F187" s="207">
        <v>7265</v>
      </c>
      <c r="G187" s="167">
        <v>2656415</v>
      </c>
      <c r="H187" s="207">
        <v>7235</v>
      </c>
      <c r="I187" s="167">
        <v>2442443</v>
      </c>
    </row>
    <row r="188" spans="1:9" s="33" customFormat="1" ht="21" customHeight="1">
      <c r="A188" s="14"/>
      <c r="B188" s="152" t="s">
        <v>502</v>
      </c>
      <c r="C188" s="945" t="s">
        <v>141</v>
      </c>
      <c r="D188" s="152" t="s">
        <v>503</v>
      </c>
      <c r="E188" s="103" t="s">
        <v>148</v>
      </c>
      <c r="F188" s="207">
        <v>5222</v>
      </c>
      <c r="G188" s="167">
        <v>982126</v>
      </c>
      <c r="H188" s="207">
        <v>4340</v>
      </c>
      <c r="I188" s="167">
        <v>842034</v>
      </c>
    </row>
    <row r="189" spans="1:9" s="33" customFormat="1" ht="21" customHeight="1">
      <c r="A189" s="168"/>
      <c r="B189" s="146" t="s">
        <v>504</v>
      </c>
      <c r="C189" s="135" t="s">
        <v>141</v>
      </c>
      <c r="D189" s="146" t="s">
        <v>505</v>
      </c>
      <c r="E189" s="103" t="s">
        <v>148</v>
      </c>
      <c r="F189" s="207">
        <v>222</v>
      </c>
      <c r="G189" s="167">
        <v>218678</v>
      </c>
      <c r="H189" s="207">
        <v>246</v>
      </c>
      <c r="I189" s="167">
        <v>239015</v>
      </c>
    </row>
    <row r="190" spans="1:9" s="33" customFormat="1" ht="21" customHeight="1">
      <c r="A190" s="168"/>
      <c r="B190" s="146" t="s">
        <v>506</v>
      </c>
      <c r="C190" s="135" t="s">
        <v>141</v>
      </c>
      <c r="D190" s="152" t="s">
        <v>507</v>
      </c>
      <c r="E190" s="103" t="s">
        <v>148</v>
      </c>
      <c r="F190" s="207">
        <v>1374</v>
      </c>
      <c r="G190" s="167">
        <v>343218</v>
      </c>
      <c r="H190" s="207">
        <v>1435</v>
      </c>
      <c r="I190" s="167">
        <v>391942</v>
      </c>
    </row>
    <row r="191" spans="1:9" s="33" customFormat="1" ht="21" customHeight="1">
      <c r="A191" s="168"/>
      <c r="B191" s="146" t="s">
        <v>508</v>
      </c>
      <c r="C191" s="135" t="s">
        <v>141</v>
      </c>
      <c r="D191" s="146" t="s">
        <v>509</v>
      </c>
      <c r="E191" s="103" t="s">
        <v>148</v>
      </c>
      <c r="F191" s="207">
        <v>648</v>
      </c>
      <c r="G191" s="167">
        <v>507211</v>
      </c>
      <c r="H191" s="207">
        <v>570</v>
      </c>
      <c r="I191" s="167">
        <v>423134</v>
      </c>
    </row>
    <row r="192" spans="1:9" s="33" customFormat="1" ht="21" customHeight="1">
      <c r="A192" s="168"/>
      <c r="B192" s="146" t="s">
        <v>510</v>
      </c>
      <c r="C192" s="135" t="s">
        <v>141</v>
      </c>
      <c r="D192" s="146" t="s">
        <v>511</v>
      </c>
      <c r="E192" s="103" t="s">
        <v>148</v>
      </c>
      <c r="F192" s="207">
        <v>2312</v>
      </c>
      <c r="G192" s="167">
        <v>483855</v>
      </c>
      <c r="H192" s="207">
        <v>2273</v>
      </c>
      <c r="I192" s="167">
        <v>440455</v>
      </c>
    </row>
    <row r="193" spans="1:9" s="33" customFormat="1" ht="21" customHeight="1">
      <c r="A193" s="168"/>
      <c r="B193" s="146" t="s">
        <v>512</v>
      </c>
      <c r="C193" s="135" t="s">
        <v>141</v>
      </c>
      <c r="D193" s="146" t="s">
        <v>513</v>
      </c>
      <c r="E193" s="103" t="s">
        <v>148</v>
      </c>
      <c r="F193" s="207">
        <v>4181</v>
      </c>
      <c r="G193" s="167">
        <v>579246</v>
      </c>
      <c r="H193" s="207">
        <v>5286</v>
      </c>
      <c r="I193" s="167">
        <v>714072</v>
      </c>
    </row>
    <row r="194" spans="1:9" s="33" customFormat="1" ht="21" customHeight="1">
      <c r="A194" s="168"/>
      <c r="B194" s="146" t="s">
        <v>514</v>
      </c>
      <c r="C194" s="135" t="s">
        <v>141</v>
      </c>
      <c r="D194" s="146" t="s">
        <v>515</v>
      </c>
      <c r="E194" s="953" t="s">
        <v>792</v>
      </c>
      <c r="F194" s="963" t="s">
        <v>957</v>
      </c>
      <c r="G194" s="167">
        <v>116173</v>
      </c>
      <c r="H194" s="963" t="s">
        <v>957</v>
      </c>
      <c r="I194" s="167">
        <v>132117</v>
      </c>
    </row>
    <row r="195" spans="1:9" s="33" customFormat="1" ht="21" customHeight="1">
      <c r="A195" s="263" t="s">
        <v>195</v>
      </c>
      <c r="B195" s="424" t="s">
        <v>516</v>
      </c>
      <c r="C195" s="155" t="s">
        <v>141</v>
      </c>
      <c r="D195" s="424" t="s">
        <v>517</v>
      </c>
      <c r="E195" s="951"/>
      <c r="F195" s="966"/>
      <c r="G195" s="166">
        <v>5908071</v>
      </c>
      <c r="H195" s="966"/>
      <c r="I195" s="166">
        <v>5864224</v>
      </c>
    </row>
    <row r="196" spans="1:9" s="33" customFormat="1" ht="21" customHeight="1">
      <c r="A196" s="168" t="s">
        <v>198</v>
      </c>
      <c r="B196" s="146" t="s">
        <v>518</v>
      </c>
      <c r="C196" s="135" t="s">
        <v>141</v>
      </c>
      <c r="D196" s="152" t="s">
        <v>519</v>
      </c>
      <c r="E196" s="103" t="s">
        <v>150</v>
      </c>
      <c r="F196" s="207">
        <v>645411</v>
      </c>
      <c r="G196" s="167">
        <v>1522594</v>
      </c>
      <c r="H196" s="207">
        <v>598950</v>
      </c>
      <c r="I196" s="167">
        <v>1462954</v>
      </c>
    </row>
    <row r="197" spans="1:9" s="33" customFormat="1" ht="21" customHeight="1">
      <c r="A197" s="14"/>
      <c r="B197" s="146" t="s">
        <v>520</v>
      </c>
      <c r="C197" s="135" t="s">
        <v>141</v>
      </c>
      <c r="D197" s="146" t="s">
        <v>1027</v>
      </c>
      <c r="E197" s="95" t="s">
        <v>1028</v>
      </c>
      <c r="F197" s="963" t="s">
        <v>958</v>
      </c>
      <c r="G197" s="167">
        <v>830022</v>
      </c>
      <c r="H197" s="963" t="s">
        <v>958</v>
      </c>
      <c r="I197" s="167">
        <v>817667</v>
      </c>
    </row>
    <row r="198" spans="1:9" s="33" customFormat="1" ht="21" customHeight="1">
      <c r="A198" s="14"/>
      <c r="B198" s="146" t="s">
        <v>522</v>
      </c>
      <c r="C198" s="135" t="s">
        <v>141</v>
      </c>
      <c r="D198" s="146" t="s">
        <v>523</v>
      </c>
      <c r="E198" s="103" t="s">
        <v>150</v>
      </c>
      <c r="F198" s="207">
        <v>6334</v>
      </c>
      <c r="G198" s="167">
        <v>265558</v>
      </c>
      <c r="H198" s="207">
        <v>7748</v>
      </c>
      <c r="I198" s="167">
        <v>298226</v>
      </c>
    </row>
    <row r="199" spans="1:9" s="33" customFormat="1" ht="21" customHeight="1">
      <c r="A199" s="14"/>
      <c r="B199" s="146" t="s">
        <v>524</v>
      </c>
      <c r="C199" s="135" t="s">
        <v>141</v>
      </c>
      <c r="D199" s="146" t="s">
        <v>525</v>
      </c>
      <c r="E199" s="95" t="s">
        <v>1028</v>
      </c>
      <c r="F199" s="963" t="s">
        <v>958</v>
      </c>
      <c r="G199" s="167">
        <v>259985</v>
      </c>
      <c r="H199" s="963" t="s">
        <v>958</v>
      </c>
      <c r="I199" s="167">
        <v>284980</v>
      </c>
    </row>
    <row r="200" spans="1:9" s="33" customFormat="1" ht="21" customHeight="1">
      <c r="A200" s="751"/>
      <c r="B200" s="146" t="s">
        <v>526</v>
      </c>
      <c r="C200" s="135" t="s">
        <v>141</v>
      </c>
      <c r="D200" s="146" t="s">
        <v>527</v>
      </c>
      <c r="E200" s="103" t="s">
        <v>148</v>
      </c>
      <c r="F200" s="437" t="s">
        <v>1433</v>
      </c>
      <c r="G200" s="167">
        <v>371368</v>
      </c>
      <c r="H200" s="437" t="s">
        <v>1433</v>
      </c>
      <c r="I200" s="167">
        <v>401473</v>
      </c>
    </row>
    <row r="201" spans="1:9" s="33" customFormat="1" ht="21" customHeight="1">
      <c r="A201" s="751"/>
      <c r="B201" s="146" t="s">
        <v>528</v>
      </c>
      <c r="C201" s="135" t="s">
        <v>141</v>
      </c>
      <c r="D201" s="146" t="s">
        <v>529</v>
      </c>
      <c r="E201" s="103" t="s">
        <v>150</v>
      </c>
      <c r="F201" s="207">
        <v>923</v>
      </c>
      <c r="G201" s="167">
        <v>100333</v>
      </c>
      <c r="H201" s="207">
        <v>1005</v>
      </c>
      <c r="I201" s="167">
        <v>125131</v>
      </c>
    </row>
    <row r="202" spans="1:9" s="33" customFormat="1" ht="21" customHeight="1">
      <c r="A202" s="168"/>
      <c r="B202" s="146" t="s">
        <v>530</v>
      </c>
      <c r="C202" s="135" t="s">
        <v>765</v>
      </c>
      <c r="D202" s="146" t="s">
        <v>531</v>
      </c>
      <c r="E202" s="95" t="s">
        <v>1028</v>
      </c>
      <c r="F202" s="963" t="s">
        <v>958</v>
      </c>
      <c r="G202" s="167">
        <v>2558211</v>
      </c>
      <c r="H202" s="963" t="s">
        <v>958</v>
      </c>
      <c r="I202" s="167">
        <v>2473793</v>
      </c>
    </row>
    <row r="203" spans="1:9" s="33" customFormat="1" ht="21" customHeight="1">
      <c r="A203" s="263" t="s">
        <v>195</v>
      </c>
      <c r="B203" s="424" t="s">
        <v>532</v>
      </c>
      <c r="C203" s="155" t="s">
        <v>141</v>
      </c>
      <c r="D203" s="424" t="s">
        <v>533</v>
      </c>
      <c r="E203" s="939"/>
      <c r="F203" s="184"/>
      <c r="G203" s="166">
        <v>2578351</v>
      </c>
      <c r="H203" s="184"/>
      <c r="I203" s="166">
        <v>3033604</v>
      </c>
    </row>
    <row r="204" spans="1:9" s="33" customFormat="1" ht="21" customHeight="1">
      <c r="A204" s="168" t="s">
        <v>198</v>
      </c>
      <c r="B204" s="146" t="s">
        <v>793</v>
      </c>
      <c r="C204" s="146" t="s">
        <v>141</v>
      </c>
      <c r="D204" s="146" t="s">
        <v>794</v>
      </c>
      <c r="E204" s="103" t="s">
        <v>150</v>
      </c>
      <c r="F204" s="207">
        <v>323</v>
      </c>
      <c r="G204" s="167">
        <v>10590</v>
      </c>
      <c r="H204" s="207">
        <v>675</v>
      </c>
      <c r="I204" s="167">
        <v>15632</v>
      </c>
    </row>
    <row r="205" spans="1:9" s="33" customFormat="1" ht="21" customHeight="1">
      <c r="A205" s="14"/>
      <c r="B205" s="146" t="s">
        <v>534</v>
      </c>
      <c r="C205" s="135" t="s">
        <v>141</v>
      </c>
      <c r="D205" s="146" t="s">
        <v>1029</v>
      </c>
      <c r="E205" s="103" t="s">
        <v>148</v>
      </c>
      <c r="F205" s="207">
        <v>12130</v>
      </c>
      <c r="G205" s="167">
        <v>173755</v>
      </c>
      <c r="H205" s="207">
        <v>12892</v>
      </c>
      <c r="I205" s="167">
        <v>197460</v>
      </c>
    </row>
    <row r="206" spans="1:9" s="33" customFormat="1" ht="21" customHeight="1">
      <c r="A206" s="14"/>
      <c r="B206" s="146" t="s">
        <v>535</v>
      </c>
      <c r="C206" s="135" t="s">
        <v>141</v>
      </c>
      <c r="D206" s="146" t="s">
        <v>536</v>
      </c>
      <c r="E206" s="103" t="s">
        <v>148</v>
      </c>
      <c r="F206" s="207">
        <v>4148</v>
      </c>
      <c r="G206" s="167">
        <v>93687</v>
      </c>
      <c r="H206" s="207">
        <v>4615</v>
      </c>
      <c r="I206" s="167">
        <v>114063</v>
      </c>
    </row>
    <row r="207" spans="1:9" s="33" customFormat="1" ht="21" customHeight="1">
      <c r="A207" s="14"/>
      <c r="B207" s="146" t="s">
        <v>537</v>
      </c>
      <c r="C207" s="135" t="s">
        <v>141</v>
      </c>
      <c r="D207" s="146" t="s">
        <v>1030</v>
      </c>
      <c r="E207" s="103" t="s">
        <v>148</v>
      </c>
      <c r="F207" s="207">
        <v>14903</v>
      </c>
      <c r="G207" s="167">
        <v>646135</v>
      </c>
      <c r="H207" s="207">
        <v>14748</v>
      </c>
      <c r="I207" s="167">
        <v>562956</v>
      </c>
    </row>
    <row r="208" spans="1:9" s="33" customFormat="1" ht="21" customHeight="1">
      <c r="A208" s="751" t="s">
        <v>80</v>
      </c>
      <c r="B208" s="146" t="s">
        <v>539</v>
      </c>
      <c r="C208" s="135" t="s">
        <v>141</v>
      </c>
      <c r="D208" s="146" t="s">
        <v>540</v>
      </c>
      <c r="E208" s="103" t="s">
        <v>148</v>
      </c>
      <c r="F208" s="207">
        <v>1004</v>
      </c>
      <c r="G208" s="167">
        <v>52423</v>
      </c>
      <c r="H208" s="207">
        <v>1077</v>
      </c>
      <c r="I208" s="167">
        <v>55739</v>
      </c>
    </row>
    <row r="209" spans="1:9" s="33" customFormat="1" ht="21" customHeight="1">
      <c r="A209" s="751"/>
      <c r="B209" s="146" t="s">
        <v>541</v>
      </c>
      <c r="C209" s="135" t="s">
        <v>141</v>
      </c>
      <c r="D209" s="152" t="s">
        <v>542</v>
      </c>
      <c r="E209" s="103" t="s">
        <v>148</v>
      </c>
      <c r="F209" s="207">
        <v>59737</v>
      </c>
      <c r="G209" s="167">
        <v>857629</v>
      </c>
      <c r="H209" s="207">
        <v>74593</v>
      </c>
      <c r="I209" s="167">
        <v>1221749</v>
      </c>
    </row>
    <row r="210" spans="1:9" s="33" customFormat="1" ht="21" customHeight="1">
      <c r="A210" s="168"/>
      <c r="B210" s="146" t="s">
        <v>543</v>
      </c>
      <c r="C210" s="135" t="s">
        <v>141</v>
      </c>
      <c r="D210" s="146" t="s">
        <v>544</v>
      </c>
      <c r="E210" s="103" t="s">
        <v>148</v>
      </c>
      <c r="F210" s="207">
        <v>582</v>
      </c>
      <c r="G210" s="167">
        <v>17437</v>
      </c>
      <c r="H210" s="207">
        <v>9</v>
      </c>
      <c r="I210" s="167">
        <v>714</v>
      </c>
    </row>
    <row r="211" spans="1:9" s="33" customFormat="1" ht="21" customHeight="1">
      <c r="A211" s="168" t="s">
        <v>80</v>
      </c>
      <c r="B211" s="146" t="s">
        <v>545</v>
      </c>
      <c r="C211" s="135" t="s">
        <v>141</v>
      </c>
      <c r="D211" s="146" t="s">
        <v>546</v>
      </c>
      <c r="E211" s="103" t="s">
        <v>148</v>
      </c>
      <c r="F211" s="207">
        <v>1296</v>
      </c>
      <c r="G211" s="167">
        <v>37789</v>
      </c>
      <c r="H211" s="207">
        <v>1273</v>
      </c>
      <c r="I211" s="167">
        <v>45403</v>
      </c>
    </row>
    <row r="212" spans="1:9" s="33" customFormat="1" ht="21" customHeight="1">
      <c r="A212" s="168"/>
      <c r="B212" s="146" t="s">
        <v>547</v>
      </c>
      <c r="C212" s="135" t="s">
        <v>141</v>
      </c>
      <c r="D212" s="146" t="s">
        <v>548</v>
      </c>
      <c r="E212" s="103" t="s">
        <v>148</v>
      </c>
      <c r="F212" s="207">
        <v>20385</v>
      </c>
      <c r="G212" s="167">
        <v>688906</v>
      </c>
      <c r="H212" s="207">
        <v>23044</v>
      </c>
      <c r="I212" s="184">
        <v>819888</v>
      </c>
    </row>
    <row r="213" spans="1:9" s="33" customFormat="1" ht="21" customHeight="1">
      <c r="A213" s="263" t="s">
        <v>195</v>
      </c>
      <c r="B213" s="424" t="s">
        <v>549</v>
      </c>
      <c r="C213" s="155" t="s">
        <v>141</v>
      </c>
      <c r="D213" s="424" t="s">
        <v>550</v>
      </c>
      <c r="E213" s="939"/>
      <c r="F213" s="207"/>
      <c r="G213" s="166">
        <v>1230442</v>
      </c>
      <c r="H213" s="207"/>
      <c r="I213" s="166">
        <v>1401964</v>
      </c>
    </row>
    <row r="214" spans="1:9" s="33" customFormat="1" ht="21" customHeight="1">
      <c r="A214" s="168" t="s">
        <v>198</v>
      </c>
      <c r="B214" s="146" t="s">
        <v>551</v>
      </c>
      <c r="C214" s="135" t="s">
        <v>141</v>
      </c>
      <c r="D214" s="146" t="s">
        <v>552</v>
      </c>
      <c r="E214" s="103" t="s">
        <v>150</v>
      </c>
      <c r="F214" s="207">
        <v>3</v>
      </c>
      <c r="G214" s="167">
        <v>50804</v>
      </c>
      <c r="H214" s="207">
        <v>3</v>
      </c>
      <c r="I214" s="167">
        <v>56550</v>
      </c>
    </row>
    <row r="215" spans="1:9" s="33" customFormat="1" ht="21" customHeight="1">
      <c r="A215" s="168"/>
      <c r="B215" s="146" t="s">
        <v>553</v>
      </c>
      <c r="C215" s="135" t="s">
        <v>141</v>
      </c>
      <c r="D215" s="146" t="s">
        <v>554</v>
      </c>
      <c r="E215" s="103" t="s">
        <v>148</v>
      </c>
      <c r="F215" s="207">
        <v>910</v>
      </c>
      <c r="G215" s="167">
        <v>218866</v>
      </c>
      <c r="H215" s="207">
        <v>827</v>
      </c>
      <c r="I215" s="167">
        <v>223059</v>
      </c>
    </row>
    <row r="216" spans="1:9" s="33" customFormat="1" ht="21" customHeight="1">
      <c r="A216" s="168"/>
      <c r="B216" s="146" t="s">
        <v>555</v>
      </c>
      <c r="C216" s="135" t="s">
        <v>141</v>
      </c>
      <c r="D216" s="146" t="s">
        <v>556</v>
      </c>
      <c r="E216" s="103" t="s">
        <v>148</v>
      </c>
      <c r="F216" s="207">
        <v>4</v>
      </c>
      <c r="G216" s="167">
        <v>3156</v>
      </c>
      <c r="H216" s="207">
        <v>2</v>
      </c>
      <c r="I216" s="167">
        <v>2092</v>
      </c>
    </row>
    <row r="217" spans="1:9" s="33" customFormat="1" ht="21" customHeight="1">
      <c r="A217" s="751"/>
      <c r="B217" s="146" t="s">
        <v>557</v>
      </c>
      <c r="C217" s="135" t="s">
        <v>141</v>
      </c>
      <c r="D217" s="146" t="s">
        <v>558</v>
      </c>
      <c r="E217" s="103" t="s">
        <v>148</v>
      </c>
      <c r="F217" s="207">
        <v>10714</v>
      </c>
      <c r="G217" s="167">
        <v>945580</v>
      </c>
      <c r="H217" s="207">
        <v>11509</v>
      </c>
      <c r="I217" s="167">
        <v>1082699</v>
      </c>
    </row>
    <row r="218" spans="1:9" s="33" customFormat="1" ht="21" customHeight="1">
      <c r="A218" s="751"/>
      <c r="B218" s="146" t="s">
        <v>559</v>
      </c>
      <c r="C218" s="135" t="s">
        <v>141</v>
      </c>
      <c r="D218" s="146" t="s">
        <v>560</v>
      </c>
      <c r="E218" s="103" t="s">
        <v>148</v>
      </c>
      <c r="F218" s="207">
        <v>24</v>
      </c>
      <c r="G218" s="167">
        <v>1904</v>
      </c>
      <c r="H218" s="207">
        <v>3</v>
      </c>
      <c r="I218" s="167">
        <v>213</v>
      </c>
    </row>
    <row r="219" spans="1:9" s="33" customFormat="1" ht="21" customHeight="1">
      <c r="A219" s="168"/>
      <c r="B219" s="146" t="s">
        <v>561</v>
      </c>
      <c r="C219" s="135" t="s">
        <v>141</v>
      </c>
      <c r="D219" s="146" t="s">
        <v>562</v>
      </c>
      <c r="E219" s="103" t="s">
        <v>148</v>
      </c>
      <c r="F219" s="207">
        <v>108</v>
      </c>
      <c r="G219" s="167">
        <v>9557</v>
      </c>
      <c r="H219" s="207">
        <v>319</v>
      </c>
      <c r="I219" s="167">
        <v>36662</v>
      </c>
    </row>
    <row r="220" spans="1:9" s="33" customFormat="1" ht="21" customHeight="1">
      <c r="A220" s="14"/>
      <c r="B220" s="146" t="s">
        <v>563</v>
      </c>
      <c r="C220" s="135" t="s">
        <v>141</v>
      </c>
      <c r="D220" s="146" t="s">
        <v>564</v>
      </c>
      <c r="E220" s="103" t="s">
        <v>148</v>
      </c>
      <c r="F220" s="207">
        <v>1</v>
      </c>
      <c r="G220" s="167">
        <v>570</v>
      </c>
      <c r="H220" s="207">
        <v>1</v>
      </c>
      <c r="I220" s="167">
        <v>679</v>
      </c>
    </row>
    <row r="221" spans="1:9" s="33" customFormat="1" ht="21" customHeight="1">
      <c r="A221" s="168"/>
      <c r="B221" s="146" t="s">
        <v>1031</v>
      </c>
      <c r="C221" s="135" t="s">
        <v>141</v>
      </c>
      <c r="D221" s="152" t="s">
        <v>1032</v>
      </c>
      <c r="E221" s="103" t="s">
        <v>148</v>
      </c>
      <c r="F221" s="472">
        <v>0</v>
      </c>
      <c r="G221" s="167">
        <v>5</v>
      </c>
      <c r="H221" s="472">
        <v>0</v>
      </c>
      <c r="I221" s="167">
        <v>10</v>
      </c>
    </row>
    <row r="222" spans="1:9" s="33" customFormat="1" ht="21" customHeight="1">
      <c r="A222" s="263" t="s">
        <v>195</v>
      </c>
      <c r="B222" s="424" t="s">
        <v>565</v>
      </c>
      <c r="C222" s="155" t="s">
        <v>141</v>
      </c>
      <c r="D222" s="424" t="s">
        <v>566</v>
      </c>
      <c r="E222" s="270"/>
      <c r="F222" s="964"/>
      <c r="G222" s="166">
        <v>3812750</v>
      </c>
      <c r="H222" s="964"/>
      <c r="I222" s="166">
        <v>4267762</v>
      </c>
    </row>
    <row r="223" spans="1:9" s="33" customFormat="1" ht="21" customHeight="1">
      <c r="A223" s="168" t="s">
        <v>184</v>
      </c>
      <c r="B223" s="146" t="s">
        <v>567</v>
      </c>
      <c r="C223" s="135" t="s">
        <v>141</v>
      </c>
      <c r="D223" s="146" t="s">
        <v>568</v>
      </c>
      <c r="E223" s="103" t="s">
        <v>150</v>
      </c>
      <c r="F223" s="207">
        <v>6525</v>
      </c>
      <c r="G223" s="167">
        <v>583205</v>
      </c>
      <c r="H223" s="207">
        <v>7059</v>
      </c>
      <c r="I223" s="167">
        <v>604428</v>
      </c>
    </row>
    <row r="224" spans="1:9" s="33" customFormat="1" ht="21" customHeight="1">
      <c r="A224" s="168"/>
      <c r="B224" s="146" t="s">
        <v>569</v>
      </c>
      <c r="C224" s="135" t="s">
        <v>141</v>
      </c>
      <c r="D224" s="247" t="s">
        <v>570</v>
      </c>
      <c r="E224" s="103" t="s">
        <v>148</v>
      </c>
      <c r="F224" s="207">
        <v>3308</v>
      </c>
      <c r="G224" s="167">
        <v>432268</v>
      </c>
      <c r="H224" s="207">
        <v>3472</v>
      </c>
      <c r="I224" s="167">
        <v>494819</v>
      </c>
    </row>
    <row r="225" spans="1:9" s="33" customFormat="1" ht="21" customHeight="1">
      <c r="A225" s="168"/>
      <c r="B225" s="146" t="s">
        <v>571</v>
      </c>
      <c r="C225" s="135" t="s">
        <v>141</v>
      </c>
      <c r="D225" s="146" t="s">
        <v>572</v>
      </c>
      <c r="E225" s="103" t="s">
        <v>148</v>
      </c>
      <c r="F225" s="207">
        <v>1957</v>
      </c>
      <c r="G225" s="167">
        <v>119052</v>
      </c>
      <c r="H225" s="207">
        <v>1959</v>
      </c>
      <c r="I225" s="167">
        <v>123444</v>
      </c>
    </row>
    <row r="226" spans="1:9" s="33" customFormat="1" ht="21" customHeight="1">
      <c r="A226" s="168" t="s">
        <v>80</v>
      </c>
      <c r="B226" s="146" t="s">
        <v>573</v>
      </c>
      <c r="C226" s="135" t="s">
        <v>141</v>
      </c>
      <c r="D226" s="146" t="s">
        <v>574</v>
      </c>
      <c r="E226" s="105" t="s">
        <v>1033</v>
      </c>
      <c r="F226" s="963" t="s">
        <v>958</v>
      </c>
      <c r="G226" s="167">
        <v>227228</v>
      </c>
      <c r="H226" s="963" t="s">
        <v>958</v>
      </c>
      <c r="I226" s="167">
        <v>270022</v>
      </c>
    </row>
    <row r="227" spans="1:9" s="33" customFormat="1" ht="21" customHeight="1">
      <c r="A227" s="168"/>
      <c r="B227" s="146" t="s">
        <v>576</v>
      </c>
      <c r="C227" s="135" t="s">
        <v>141</v>
      </c>
      <c r="D227" s="146" t="s">
        <v>577</v>
      </c>
      <c r="E227" s="103" t="s">
        <v>150</v>
      </c>
      <c r="F227" s="207">
        <v>1026</v>
      </c>
      <c r="G227" s="167">
        <v>297833</v>
      </c>
      <c r="H227" s="207">
        <v>1257</v>
      </c>
      <c r="I227" s="167">
        <v>359732</v>
      </c>
    </row>
    <row r="228" spans="1:9" s="33" customFormat="1" ht="21" customHeight="1">
      <c r="A228" s="168" t="s">
        <v>80</v>
      </c>
      <c r="B228" s="146" t="s">
        <v>578</v>
      </c>
      <c r="C228" s="135" t="s">
        <v>141</v>
      </c>
      <c r="D228" s="247" t="s">
        <v>579</v>
      </c>
      <c r="E228" s="105" t="s">
        <v>1033</v>
      </c>
      <c r="F228" s="963" t="s">
        <v>958</v>
      </c>
      <c r="G228" s="167">
        <v>153449</v>
      </c>
      <c r="H228" s="963" t="s">
        <v>958</v>
      </c>
      <c r="I228" s="167">
        <v>185877</v>
      </c>
    </row>
    <row r="229" spans="1:9" s="33" customFormat="1" ht="21" customHeight="1">
      <c r="A229" s="168"/>
      <c r="B229" s="146" t="s">
        <v>580</v>
      </c>
      <c r="C229" s="135" t="s">
        <v>141</v>
      </c>
      <c r="D229" s="247" t="s">
        <v>581</v>
      </c>
      <c r="E229" s="103" t="s">
        <v>148</v>
      </c>
      <c r="F229" s="207">
        <v>2538</v>
      </c>
      <c r="G229" s="167">
        <v>521820</v>
      </c>
      <c r="H229" s="207">
        <v>2885</v>
      </c>
      <c r="I229" s="167">
        <v>601223</v>
      </c>
    </row>
    <row r="230" spans="1:9" s="33" customFormat="1" ht="21" customHeight="1">
      <c r="A230" s="14"/>
      <c r="B230" s="146" t="s">
        <v>582</v>
      </c>
      <c r="C230" s="135" t="s">
        <v>141</v>
      </c>
      <c r="D230" s="247" t="s">
        <v>583</v>
      </c>
      <c r="E230" s="103" t="s">
        <v>150</v>
      </c>
      <c r="F230" s="207">
        <v>10418</v>
      </c>
      <c r="G230" s="167">
        <v>1477895</v>
      </c>
      <c r="H230" s="207">
        <v>9838</v>
      </c>
      <c r="I230" s="167">
        <v>1628217</v>
      </c>
    </row>
    <row r="231" spans="1:9" s="33" customFormat="1" ht="21" customHeight="1">
      <c r="A231" s="980" t="s">
        <v>287</v>
      </c>
      <c r="B231" s="978" t="s">
        <v>584</v>
      </c>
      <c r="C231" s="800" t="s">
        <v>141</v>
      </c>
      <c r="D231" s="978" t="s">
        <v>173</v>
      </c>
      <c r="E231" s="985"/>
      <c r="F231" s="996"/>
      <c r="G231" s="983">
        <v>41322282</v>
      </c>
      <c r="H231" s="996"/>
      <c r="I231" s="983">
        <v>41964036</v>
      </c>
    </row>
    <row r="232" spans="1:9" s="33" customFormat="1" ht="21" customHeight="1">
      <c r="A232" s="263" t="s">
        <v>195</v>
      </c>
      <c r="B232" s="424" t="s">
        <v>585</v>
      </c>
      <c r="C232" s="155" t="s">
        <v>141</v>
      </c>
      <c r="D232" s="424" t="s">
        <v>586</v>
      </c>
      <c r="E232" s="939"/>
      <c r="F232" s="964"/>
      <c r="G232" s="166">
        <v>1404919</v>
      </c>
      <c r="H232" s="964"/>
      <c r="I232" s="166">
        <v>2553856</v>
      </c>
    </row>
    <row r="233" spans="1:9" s="33" customFormat="1" ht="21" customHeight="1">
      <c r="A233" s="168" t="s">
        <v>198</v>
      </c>
      <c r="B233" s="146" t="s">
        <v>587</v>
      </c>
      <c r="C233" s="135" t="s">
        <v>141</v>
      </c>
      <c r="D233" s="152" t="s">
        <v>588</v>
      </c>
      <c r="E233" s="103" t="s">
        <v>150</v>
      </c>
      <c r="F233" s="207">
        <v>1036</v>
      </c>
      <c r="G233" s="167">
        <v>223614</v>
      </c>
      <c r="H233" s="207">
        <v>147</v>
      </c>
      <c r="I233" s="167">
        <v>77860</v>
      </c>
    </row>
    <row r="234" spans="1:9" s="33" customFormat="1" ht="21" customHeight="1">
      <c r="A234" s="168"/>
      <c r="B234" s="146" t="s">
        <v>589</v>
      </c>
      <c r="C234" s="135" t="s">
        <v>141</v>
      </c>
      <c r="D234" s="247" t="s">
        <v>590</v>
      </c>
      <c r="E234" s="105" t="s">
        <v>1033</v>
      </c>
      <c r="F234" s="963" t="s">
        <v>958</v>
      </c>
      <c r="G234" s="167">
        <v>3503</v>
      </c>
      <c r="H234" s="963" t="s">
        <v>958</v>
      </c>
      <c r="I234" s="167">
        <v>10238</v>
      </c>
    </row>
    <row r="235" spans="1:9" s="33" customFormat="1" ht="21" customHeight="1">
      <c r="A235" s="168"/>
      <c r="B235" s="146" t="s">
        <v>591</v>
      </c>
      <c r="C235" s="135" t="s">
        <v>141</v>
      </c>
      <c r="D235" s="247" t="s">
        <v>592</v>
      </c>
      <c r="E235" s="103" t="s">
        <v>148</v>
      </c>
      <c r="F235" s="437" t="s">
        <v>1034</v>
      </c>
      <c r="G235" s="167">
        <v>508108</v>
      </c>
      <c r="H235" s="437" t="s">
        <v>1034</v>
      </c>
      <c r="I235" s="167">
        <v>1514850</v>
      </c>
    </row>
    <row r="236" spans="1:9" s="33" customFormat="1" ht="27.75" customHeight="1">
      <c r="A236" s="168"/>
      <c r="B236" s="146" t="s">
        <v>593</v>
      </c>
      <c r="C236" s="135" t="s">
        <v>141</v>
      </c>
      <c r="D236" s="269" t="s">
        <v>594</v>
      </c>
      <c r="E236" s="103" t="s">
        <v>148</v>
      </c>
      <c r="F236" s="437" t="s">
        <v>1034</v>
      </c>
      <c r="G236" s="167">
        <v>155264</v>
      </c>
      <c r="H236" s="437" t="s">
        <v>1034</v>
      </c>
      <c r="I236" s="167">
        <v>137227</v>
      </c>
    </row>
    <row r="237" spans="1:9" s="33" customFormat="1" ht="21" customHeight="1">
      <c r="A237" s="751"/>
      <c r="B237" s="146" t="s">
        <v>595</v>
      </c>
      <c r="C237" s="135" t="s">
        <v>141</v>
      </c>
      <c r="D237" s="247" t="s">
        <v>596</v>
      </c>
      <c r="E237" s="103" t="s">
        <v>148</v>
      </c>
      <c r="F237" s="437" t="s">
        <v>1034</v>
      </c>
      <c r="G237" s="167">
        <v>429870</v>
      </c>
      <c r="H237" s="437" t="s">
        <v>1034</v>
      </c>
      <c r="I237" s="167">
        <v>515722</v>
      </c>
    </row>
    <row r="238" spans="1:9" s="33" customFormat="1" ht="21" customHeight="1">
      <c r="A238" s="168"/>
      <c r="B238" s="146" t="s">
        <v>597</v>
      </c>
      <c r="C238" s="135" t="s">
        <v>141</v>
      </c>
      <c r="D238" s="247" t="s">
        <v>598</v>
      </c>
      <c r="E238" s="103" t="s">
        <v>148</v>
      </c>
      <c r="F238" s="437" t="s">
        <v>1034</v>
      </c>
      <c r="G238" s="167">
        <v>84560</v>
      </c>
      <c r="H238" s="437" t="s">
        <v>1034</v>
      </c>
      <c r="I238" s="167">
        <v>297959</v>
      </c>
    </row>
    <row r="239" spans="1:9" s="33" customFormat="1" ht="21" customHeight="1">
      <c r="A239" s="263" t="s">
        <v>195</v>
      </c>
      <c r="B239" s="424" t="s">
        <v>599</v>
      </c>
      <c r="C239" s="155" t="s">
        <v>141</v>
      </c>
      <c r="D239" s="424" t="s">
        <v>600</v>
      </c>
      <c r="E239" s="270"/>
      <c r="F239" s="964"/>
      <c r="G239" s="166">
        <v>3186818</v>
      </c>
      <c r="H239" s="964"/>
      <c r="I239" s="166">
        <v>2576278</v>
      </c>
    </row>
    <row r="240" spans="1:9" s="33" customFormat="1" ht="21" customHeight="1">
      <c r="A240" s="168" t="s">
        <v>198</v>
      </c>
      <c r="B240" s="146" t="s">
        <v>601</v>
      </c>
      <c r="C240" s="135" t="s">
        <v>141</v>
      </c>
      <c r="D240" s="247" t="s">
        <v>602</v>
      </c>
      <c r="E240" s="157" t="s">
        <v>1033</v>
      </c>
      <c r="F240" s="963" t="s">
        <v>958</v>
      </c>
      <c r="G240" s="167">
        <v>211813</v>
      </c>
      <c r="H240" s="963" t="s">
        <v>958</v>
      </c>
      <c r="I240" s="167">
        <v>245395</v>
      </c>
    </row>
    <row r="241" spans="1:9" s="33" customFormat="1" ht="21" customHeight="1">
      <c r="A241" s="14"/>
      <c r="B241" s="146" t="s">
        <v>604</v>
      </c>
      <c r="C241" s="135" t="s">
        <v>141</v>
      </c>
      <c r="D241" s="146" t="s">
        <v>605</v>
      </c>
      <c r="E241" s="103" t="s">
        <v>147</v>
      </c>
      <c r="F241" s="197">
        <v>42</v>
      </c>
      <c r="G241" s="184">
        <v>71977</v>
      </c>
      <c r="H241" s="207">
        <v>86</v>
      </c>
      <c r="I241" s="167">
        <v>120947</v>
      </c>
    </row>
    <row r="242" spans="1:9" s="33" customFormat="1" ht="21" customHeight="1">
      <c r="A242" s="14"/>
      <c r="B242" s="146" t="s">
        <v>606</v>
      </c>
      <c r="C242" s="135" t="s">
        <v>141</v>
      </c>
      <c r="D242" s="247" t="s">
        <v>607</v>
      </c>
      <c r="E242" s="105" t="s">
        <v>1033</v>
      </c>
      <c r="F242" s="963" t="s">
        <v>958</v>
      </c>
      <c r="G242" s="167">
        <v>399312</v>
      </c>
      <c r="H242" s="207" t="s">
        <v>958</v>
      </c>
      <c r="I242" s="167">
        <v>396312</v>
      </c>
    </row>
    <row r="243" spans="1:9" s="33" customFormat="1" ht="21" customHeight="1">
      <c r="A243" s="14"/>
      <c r="B243" s="146" t="s">
        <v>608</v>
      </c>
      <c r="C243" s="135" t="s">
        <v>141</v>
      </c>
      <c r="D243" s="247" t="s">
        <v>609</v>
      </c>
      <c r="E243" s="103" t="s">
        <v>148</v>
      </c>
      <c r="F243" s="437" t="s">
        <v>1034</v>
      </c>
      <c r="G243" s="167">
        <v>840310</v>
      </c>
      <c r="H243" s="437" t="s">
        <v>1034</v>
      </c>
      <c r="I243" s="167">
        <v>713640</v>
      </c>
    </row>
    <row r="244" spans="1:9" s="33" customFormat="1" ht="27.75" customHeight="1">
      <c r="A244" s="14"/>
      <c r="B244" s="146" t="s">
        <v>610</v>
      </c>
      <c r="C244" s="135" t="s">
        <v>141</v>
      </c>
      <c r="D244" s="269" t="s">
        <v>611</v>
      </c>
      <c r="E244" s="103" t="s">
        <v>148</v>
      </c>
      <c r="F244" s="437" t="s">
        <v>1034</v>
      </c>
      <c r="G244" s="167">
        <v>79784</v>
      </c>
      <c r="H244" s="437" t="s">
        <v>1034</v>
      </c>
      <c r="I244" s="167">
        <v>64431</v>
      </c>
    </row>
    <row r="245" spans="1:9" s="33" customFormat="1" ht="21" customHeight="1">
      <c r="A245" s="14"/>
      <c r="B245" s="146" t="s">
        <v>612</v>
      </c>
      <c r="C245" s="135" t="s">
        <v>141</v>
      </c>
      <c r="D245" s="247" t="s">
        <v>613</v>
      </c>
      <c r="E245" s="103" t="s">
        <v>148</v>
      </c>
      <c r="F245" s="437" t="s">
        <v>1034</v>
      </c>
      <c r="G245" s="167">
        <v>180020</v>
      </c>
      <c r="H245" s="437" t="s">
        <v>1034</v>
      </c>
      <c r="I245" s="167">
        <v>198117</v>
      </c>
    </row>
    <row r="246" spans="1:9" s="33" customFormat="1" ht="21" customHeight="1">
      <c r="A246" s="751"/>
      <c r="B246" s="146" t="s">
        <v>614</v>
      </c>
      <c r="C246" s="135" t="s">
        <v>141</v>
      </c>
      <c r="D246" s="247" t="s">
        <v>615</v>
      </c>
      <c r="E246" s="103" t="s">
        <v>148</v>
      </c>
      <c r="F246" s="437" t="s">
        <v>1034</v>
      </c>
      <c r="G246" s="167">
        <v>445452</v>
      </c>
      <c r="H246" s="437" t="s">
        <v>1034</v>
      </c>
      <c r="I246" s="167">
        <v>233057</v>
      </c>
    </row>
    <row r="247" spans="1:9" s="33" customFormat="1" ht="21" customHeight="1">
      <c r="A247" s="168"/>
      <c r="B247" s="146" t="s">
        <v>616</v>
      </c>
      <c r="C247" s="135" t="s">
        <v>141</v>
      </c>
      <c r="D247" s="269" t="s">
        <v>1035</v>
      </c>
      <c r="E247" s="103" t="s">
        <v>148</v>
      </c>
      <c r="F247" s="437" t="s">
        <v>1034</v>
      </c>
      <c r="G247" s="167">
        <v>958150</v>
      </c>
      <c r="H247" s="437" t="s">
        <v>1034</v>
      </c>
      <c r="I247" s="167">
        <v>604379</v>
      </c>
    </row>
    <row r="248" spans="1:9" s="33" customFormat="1" ht="21" customHeight="1">
      <c r="A248" s="263" t="s">
        <v>195</v>
      </c>
      <c r="B248" s="424" t="s">
        <v>618</v>
      </c>
      <c r="C248" s="155" t="s">
        <v>141</v>
      </c>
      <c r="D248" s="424" t="s">
        <v>619</v>
      </c>
      <c r="E248" s="939"/>
      <c r="F248" s="964"/>
      <c r="G248" s="166">
        <v>197609</v>
      </c>
      <c r="H248" s="964"/>
      <c r="I248" s="166">
        <v>192987</v>
      </c>
    </row>
    <row r="249" spans="1:9" s="33" customFormat="1" ht="21" customHeight="1">
      <c r="A249" s="168"/>
      <c r="B249" s="146" t="s">
        <v>620</v>
      </c>
      <c r="C249" s="135" t="s">
        <v>141</v>
      </c>
      <c r="D249" s="146" t="s">
        <v>621</v>
      </c>
      <c r="E249" s="103" t="s">
        <v>788</v>
      </c>
      <c r="F249" s="207">
        <v>11</v>
      </c>
      <c r="G249" s="167">
        <v>82436</v>
      </c>
      <c r="H249" s="207">
        <v>7</v>
      </c>
      <c r="I249" s="167">
        <v>83427</v>
      </c>
    </row>
    <row r="250" spans="1:9" s="33" customFormat="1" ht="21" customHeight="1">
      <c r="A250" s="14"/>
      <c r="B250" s="146" t="s">
        <v>622</v>
      </c>
      <c r="C250" s="135" t="s">
        <v>141</v>
      </c>
      <c r="D250" s="152" t="s">
        <v>623</v>
      </c>
      <c r="E250" s="103" t="s">
        <v>788</v>
      </c>
      <c r="F250" s="207">
        <v>2</v>
      </c>
      <c r="G250" s="167">
        <v>36324</v>
      </c>
      <c r="H250" s="207">
        <v>2</v>
      </c>
      <c r="I250" s="167">
        <v>34975</v>
      </c>
    </row>
    <row r="251" spans="1:9" s="33" customFormat="1" ht="28.5" customHeight="1">
      <c r="A251" s="168"/>
      <c r="B251" s="146" t="s">
        <v>624</v>
      </c>
      <c r="C251" s="135" t="s">
        <v>141</v>
      </c>
      <c r="D251" s="152" t="s">
        <v>625</v>
      </c>
      <c r="E251" s="103" t="s">
        <v>150</v>
      </c>
      <c r="F251" s="184">
        <v>3</v>
      </c>
      <c r="G251" s="167">
        <v>3306</v>
      </c>
      <c r="H251" s="184">
        <v>5</v>
      </c>
      <c r="I251" s="167">
        <v>7126</v>
      </c>
    </row>
    <row r="252" spans="1:9" s="33" customFormat="1" ht="21" customHeight="1">
      <c r="A252" s="168"/>
      <c r="B252" s="146" t="s">
        <v>626</v>
      </c>
      <c r="C252" s="135" t="s">
        <v>141</v>
      </c>
      <c r="D252" s="247" t="s">
        <v>627</v>
      </c>
      <c r="E252" s="157" t="s">
        <v>1033</v>
      </c>
      <c r="F252" s="963" t="s">
        <v>958</v>
      </c>
      <c r="G252" s="167">
        <v>75543</v>
      </c>
      <c r="H252" s="963" t="s">
        <v>958</v>
      </c>
      <c r="I252" s="167">
        <v>67459</v>
      </c>
    </row>
    <row r="253" spans="1:9" s="33" customFormat="1" ht="21" customHeight="1">
      <c r="A253" s="263" t="s">
        <v>195</v>
      </c>
      <c r="B253" s="424" t="s">
        <v>628</v>
      </c>
      <c r="C253" s="155" t="s">
        <v>141</v>
      </c>
      <c r="D253" s="424" t="s">
        <v>629</v>
      </c>
      <c r="E253" s="270"/>
      <c r="F253" s="964"/>
      <c r="G253" s="166">
        <v>5284486</v>
      </c>
      <c r="H253" s="964"/>
      <c r="I253" s="166">
        <v>6398446</v>
      </c>
    </row>
    <row r="254" spans="1:9" s="33" customFormat="1" ht="21" customHeight="1">
      <c r="A254" s="168" t="s">
        <v>198</v>
      </c>
      <c r="B254" s="146" t="s">
        <v>630</v>
      </c>
      <c r="C254" s="135" t="s">
        <v>141</v>
      </c>
      <c r="D254" s="146" t="s">
        <v>631</v>
      </c>
      <c r="E254" s="953" t="s">
        <v>603</v>
      </c>
      <c r="F254" s="963" t="s">
        <v>1434</v>
      </c>
      <c r="G254" s="167">
        <v>1376047</v>
      </c>
      <c r="H254" s="963" t="s">
        <v>1434</v>
      </c>
      <c r="I254" s="167">
        <v>1396937</v>
      </c>
    </row>
    <row r="255" spans="1:9" s="33" customFormat="1" ht="30" customHeight="1">
      <c r="A255" s="168" t="s">
        <v>80</v>
      </c>
      <c r="B255" s="146" t="s">
        <v>632</v>
      </c>
      <c r="C255" s="135" t="s">
        <v>141</v>
      </c>
      <c r="D255" s="152" t="s">
        <v>633</v>
      </c>
      <c r="E255" s="103" t="s">
        <v>148</v>
      </c>
      <c r="F255" s="437" t="s">
        <v>1432</v>
      </c>
      <c r="G255" s="167">
        <v>452841</v>
      </c>
      <c r="H255" s="437" t="s">
        <v>1432</v>
      </c>
      <c r="I255" s="167">
        <v>478274</v>
      </c>
    </row>
    <row r="256" spans="1:9" s="33" customFormat="1" ht="21" customHeight="1">
      <c r="A256" s="168"/>
      <c r="B256" s="146" t="s">
        <v>634</v>
      </c>
      <c r="C256" s="135" t="s">
        <v>141</v>
      </c>
      <c r="D256" s="152" t="s">
        <v>635</v>
      </c>
      <c r="E256" s="103" t="s">
        <v>148</v>
      </c>
      <c r="F256" s="437" t="s">
        <v>1432</v>
      </c>
      <c r="G256" s="167">
        <v>907275</v>
      </c>
      <c r="H256" s="437" t="s">
        <v>1432</v>
      </c>
      <c r="I256" s="167">
        <v>928639</v>
      </c>
    </row>
    <row r="257" spans="1:9" s="33" customFormat="1" ht="21" customHeight="1">
      <c r="A257" s="14"/>
      <c r="B257" s="146" t="s">
        <v>636</v>
      </c>
      <c r="C257" s="135" t="s">
        <v>141</v>
      </c>
      <c r="D257" s="146" t="s">
        <v>637</v>
      </c>
      <c r="E257" s="103" t="s">
        <v>148</v>
      </c>
      <c r="F257" s="437" t="s">
        <v>1432</v>
      </c>
      <c r="G257" s="167">
        <v>854340</v>
      </c>
      <c r="H257" s="437" t="s">
        <v>1432</v>
      </c>
      <c r="I257" s="167">
        <v>1661726</v>
      </c>
    </row>
    <row r="258" spans="1:9" s="33" customFormat="1" ht="21" customHeight="1">
      <c r="A258" s="14"/>
      <c r="B258" s="146" t="s">
        <v>638</v>
      </c>
      <c r="C258" s="135" t="s">
        <v>141</v>
      </c>
      <c r="D258" s="152" t="s">
        <v>639</v>
      </c>
      <c r="E258" s="103" t="s">
        <v>148</v>
      </c>
      <c r="F258" s="437" t="s">
        <v>1432</v>
      </c>
      <c r="G258" s="167">
        <v>591329</v>
      </c>
      <c r="H258" s="437" t="s">
        <v>1432</v>
      </c>
      <c r="I258" s="167">
        <v>694253</v>
      </c>
    </row>
    <row r="259" spans="1:9" s="33" customFormat="1" ht="21" customHeight="1">
      <c r="A259" s="14"/>
      <c r="B259" s="146" t="s">
        <v>640</v>
      </c>
      <c r="C259" s="135" t="s">
        <v>141</v>
      </c>
      <c r="D259" s="146" t="s">
        <v>641</v>
      </c>
      <c r="E259" s="103" t="s">
        <v>148</v>
      </c>
      <c r="F259" s="437" t="s">
        <v>1432</v>
      </c>
      <c r="G259" s="167">
        <v>108990</v>
      </c>
      <c r="H259" s="437" t="s">
        <v>1432</v>
      </c>
      <c r="I259" s="167">
        <v>125457</v>
      </c>
    </row>
    <row r="260" spans="1:9" s="33" customFormat="1" ht="21" customHeight="1">
      <c r="A260" s="14"/>
      <c r="B260" s="146" t="s">
        <v>642</v>
      </c>
      <c r="C260" s="135" t="s">
        <v>141</v>
      </c>
      <c r="D260" s="146" t="s">
        <v>1037</v>
      </c>
      <c r="E260" s="103" t="s">
        <v>150</v>
      </c>
      <c r="F260" s="207">
        <v>1457</v>
      </c>
      <c r="G260" s="167">
        <v>629596</v>
      </c>
      <c r="H260" s="207">
        <v>1419</v>
      </c>
      <c r="I260" s="167">
        <v>718431</v>
      </c>
    </row>
    <row r="261" spans="1:9" s="33" customFormat="1" ht="21" customHeight="1">
      <c r="A261" s="14"/>
      <c r="B261" s="146" t="s">
        <v>644</v>
      </c>
      <c r="C261" s="135" t="s">
        <v>141</v>
      </c>
      <c r="D261" s="152" t="s">
        <v>645</v>
      </c>
      <c r="E261" s="953" t="s">
        <v>603</v>
      </c>
      <c r="F261" s="963" t="s">
        <v>1434</v>
      </c>
      <c r="G261" s="167">
        <v>188598</v>
      </c>
      <c r="H261" s="963" t="s">
        <v>1434</v>
      </c>
      <c r="I261" s="167">
        <v>181528</v>
      </c>
    </row>
    <row r="262" spans="1:9" s="33" customFormat="1" ht="21" customHeight="1">
      <c r="A262" s="14"/>
      <c r="B262" s="146" t="s">
        <v>646</v>
      </c>
      <c r="C262" s="135" t="s">
        <v>141</v>
      </c>
      <c r="D262" s="146" t="s">
        <v>647</v>
      </c>
      <c r="E262" s="103" t="s">
        <v>150</v>
      </c>
      <c r="F262" s="207">
        <v>322</v>
      </c>
      <c r="G262" s="167">
        <v>175470</v>
      </c>
      <c r="H262" s="207">
        <v>344</v>
      </c>
      <c r="I262" s="167">
        <v>213201</v>
      </c>
    </row>
    <row r="263" spans="1:9" s="33" customFormat="1" ht="21" customHeight="1">
      <c r="A263" s="263" t="s">
        <v>195</v>
      </c>
      <c r="B263" s="424" t="s">
        <v>648</v>
      </c>
      <c r="C263" s="155" t="s">
        <v>141</v>
      </c>
      <c r="D263" s="424" t="s">
        <v>649</v>
      </c>
      <c r="E263" s="270"/>
      <c r="F263" s="964"/>
      <c r="G263" s="255">
        <v>2742760</v>
      </c>
      <c r="H263" s="964"/>
      <c r="I263" s="255">
        <v>3197884</v>
      </c>
    </row>
    <row r="264" spans="1:9" s="33" customFormat="1" ht="21" customHeight="1">
      <c r="A264" s="168" t="s">
        <v>198</v>
      </c>
      <c r="B264" s="146" t="s">
        <v>650</v>
      </c>
      <c r="C264" s="135" t="s">
        <v>141</v>
      </c>
      <c r="D264" s="146" t="s">
        <v>651</v>
      </c>
      <c r="E264" s="103" t="s">
        <v>788</v>
      </c>
      <c r="F264" s="207">
        <v>505</v>
      </c>
      <c r="G264" s="167">
        <v>401791</v>
      </c>
      <c r="H264" s="207">
        <v>639</v>
      </c>
      <c r="I264" s="167">
        <v>485851</v>
      </c>
    </row>
    <row r="265" spans="1:9" s="33" customFormat="1" ht="21" customHeight="1">
      <c r="A265" s="168"/>
      <c r="B265" s="146" t="s">
        <v>652</v>
      </c>
      <c r="C265" s="135" t="s">
        <v>141</v>
      </c>
      <c r="D265" s="152" t="s">
        <v>653</v>
      </c>
      <c r="E265" s="103" t="s">
        <v>148</v>
      </c>
      <c r="F265" s="207">
        <v>283</v>
      </c>
      <c r="G265" s="167">
        <v>1988864</v>
      </c>
      <c r="H265" s="207">
        <v>373</v>
      </c>
      <c r="I265" s="167">
        <v>2392473</v>
      </c>
    </row>
    <row r="266" spans="1:9" s="33" customFormat="1" ht="21" customHeight="1">
      <c r="A266" s="168"/>
      <c r="B266" s="146" t="s">
        <v>654</v>
      </c>
      <c r="C266" s="135" t="s">
        <v>141</v>
      </c>
      <c r="D266" s="152" t="s">
        <v>655</v>
      </c>
      <c r="E266" s="103" t="s">
        <v>150</v>
      </c>
      <c r="F266" s="207">
        <v>199</v>
      </c>
      <c r="G266" s="197">
        <v>352105</v>
      </c>
      <c r="H266" s="207">
        <v>182</v>
      </c>
      <c r="I266" s="197">
        <v>319560</v>
      </c>
    </row>
    <row r="267" spans="1:9" s="33" customFormat="1" ht="21" customHeight="1">
      <c r="A267" s="263" t="s">
        <v>195</v>
      </c>
      <c r="B267" s="155" t="s">
        <v>656</v>
      </c>
      <c r="C267" s="125" t="s">
        <v>141</v>
      </c>
      <c r="D267" s="936" t="s">
        <v>657</v>
      </c>
      <c r="E267" s="270"/>
      <c r="F267" s="964"/>
      <c r="G267" s="166">
        <v>9495361</v>
      </c>
      <c r="H267" s="964"/>
      <c r="I267" s="166">
        <v>6349392</v>
      </c>
    </row>
    <row r="268" spans="1:9" s="33" customFormat="1" ht="28.5" customHeight="1">
      <c r="A268" s="168" t="s">
        <v>198</v>
      </c>
      <c r="B268" s="146" t="s">
        <v>658</v>
      </c>
      <c r="C268" s="125" t="s">
        <v>141</v>
      </c>
      <c r="D268" s="152" t="s">
        <v>659</v>
      </c>
      <c r="E268" s="103" t="s">
        <v>147</v>
      </c>
      <c r="F268" s="207">
        <v>208914</v>
      </c>
      <c r="G268" s="197">
        <v>1375030</v>
      </c>
      <c r="H268" s="207">
        <v>167364</v>
      </c>
      <c r="I268" s="197">
        <v>1246265</v>
      </c>
    </row>
    <row r="269" spans="1:9" s="33" customFormat="1" ht="30.75" customHeight="1">
      <c r="A269" s="14"/>
      <c r="B269" s="146" t="s">
        <v>660</v>
      </c>
      <c r="C269" s="135" t="s">
        <v>141</v>
      </c>
      <c r="D269" s="152" t="s">
        <v>661</v>
      </c>
      <c r="E269" s="103" t="s">
        <v>148</v>
      </c>
      <c r="F269" s="207">
        <v>115214</v>
      </c>
      <c r="G269" s="197">
        <v>85891</v>
      </c>
      <c r="H269" s="207">
        <v>97227</v>
      </c>
      <c r="I269" s="197">
        <v>78401</v>
      </c>
    </row>
    <row r="270" spans="1:9" s="33" customFormat="1" ht="25.5" customHeight="1">
      <c r="A270" s="14"/>
      <c r="B270" s="146" t="s">
        <v>662</v>
      </c>
      <c r="C270" s="135" t="s">
        <v>141</v>
      </c>
      <c r="D270" s="152" t="s">
        <v>663</v>
      </c>
      <c r="E270" s="103" t="s">
        <v>148</v>
      </c>
      <c r="F270" s="207">
        <v>48050</v>
      </c>
      <c r="G270" s="197">
        <v>111095</v>
      </c>
      <c r="H270" s="207">
        <v>49508</v>
      </c>
      <c r="I270" s="197">
        <v>75158</v>
      </c>
    </row>
    <row r="271" spans="1:9" s="33" customFormat="1" ht="21" customHeight="1">
      <c r="A271" s="14"/>
      <c r="B271" s="146" t="s">
        <v>664</v>
      </c>
      <c r="C271" s="135" t="s">
        <v>141</v>
      </c>
      <c r="D271" s="146" t="s">
        <v>665</v>
      </c>
      <c r="E271" s="953" t="s">
        <v>603</v>
      </c>
      <c r="F271" s="963" t="s">
        <v>1434</v>
      </c>
      <c r="G271" s="167">
        <v>7923345</v>
      </c>
      <c r="H271" s="963" t="s">
        <v>1434</v>
      </c>
      <c r="I271" s="167">
        <v>4949568</v>
      </c>
    </row>
    <row r="272" spans="1:9" s="33" customFormat="1" ht="21" customHeight="1">
      <c r="A272" s="263" t="s">
        <v>195</v>
      </c>
      <c r="B272" s="424" t="s">
        <v>666</v>
      </c>
      <c r="C272" s="155" t="s">
        <v>141</v>
      </c>
      <c r="D272" s="424" t="s">
        <v>667</v>
      </c>
      <c r="E272" s="939"/>
      <c r="F272" s="964"/>
      <c r="G272" s="166">
        <v>5832025</v>
      </c>
      <c r="H272" s="964"/>
      <c r="I272" s="166">
        <v>6868463</v>
      </c>
    </row>
    <row r="273" spans="1:9" s="33" customFormat="1" ht="21" customHeight="1">
      <c r="A273" s="168" t="s">
        <v>198</v>
      </c>
      <c r="B273" s="146" t="s">
        <v>668</v>
      </c>
      <c r="C273" s="135" t="s">
        <v>141</v>
      </c>
      <c r="D273" s="152" t="s">
        <v>669</v>
      </c>
      <c r="E273" s="953" t="s">
        <v>603</v>
      </c>
      <c r="F273" s="963" t="s">
        <v>1434</v>
      </c>
      <c r="G273" s="167">
        <v>338049</v>
      </c>
      <c r="H273" s="963" t="s">
        <v>1434</v>
      </c>
      <c r="I273" s="167">
        <v>448738</v>
      </c>
    </row>
    <row r="274" spans="1:9" s="33" customFormat="1" ht="30.75" customHeight="1">
      <c r="A274" s="168"/>
      <c r="B274" s="146" t="s">
        <v>670</v>
      </c>
      <c r="C274" s="135" t="s">
        <v>141</v>
      </c>
      <c r="D274" s="152" t="s">
        <v>671</v>
      </c>
      <c r="E274" s="103" t="s">
        <v>150</v>
      </c>
      <c r="F274" s="184">
        <v>1827</v>
      </c>
      <c r="G274" s="167">
        <v>1153114</v>
      </c>
      <c r="H274" s="184">
        <v>2232</v>
      </c>
      <c r="I274" s="167">
        <v>1846812</v>
      </c>
    </row>
    <row r="275" spans="1:9" s="33" customFormat="1" ht="21" customHeight="1">
      <c r="A275" s="168"/>
      <c r="B275" s="146" t="s">
        <v>672</v>
      </c>
      <c r="C275" s="135" t="s">
        <v>141</v>
      </c>
      <c r="D275" s="146" t="s">
        <v>673</v>
      </c>
      <c r="E275" s="103" t="s">
        <v>674</v>
      </c>
      <c r="F275" s="207">
        <v>6356</v>
      </c>
      <c r="G275" s="167">
        <v>915957</v>
      </c>
      <c r="H275" s="207">
        <v>4390</v>
      </c>
      <c r="I275" s="167">
        <v>799160</v>
      </c>
    </row>
    <row r="276" spans="1:9" s="33" customFormat="1" ht="21" customHeight="1">
      <c r="A276" s="14"/>
      <c r="B276" s="146" t="s">
        <v>675</v>
      </c>
      <c r="C276" s="135" t="s">
        <v>141</v>
      </c>
      <c r="D276" s="152" t="s">
        <v>676</v>
      </c>
      <c r="E276" s="955" t="s">
        <v>1038</v>
      </c>
      <c r="F276" s="963" t="s">
        <v>958</v>
      </c>
      <c r="G276" s="167">
        <v>173772</v>
      </c>
      <c r="H276" s="963" t="s">
        <v>958</v>
      </c>
      <c r="I276" s="167">
        <v>202901</v>
      </c>
    </row>
    <row r="277" spans="1:9" s="33" customFormat="1" ht="21" customHeight="1">
      <c r="A277" s="14"/>
      <c r="B277" s="146" t="s">
        <v>677</v>
      </c>
      <c r="C277" s="135" t="s">
        <v>141</v>
      </c>
      <c r="D277" s="146" t="s">
        <v>678</v>
      </c>
      <c r="E277" s="103" t="s">
        <v>674</v>
      </c>
      <c r="F277" s="437" t="s">
        <v>1034</v>
      </c>
      <c r="G277" s="167">
        <v>1474611</v>
      </c>
      <c r="H277" s="437" t="s">
        <v>1034</v>
      </c>
      <c r="I277" s="167">
        <v>1507684</v>
      </c>
    </row>
    <row r="278" spans="1:9" s="33" customFormat="1" ht="25.5" customHeight="1">
      <c r="A278" s="14"/>
      <c r="B278" s="146" t="s">
        <v>679</v>
      </c>
      <c r="C278" s="135" t="s">
        <v>141</v>
      </c>
      <c r="D278" s="152" t="s">
        <v>680</v>
      </c>
      <c r="E278" s="103" t="s">
        <v>674</v>
      </c>
      <c r="F278" s="437" t="s">
        <v>1034</v>
      </c>
      <c r="G278" s="167">
        <v>185537</v>
      </c>
      <c r="H278" s="437" t="s">
        <v>1034</v>
      </c>
      <c r="I278" s="167">
        <v>352526</v>
      </c>
    </row>
    <row r="279" spans="1:9" s="33" customFormat="1" ht="21" customHeight="1">
      <c r="A279" s="14"/>
      <c r="B279" s="146" t="s">
        <v>681</v>
      </c>
      <c r="C279" s="135" t="s">
        <v>141</v>
      </c>
      <c r="D279" s="146" t="s">
        <v>682</v>
      </c>
      <c r="E279" s="103" t="s">
        <v>674</v>
      </c>
      <c r="F279" s="437" t="s">
        <v>1034</v>
      </c>
      <c r="G279" s="167">
        <v>1590985</v>
      </c>
      <c r="H279" s="437" t="s">
        <v>1034</v>
      </c>
      <c r="I279" s="167">
        <v>1710642</v>
      </c>
    </row>
    <row r="280" spans="1:9" s="33" customFormat="1" ht="21" customHeight="1">
      <c r="A280" s="263" t="s">
        <v>195</v>
      </c>
      <c r="B280" s="424" t="s">
        <v>683</v>
      </c>
      <c r="C280" s="155" t="s">
        <v>141</v>
      </c>
      <c r="D280" s="424" t="s">
        <v>684</v>
      </c>
      <c r="E280" s="270"/>
      <c r="F280" s="964"/>
      <c r="G280" s="166">
        <v>10750163</v>
      </c>
      <c r="H280" s="964"/>
      <c r="I280" s="166">
        <v>12116052</v>
      </c>
    </row>
    <row r="281" spans="1:9" s="33" customFormat="1" ht="29.25" customHeight="1">
      <c r="A281" s="168" t="s">
        <v>198</v>
      </c>
      <c r="B281" s="146" t="s">
        <v>685</v>
      </c>
      <c r="C281" s="135" t="s">
        <v>141</v>
      </c>
      <c r="D281" s="152" t="s">
        <v>686</v>
      </c>
      <c r="E281" s="103" t="s">
        <v>147</v>
      </c>
      <c r="F281" s="184">
        <v>15823</v>
      </c>
      <c r="G281" s="167">
        <v>6722054</v>
      </c>
      <c r="H281" s="184">
        <v>18199</v>
      </c>
      <c r="I281" s="167">
        <v>8155317</v>
      </c>
    </row>
    <row r="282" spans="1:9" s="33" customFormat="1" ht="21" customHeight="1">
      <c r="A282" s="168"/>
      <c r="B282" s="146" t="s">
        <v>687</v>
      </c>
      <c r="C282" s="135" t="s">
        <v>141</v>
      </c>
      <c r="D282" s="146" t="s">
        <v>688</v>
      </c>
      <c r="E282" s="103" t="s">
        <v>148</v>
      </c>
      <c r="F282" s="207">
        <v>2746</v>
      </c>
      <c r="G282" s="167">
        <v>1699409</v>
      </c>
      <c r="H282" s="207">
        <v>2779</v>
      </c>
      <c r="I282" s="167">
        <v>1747540</v>
      </c>
    </row>
    <row r="283" spans="1:9" s="33" customFormat="1" ht="21" customHeight="1">
      <c r="A283" s="168"/>
      <c r="B283" s="146" t="s">
        <v>689</v>
      </c>
      <c r="C283" s="135" t="s">
        <v>141</v>
      </c>
      <c r="D283" s="146" t="s">
        <v>1039</v>
      </c>
      <c r="E283" s="103" t="s">
        <v>148</v>
      </c>
      <c r="F283" s="207">
        <v>790</v>
      </c>
      <c r="G283" s="167">
        <v>963639</v>
      </c>
      <c r="H283" s="207">
        <v>680</v>
      </c>
      <c r="I283" s="167">
        <v>702535</v>
      </c>
    </row>
    <row r="284" spans="1:9" s="33" customFormat="1" ht="21" customHeight="1">
      <c r="A284" s="14"/>
      <c r="B284" s="146" t="s">
        <v>691</v>
      </c>
      <c r="C284" s="135" t="s">
        <v>141</v>
      </c>
      <c r="D284" s="146" t="s">
        <v>692</v>
      </c>
      <c r="E284" s="95" t="s">
        <v>1038</v>
      </c>
      <c r="F284" s="963" t="s">
        <v>1434</v>
      </c>
      <c r="G284" s="167">
        <v>834742</v>
      </c>
      <c r="H284" s="963" t="s">
        <v>1434</v>
      </c>
      <c r="I284" s="167">
        <v>924865</v>
      </c>
    </row>
    <row r="285" spans="1:9" s="33" customFormat="1" ht="21" customHeight="1">
      <c r="A285" s="168"/>
      <c r="B285" s="146" t="s">
        <v>694</v>
      </c>
      <c r="C285" s="135" t="s">
        <v>141</v>
      </c>
      <c r="D285" s="152" t="s">
        <v>695</v>
      </c>
      <c r="E285" s="103" t="s">
        <v>674</v>
      </c>
      <c r="F285" s="437" t="s">
        <v>1034</v>
      </c>
      <c r="G285" s="167">
        <v>452311</v>
      </c>
      <c r="H285" s="437" t="s">
        <v>1034</v>
      </c>
      <c r="I285" s="167">
        <v>456532</v>
      </c>
    </row>
    <row r="286" spans="1:9" s="33" customFormat="1" ht="26.25" customHeight="1">
      <c r="A286" s="14"/>
      <c r="B286" s="146" t="s">
        <v>696</v>
      </c>
      <c r="C286" s="135" t="s">
        <v>141</v>
      </c>
      <c r="D286" s="152" t="s">
        <v>697</v>
      </c>
      <c r="E286" s="956" t="s">
        <v>674</v>
      </c>
      <c r="F286" s="437" t="s">
        <v>1034</v>
      </c>
      <c r="G286" s="167">
        <v>78008</v>
      </c>
      <c r="H286" s="437" t="s">
        <v>1034</v>
      </c>
      <c r="I286" s="184">
        <v>129263</v>
      </c>
    </row>
    <row r="287" spans="1:9" s="33" customFormat="1" ht="21" customHeight="1">
      <c r="A287" s="263" t="s">
        <v>195</v>
      </c>
      <c r="B287" s="156" t="s">
        <v>698</v>
      </c>
      <c r="C287" s="155" t="s">
        <v>141</v>
      </c>
      <c r="D287" s="424" t="s">
        <v>699</v>
      </c>
      <c r="E287" s="270" t="s">
        <v>80</v>
      </c>
      <c r="F287" s="964"/>
      <c r="G287" s="255">
        <v>2428141</v>
      </c>
      <c r="H287" s="964"/>
      <c r="I287" s="166">
        <v>1710678</v>
      </c>
    </row>
    <row r="288" spans="1:9" s="33" customFormat="1" ht="21" customHeight="1">
      <c r="A288" s="168" t="s">
        <v>198</v>
      </c>
      <c r="B288" s="146" t="s">
        <v>700</v>
      </c>
      <c r="C288" s="135" t="s">
        <v>141</v>
      </c>
      <c r="D288" s="146" t="s">
        <v>1040</v>
      </c>
      <c r="E288" s="95" t="s">
        <v>1038</v>
      </c>
      <c r="F288" s="963" t="s">
        <v>958</v>
      </c>
      <c r="G288" s="261">
        <v>381</v>
      </c>
      <c r="H288" s="963" t="s">
        <v>958</v>
      </c>
      <c r="I288" s="261">
        <v>3261</v>
      </c>
    </row>
    <row r="289" spans="1:9" s="33" customFormat="1" ht="21" customHeight="1">
      <c r="A289" s="168"/>
      <c r="B289" s="146" t="s">
        <v>701</v>
      </c>
      <c r="C289" s="135" t="s">
        <v>141</v>
      </c>
      <c r="D289" s="146" t="s">
        <v>702</v>
      </c>
      <c r="E289" s="103" t="s">
        <v>674</v>
      </c>
      <c r="F289" s="437" t="s">
        <v>1034</v>
      </c>
      <c r="G289" s="167">
        <v>1219511</v>
      </c>
      <c r="H289" s="437" t="s">
        <v>1034</v>
      </c>
      <c r="I289" s="167">
        <v>547689</v>
      </c>
    </row>
    <row r="290" spans="1:9" s="33" customFormat="1" ht="21" customHeight="1">
      <c r="A290" s="751" t="s">
        <v>80</v>
      </c>
      <c r="B290" s="157" t="s">
        <v>703</v>
      </c>
      <c r="C290" s="135" t="s">
        <v>141</v>
      </c>
      <c r="D290" s="157" t="s">
        <v>704</v>
      </c>
      <c r="E290" s="103" t="s">
        <v>147</v>
      </c>
      <c r="F290" s="207">
        <v>21016</v>
      </c>
      <c r="G290" s="167">
        <v>1208249</v>
      </c>
      <c r="H290" s="207"/>
      <c r="I290" s="167">
        <v>1159728</v>
      </c>
    </row>
    <row r="291" spans="1:9" s="33" customFormat="1" ht="21" customHeight="1">
      <c r="A291" s="980" t="s">
        <v>287</v>
      </c>
      <c r="B291" s="997" t="s">
        <v>705</v>
      </c>
      <c r="C291" s="800" t="s">
        <v>141</v>
      </c>
      <c r="D291" s="978" t="s">
        <v>706</v>
      </c>
      <c r="E291" s="998"/>
      <c r="F291" s="996"/>
      <c r="G291" s="983">
        <v>15851702</v>
      </c>
      <c r="H291" s="996"/>
      <c r="I291" s="983">
        <v>16672129</v>
      </c>
    </row>
    <row r="292" spans="1:9" s="33" customFormat="1" ht="21" customHeight="1">
      <c r="A292" s="263" t="s">
        <v>195</v>
      </c>
      <c r="B292" s="424" t="s">
        <v>707</v>
      </c>
      <c r="C292" s="155" t="s">
        <v>141</v>
      </c>
      <c r="D292" s="936" t="s">
        <v>708</v>
      </c>
      <c r="E292" s="270"/>
      <c r="F292" s="964"/>
      <c r="G292" s="166">
        <v>754869</v>
      </c>
      <c r="H292" s="964"/>
      <c r="I292" s="166">
        <v>1022160</v>
      </c>
    </row>
    <row r="293" spans="1:9" s="33" customFormat="1" ht="21" customHeight="1">
      <c r="A293" s="168" t="s">
        <v>198</v>
      </c>
      <c r="B293" s="157" t="s">
        <v>709</v>
      </c>
      <c r="C293" s="135" t="s">
        <v>141</v>
      </c>
      <c r="D293" s="146" t="s">
        <v>710</v>
      </c>
      <c r="E293" s="103" t="s">
        <v>150</v>
      </c>
      <c r="F293" s="207">
        <v>1577</v>
      </c>
      <c r="G293" s="184">
        <v>107250</v>
      </c>
      <c r="H293" s="207">
        <v>2201</v>
      </c>
      <c r="I293" s="184">
        <v>140660</v>
      </c>
    </row>
    <row r="294" spans="1:9" s="33" customFormat="1" ht="21" customHeight="1">
      <c r="A294" s="751"/>
      <c r="B294" s="157" t="s">
        <v>711</v>
      </c>
      <c r="C294" s="135" t="s">
        <v>141</v>
      </c>
      <c r="D294" s="146" t="s">
        <v>712</v>
      </c>
      <c r="E294" s="95" t="s">
        <v>1038</v>
      </c>
      <c r="F294" s="963" t="s">
        <v>958</v>
      </c>
      <c r="G294" s="184">
        <v>143073</v>
      </c>
      <c r="H294" s="963" t="s">
        <v>958</v>
      </c>
      <c r="I294" s="184">
        <v>222084</v>
      </c>
    </row>
    <row r="295" spans="1:9" s="33" customFormat="1" ht="21" customHeight="1">
      <c r="A295" s="168"/>
      <c r="B295" s="157" t="s">
        <v>713</v>
      </c>
      <c r="C295" s="425" t="s">
        <v>141</v>
      </c>
      <c r="D295" s="146" t="s">
        <v>714</v>
      </c>
      <c r="E295" s="103" t="s">
        <v>674</v>
      </c>
      <c r="F295" s="437" t="s">
        <v>1034</v>
      </c>
      <c r="G295" s="167">
        <v>504546</v>
      </c>
      <c r="H295" s="437" t="s">
        <v>1034</v>
      </c>
      <c r="I295" s="184">
        <v>659416</v>
      </c>
    </row>
    <row r="296" spans="1:9" s="33" customFormat="1" ht="21" customHeight="1">
      <c r="A296" s="263" t="s">
        <v>195</v>
      </c>
      <c r="B296" s="424" t="s">
        <v>715</v>
      </c>
      <c r="C296" s="155" t="s">
        <v>141</v>
      </c>
      <c r="D296" s="936" t="s">
        <v>716</v>
      </c>
      <c r="E296" s="270"/>
      <c r="F296" s="964"/>
      <c r="G296" s="256">
        <v>1423016</v>
      </c>
      <c r="H296" s="964"/>
      <c r="I296" s="256">
        <v>1733190</v>
      </c>
    </row>
    <row r="297" spans="1:9" s="33" customFormat="1" ht="21" customHeight="1">
      <c r="A297" s="168" t="s">
        <v>198</v>
      </c>
      <c r="B297" s="146" t="s">
        <v>717</v>
      </c>
      <c r="C297" s="135" t="s">
        <v>141</v>
      </c>
      <c r="D297" s="146" t="s">
        <v>1041</v>
      </c>
      <c r="E297" s="95" t="s">
        <v>1036</v>
      </c>
      <c r="F297" s="476"/>
      <c r="G297" s="256"/>
      <c r="H297" s="476"/>
      <c r="I297" s="256"/>
    </row>
    <row r="298" spans="1:9" s="33" customFormat="1" ht="21" customHeight="1">
      <c r="A298" s="168"/>
      <c r="B298" s="146"/>
      <c r="C298" s="135"/>
      <c r="D298" s="146" t="s">
        <v>1042</v>
      </c>
      <c r="E298" s="95"/>
      <c r="F298" s="476"/>
      <c r="G298" s="256"/>
      <c r="H298" s="476"/>
      <c r="I298" s="256"/>
    </row>
    <row r="299" spans="1:9" s="33" customFormat="1" ht="21" customHeight="1">
      <c r="A299" s="168" t="s">
        <v>198</v>
      </c>
      <c r="B299" s="146" t="s">
        <v>717</v>
      </c>
      <c r="C299" s="135" t="s">
        <v>141</v>
      </c>
      <c r="D299" s="269" t="s">
        <v>718</v>
      </c>
      <c r="E299" s="953" t="s">
        <v>153</v>
      </c>
      <c r="F299" s="963" t="s">
        <v>1434</v>
      </c>
      <c r="G299" s="268">
        <v>1423016</v>
      </c>
      <c r="H299" s="963" t="s">
        <v>1434</v>
      </c>
      <c r="I299" s="268">
        <v>1733190</v>
      </c>
    </row>
    <row r="300" spans="1:9" s="33" customFormat="1" ht="21" customHeight="1">
      <c r="A300" s="263" t="s">
        <v>195</v>
      </c>
      <c r="B300" s="156" t="s">
        <v>719</v>
      </c>
      <c r="C300" s="155" t="s">
        <v>141</v>
      </c>
      <c r="D300" s="424" t="s">
        <v>720</v>
      </c>
      <c r="E300" s="270"/>
      <c r="F300" s="964"/>
      <c r="G300" s="256">
        <v>410505</v>
      </c>
      <c r="H300" s="964"/>
      <c r="I300" s="256">
        <v>439253</v>
      </c>
    </row>
    <row r="301" spans="1:9" s="33" customFormat="1" ht="21" customHeight="1">
      <c r="A301" s="168" t="s">
        <v>198</v>
      </c>
      <c r="B301" s="146" t="s">
        <v>721</v>
      </c>
      <c r="C301" s="135" t="s">
        <v>141</v>
      </c>
      <c r="D301" s="152" t="s">
        <v>722</v>
      </c>
      <c r="E301" s="953" t="s">
        <v>153</v>
      </c>
      <c r="F301" s="963" t="s">
        <v>1434</v>
      </c>
      <c r="G301" s="268">
        <v>410505</v>
      </c>
      <c r="H301" s="963" t="s">
        <v>1434</v>
      </c>
      <c r="I301" s="268">
        <v>439253</v>
      </c>
    </row>
    <row r="302" spans="1:9" s="33" customFormat="1" ht="21" customHeight="1">
      <c r="A302" s="263" t="s">
        <v>195</v>
      </c>
      <c r="B302" s="156" t="s">
        <v>723</v>
      </c>
      <c r="C302" s="155" t="s">
        <v>141</v>
      </c>
      <c r="D302" s="424" t="s">
        <v>724</v>
      </c>
      <c r="E302" s="270"/>
      <c r="F302" s="964"/>
      <c r="G302" s="266">
        <v>2920437</v>
      </c>
      <c r="H302" s="964"/>
      <c r="I302" s="266">
        <v>3313795</v>
      </c>
    </row>
    <row r="303" spans="1:9" s="33" customFormat="1" ht="27.75" customHeight="1">
      <c r="A303" s="168" t="s">
        <v>198</v>
      </c>
      <c r="B303" s="146" t="s">
        <v>725</v>
      </c>
      <c r="C303" s="135" t="s">
        <v>141</v>
      </c>
      <c r="D303" s="152" t="s">
        <v>726</v>
      </c>
      <c r="E303" s="957" t="s">
        <v>153</v>
      </c>
      <c r="F303" s="963" t="s">
        <v>1434</v>
      </c>
      <c r="G303" s="268">
        <v>350661</v>
      </c>
      <c r="H303" s="963" t="s">
        <v>1434</v>
      </c>
      <c r="I303" s="268">
        <v>369296</v>
      </c>
    </row>
    <row r="304" spans="1:9" s="33" customFormat="1" ht="27.75" customHeight="1">
      <c r="A304" s="14"/>
      <c r="B304" s="146" t="s">
        <v>727</v>
      </c>
      <c r="C304" s="135" t="s">
        <v>141</v>
      </c>
      <c r="D304" s="152" t="s">
        <v>728</v>
      </c>
      <c r="E304" s="952" t="s">
        <v>148</v>
      </c>
      <c r="F304" s="437" t="s">
        <v>1034</v>
      </c>
      <c r="G304" s="268">
        <v>608722</v>
      </c>
      <c r="H304" s="437" t="s">
        <v>1034</v>
      </c>
      <c r="I304" s="268">
        <v>775202</v>
      </c>
    </row>
    <row r="305" spans="1:9" s="33" customFormat="1" ht="27" customHeight="1">
      <c r="A305" s="168"/>
      <c r="B305" s="146" t="s">
        <v>729</v>
      </c>
      <c r="C305" s="135" t="s">
        <v>141</v>
      </c>
      <c r="D305" s="152" t="s">
        <v>730</v>
      </c>
      <c r="E305" s="952" t="s">
        <v>147</v>
      </c>
      <c r="F305" s="477">
        <v>1035496</v>
      </c>
      <c r="G305" s="268">
        <v>133613</v>
      </c>
      <c r="H305" s="477">
        <v>1222726</v>
      </c>
      <c r="I305" s="268">
        <v>162999</v>
      </c>
    </row>
    <row r="306" spans="1:9" s="33" customFormat="1" ht="26.25" customHeight="1">
      <c r="A306" s="168"/>
      <c r="B306" s="146" t="s">
        <v>731</v>
      </c>
      <c r="C306" s="135" t="s">
        <v>141</v>
      </c>
      <c r="D306" s="152" t="s">
        <v>732</v>
      </c>
      <c r="E306" s="952" t="s">
        <v>148</v>
      </c>
      <c r="F306" s="477">
        <v>3125322</v>
      </c>
      <c r="G306" s="268">
        <v>239166</v>
      </c>
      <c r="H306" s="477">
        <v>4720813</v>
      </c>
      <c r="I306" s="268">
        <v>318451</v>
      </c>
    </row>
    <row r="307" spans="1:9" s="33" customFormat="1" ht="21" customHeight="1">
      <c r="A307" s="14"/>
      <c r="B307" s="146" t="s">
        <v>733</v>
      </c>
      <c r="C307" s="135" t="s">
        <v>141</v>
      </c>
      <c r="D307" s="146" t="s">
        <v>734</v>
      </c>
      <c r="E307" s="952" t="s">
        <v>311</v>
      </c>
      <c r="F307" s="963" t="s">
        <v>1434</v>
      </c>
      <c r="G307" s="268">
        <v>1162498</v>
      </c>
      <c r="H307" s="963" t="s">
        <v>1434</v>
      </c>
      <c r="I307" s="268">
        <v>1105218</v>
      </c>
    </row>
    <row r="308" spans="1:9" s="33" customFormat="1" ht="21" customHeight="1">
      <c r="A308" s="168"/>
      <c r="B308" s="146" t="s">
        <v>735</v>
      </c>
      <c r="C308" s="135" t="s">
        <v>141</v>
      </c>
      <c r="D308" s="152" t="s">
        <v>736</v>
      </c>
      <c r="E308" s="952" t="s">
        <v>148</v>
      </c>
      <c r="F308" s="437" t="s">
        <v>1034</v>
      </c>
      <c r="G308" s="268">
        <v>235478</v>
      </c>
      <c r="H308" s="437" t="s">
        <v>1034</v>
      </c>
      <c r="I308" s="268">
        <v>326319</v>
      </c>
    </row>
    <row r="309" spans="1:9" s="33" customFormat="1" ht="21" customHeight="1">
      <c r="A309" s="14"/>
      <c r="B309" s="146" t="s">
        <v>737</v>
      </c>
      <c r="C309" s="135" t="s">
        <v>141</v>
      </c>
      <c r="D309" s="152" t="s">
        <v>738</v>
      </c>
      <c r="E309" s="952" t="s">
        <v>148</v>
      </c>
      <c r="F309" s="437" t="s">
        <v>1034</v>
      </c>
      <c r="G309" s="268">
        <v>190299</v>
      </c>
      <c r="H309" s="437" t="s">
        <v>1034</v>
      </c>
      <c r="I309" s="477">
        <v>256310</v>
      </c>
    </row>
    <row r="310" spans="1:9" s="33" customFormat="1" ht="21" customHeight="1">
      <c r="A310" s="263" t="s">
        <v>195</v>
      </c>
      <c r="B310" s="156" t="s">
        <v>739</v>
      </c>
      <c r="C310" s="155" t="s">
        <v>141</v>
      </c>
      <c r="D310" s="424" t="s">
        <v>740</v>
      </c>
      <c r="E310" s="270"/>
      <c r="F310" s="964"/>
      <c r="G310" s="256">
        <v>1396504</v>
      </c>
      <c r="H310" s="964"/>
      <c r="I310" s="256">
        <v>1430202</v>
      </c>
    </row>
    <row r="311" spans="1:9" s="33" customFormat="1" ht="21" customHeight="1">
      <c r="A311" s="168" t="s">
        <v>198</v>
      </c>
      <c r="B311" s="146" t="s">
        <v>741</v>
      </c>
      <c r="C311" s="135" t="s">
        <v>141</v>
      </c>
      <c r="D311" s="146" t="s">
        <v>740</v>
      </c>
      <c r="E311" s="952" t="s">
        <v>311</v>
      </c>
      <c r="F311" s="963" t="s">
        <v>1434</v>
      </c>
      <c r="G311" s="268">
        <v>1396504</v>
      </c>
      <c r="H311" s="963" t="s">
        <v>1434</v>
      </c>
      <c r="I311" s="268">
        <v>1430202</v>
      </c>
    </row>
    <row r="312" spans="1:9" s="33" customFormat="1" ht="21" customHeight="1">
      <c r="A312" s="263" t="s">
        <v>195</v>
      </c>
      <c r="B312" s="156" t="s">
        <v>742</v>
      </c>
      <c r="C312" s="155" t="s">
        <v>141</v>
      </c>
      <c r="D312" s="424" t="s">
        <v>743</v>
      </c>
      <c r="E312" s="270"/>
      <c r="F312" s="964"/>
      <c r="G312" s="256">
        <v>2013755</v>
      </c>
      <c r="H312" s="964"/>
      <c r="I312" s="256">
        <v>1715554</v>
      </c>
    </row>
    <row r="313" spans="1:9" s="33" customFormat="1" ht="21" customHeight="1">
      <c r="A313" s="168" t="s">
        <v>198</v>
      </c>
      <c r="B313" s="157" t="s">
        <v>744</v>
      </c>
      <c r="C313" s="135" t="s">
        <v>141</v>
      </c>
      <c r="D313" s="146" t="s">
        <v>745</v>
      </c>
      <c r="E313" s="952" t="s">
        <v>311</v>
      </c>
      <c r="F313" s="963" t="s">
        <v>1434</v>
      </c>
      <c r="G313" s="268">
        <v>87923</v>
      </c>
      <c r="H313" s="963" t="s">
        <v>1434</v>
      </c>
      <c r="I313" s="268">
        <v>47965</v>
      </c>
    </row>
    <row r="314" spans="1:9" s="33" customFormat="1" ht="21" customHeight="1">
      <c r="A314" s="263"/>
      <c r="B314" s="157" t="s">
        <v>746</v>
      </c>
      <c r="C314" s="135" t="s">
        <v>141</v>
      </c>
      <c r="D314" s="152" t="s">
        <v>747</v>
      </c>
      <c r="E314" s="952" t="s">
        <v>148</v>
      </c>
      <c r="F314" s="437" t="s">
        <v>1034</v>
      </c>
      <c r="G314" s="268">
        <v>715605</v>
      </c>
      <c r="H314" s="437" t="s">
        <v>1034</v>
      </c>
      <c r="I314" s="268">
        <v>570039</v>
      </c>
    </row>
    <row r="315" spans="1:9" s="33" customFormat="1" ht="21" customHeight="1">
      <c r="A315" s="168" t="s">
        <v>80</v>
      </c>
      <c r="B315" s="157" t="s">
        <v>748</v>
      </c>
      <c r="C315" s="425" t="s">
        <v>141</v>
      </c>
      <c r="D315" s="146" t="s">
        <v>749</v>
      </c>
      <c r="E315" s="952" t="s">
        <v>148</v>
      </c>
      <c r="F315" s="437" t="s">
        <v>1034</v>
      </c>
      <c r="G315" s="268">
        <v>135164</v>
      </c>
      <c r="H315" s="437" t="s">
        <v>1034</v>
      </c>
      <c r="I315" s="268">
        <v>53358</v>
      </c>
    </row>
    <row r="316" spans="1:9" s="33" customFormat="1" ht="21" customHeight="1">
      <c r="A316" s="14"/>
      <c r="B316" s="146" t="s">
        <v>750</v>
      </c>
      <c r="C316" s="135" t="s">
        <v>141</v>
      </c>
      <c r="D316" s="146" t="s">
        <v>751</v>
      </c>
      <c r="E316" s="952" t="s">
        <v>148</v>
      </c>
      <c r="F316" s="437" t="s">
        <v>1034</v>
      </c>
      <c r="G316" s="268">
        <v>1075063</v>
      </c>
      <c r="H316" s="437" t="s">
        <v>1034</v>
      </c>
      <c r="I316" s="268">
        <v>1044192</v>
      </c>
    </row>
    <row r="317" spans="1:9" s="33" customFormat="1" ht="21" customHeight="1">
      <c r="A317" s="263" t="s">
        <v>195</v>
      </c>
      <c r="B317" s="156" t="s">
        <v>754</v>
      </c>
      <c r="C317" s="155" t="s">
        <v>141</v>
      </c>
      <c r="D317" s="936" t="s">
        <v>755</v>
      </c>
      <c r="E317" s="270"/>
      <c r="F317" s="963"/>
      <c r="G317" s="166">
        <v>1478331</v>
      </c>
      <c r="H317" s="963"/>
      <c r="I317" s="166">
        <v>1489956</v>
      </c>
    </row>
    <row r="318" spans="1:9" s="33" customFormat="1" ht="21" customHeight="1">
      <c r="A318" s="168" t="s">
        <v>198</v>
      </c>
      <c r="B318" s="146" t="s">
        <v>756</v>
      </c>
      <c r="C318" s="135" t="s">
        <v>141</v>
      </c>
      <c r="D318" s="146" t="s">
        <v>757</v>
      </c>
      <c r="E318" s="103" t="s">
        <v>311</v>
      </c>
      <c r="F318" s="963" t="s">
        <v>1434</v>
      </c>
      <c r="G318" s="167">
        <v>40432</v>
      </c>
      <c r="H318" s="963" t="s">
        <v>1434</v>
      </c>
      <c r="I318" s="167">
        <v>33522</v>
      </c>
    </row>
    <row r="319" spans="1:9" s="33" customFormat="1" ht="21" customHeight="1">
      <c r="A319" s="14"/>
      <c r="B319" s="146" t="s">
        <v>758</v>
      </c>
      <c r="C319" s="135" t="s">
        <v>141</v>
      </c>
      <c r="D319" s="146" t="s">
        <v>759</v>
      </c>
      <c r="E319" s="103" t="s">
        <v>148</v>
      </c>
      <c r="F319" s="437" t="s">
        <v>1034</v>
      </c>
      <c r="G319" s="167">
        <v>346393</v>
      </c>
      <c r="H319" s="437" t="s">
        <v>1034</v>
      </c>
      <c r="I319" s="167">
        <v>367966</v>
      </c>
    </row>
    <row r="320" spans="1:9" s="33" customFormat="1" ht="30.75" customHeight="1">
      <c r="A320" s="14"/>
      <c r="B320" s="146" t="s">
        <v>760</v>
      </c>
      <c r="C320" s="135" t="s">
        <v>141</v>
      </c>
      <c r="D320" s="152" t="s">
        <v>761</v>
      </c>
      <c r="E320" s="103" t="s">
        <v>1043</v>
      </c>
      <c r="F320" s="490" t="s">
        <v>12</v>
      </c>
      <c r="G320" s="490" t="s">
        <v>12</v>
      </c>
      <c r="H320" s="490" t="s">
        <v>12</v>
      </c>
      <c r="I320" s="490" t="s">
        <v>12</v>
      </c>
    </row>
    <row r="321" spans="1:9" s="33" customFormat="1" ht="21" customHeight="1">
      <c r="A321" s="14"/>
      <c r="B321" s="146" t="s">
        <v>762</v>
      </c>
      <c r="C321" s="135" t="s">
        <v>141</v>
      </c>
      <c r="D321" s="146" t="s">
        <v>763</v>
      </c>
      <c r="E321" s="103" t="s">
        <v>311</v>
      </c>
      <c r="F321" s="963" t="s">
        <v>1434</v>
      </c>
      <c r="G321" s="167">
        <v>328225</v>
      </c>
      <c r="H321" s="963" t="s">
        <v>1434</v>
      </c>
      <c r="I321" s="167">
        <v>359446</v>
      </c>
    </row>
    <row r="322" spans="1:9" s="33" customFormat="1" ht="21" customHeight="1">
      <c r="A322" s="14"/>
      <c r="B322" s="146" t="s">
        <v>752</v>
      </c>
      <c r="C322" s="135" t="s">
        <v>141</v>
      </c>
      <c r="D322" s="146" t="s">
        <v>753</v>
      </c>
      <c r="E322" s="103" t="s">
        <v>148</v>
      </c>
      <c r="F322" s="437" t="s">
        <v>1034</v>
      </c>
      <c r="G322" s="167">
        <v>763281</v>
      </c>
      <c r="H322" s="437" t="s">
        <v>1034</v>
      </c>
      <c r="I322" s="167">
        <v>729022</v>
      </c>
    </row>
    <row r="323" spans="1:9" s="33" customFormat="1" ht="21" customHeight="1">
      <c r="A323" s="263" t="s">
        <v>195</v>
      </c>
      <c r="B323" s="156" t="s">
        <v>764</v>
      </c>
      <c r="C323" s="155" t="s">
        <v>765</v>
      </c>
      <c r="D323" s="424" t="s">
        <v>766</v>
      </c>
      <c r="E323" s="270"/>
      <c r="F323" s="963"/>
      <c r="G323" s="166">
        <v>5454285</v>
      </c>
      <c r="H323" s="963"/>
      <c r="I323" s="166">
        <v>5528019</v>
      </c>
    </row>
    <row r="324" spans="1:9" s="33" customFormat="1" ht="21" customHeight="1">
      <c r="A324" s="168" t="s">
        <v>198</v>
      </c>
      <c r="B324" s="146" t="s">
        <v>767</v>
      </c>
      <c r="C324" s="135" t="s">
        <v>141</v>
      </c>
      <c r="D324" s="146" t="s">
        <v>768</v>
      </c>
      <c r="E324" s="958" t="s">
        <v>144</v>
      </c>
      <c r="F324" s="963" t="s">
        <v>1434</v>
      </c>
      <c r="G324" s="167">
        <v>47530</v>
      </c>
      <c r="H324" s="963" t="s">
        <v>1434</v>
      </c>
      <c r="I324" s="167">
        <v>32600</v>
      </c>
    </row>
    <row r="325" spans="1:9" s="33" customFormat="1" ht="21" customHeight="1">
      <c r="A325" s="168" t="s">
        <v>80</v>
      </c>
      <c r="B325" s="146" t="s">
        <v>769</v>
      </c>
      <c r="C325" s="135" t="s">
        <v>141</v>
      </c>
      <c r="D325" s="146" t="s">
        <v>770</v>
      </c>
      <c r="E325" s="545" t="s">
        <v>150</v>
      </c>
      <c r="F325" s="207">
        <v>2428</v>
      </c>
      <c r="G325" s="167">
        <v>733567</v>
      </c>
      <c r="H325" s="207">
        <v>2354</v>
      </c>
      <c r="I325" s="167">
        <v>734726</v>
      </c>
    </row>
    <row r="326" spans="1:9" s="33" customFormat="1" ht="21" customHeight="1">
      <c r="A326" s="14"/>
      <c r="B326" s="146" t="s">
        <v>771</v>
      </c>
      <c r="C326" s="135" t="s">
        <v>141</v>
      </c>
      <c r="D326" s="146" t="s">
        <v>772</v>
      </c>
      <c r="E326" s="545" t="s">
        <v>150</v>
      </c>
      <c r="F326" s="207">
        <v>68321</v>
      </c>
      <c r="G326" s="167">
        <v>1680292</v>
      </c>
      <c r="H326" s="207">
        <v>97715</v>
      </c>
      <c r="I326" s="167">
        <v>1728918</v>
      </c>
    </row>
    <row r="327" spans="1:9" s="33" customFormat="1" ht="21" customHeight="1">
      <c r="A327" s="14"/>
      <c r="B327" s="146" t="s">
        <v>773</v>
      </c>
      <c r="C327" s="135" t="s">
        <v>141</v>
      </c>
      <c r="D327" s="146" t="s">
        <v>774</v>
      </c>
      <c r="E327" s="103" t="s">
        <v>311</v>
      </c>
      <c r="F327" s="963" t="s">
        <v>1434</v>
      </c>
      <c r="G327" s="167">
        <v>756153</v>
      </c>
      <c r="H327" s="963" t="s">
        <v>1434</v>
      </c>
      <c r="I327" s="167">
        <v>922278</v>
      </c>
    </row>
    <row r="328" spans="1:9" s="33" customFormat="1" ht="21" customHeight="1">
      <c r="A328" s="14"/>
      <c r="B328" s="146" t="s">
        <v>775</v>
      </c>
      <c r="C328" s="135" t="s">
        <v>141</v>
      </c>
      <c r="D328" s="146" t="s">
        <v>776</v>
      </c>
      <c r="E328" s="103" t="s">
        <v>148</v>
      </c>
      <c r="F328" s="437" t="s">
        <v>1034</v>
      </c>
      <c r="G328" s="167">
        <v>248212</v>
      </c>
      <c r="H328" s="437" t="s">
        <v>1034</v>
      </c>
      <c r="I328" s="167">
        <v>263899</v>
      </c>
    </row>
    <row r="329" spans="1:9" s="33" customFormat="1" ht="21" customHeight="1">
      <c r="A329" s="168" t="s">
        <v>80</v>
      </c>
      <c r="B329" s="146" t="s">
        <v>777</v>
      </c>
      <c r="C329" s="135" t="s">
        <v>141</v>
      </c>
      <c r="D329" s="146" t="s">
        <v>778</v>
      </c>
      <c r="E329" s="103" t="s">
        <v>148</v>
      </c>
      <c r="F329" s="437" t="s">
        <v>1034</v>
      </c>
      <c r="G329" s="167">
        <v>73142</v>
      </c>
      <c r="H329" s="437" t="s">
        <v>1034</v>
      </c>
      <c r="I329" s="167">
        <v>87565</v>
      </c>
    </row>
    <row r="330" spans="1:9" s="33" customFormat="1" ht="21" customHeight="1">
      <c r="A330" s="168"/>
      <c r="B330" s="146" t="s">
        <v>779</v>
      </c>
      <c r="C330" s="135" t="s">
        <v>141</v>
      </c>
      <c r="D330" s="152" t="s">
        <v>780</v>
      </c>
      <c r="E330" s="103" t="s">
        <v>150</v>
      </c>
      <c r="F330" s="207">
        <v>316</v>
      </c>
      <c r="G330" s="167">
        <v>696983</v>
      </c>
      <c r="H330" s="207">
        <v>325</v>
      </c>
      <c r="I330" s="167">
        <v>645244</v>
      </c>
    </row>
    <row r="331" spans="1:9" s="33" customFormat="1" ht="30" customHeight="1">
      <c r="A331" s="168"/>
      <c r="B331" s="146" t="s">
        <v>781</v>
      </c>
      <c r="C331" s="135" t="s">
        <v>141</v>
      </c>
      <c r="D331" s="152" t="s">
        <v>782</v>
      </c>
      <c r="E331" s="103" t="s">
        <v>311</v>
      </c>
      <c r="F331" s="963" t="s">
        <v>1434</v>
      </c>
      <c r="G331" s="167">
        <v>270088</v>
      </c>
      <c r="H331" s="963" t="s">
        <v>1434</v>
      </c>
      <c r="I331" s="167">
        <v>270638</v>
      </c>
    </row>
    <row r="332" spans="1:9" s="33" customFormat="1" ht="21" customHeight="1">
      <c r="A332" s="168"/>
      <c r="B332" s="146" t="s">
        <v>783</v>
      </c>
      <c r="C332" s="135" t="s">
        <v>141</v>
      </c>
      <c r="D332" s="146" t="s">
        <v>766</v>
      </c>
      <c r="E332" s="103" t="s">
        <v>148</v>
      </c>
      <c r="F332" s="437" t="s">
        <v>1034</v>
      </c>
      <c r="G332" s="167">
        <v>948318</v>
      </c>
      <c r="H332" s="437" t="s">
        <v>1034</v>
      </c>
      <c r="I332" s="167">
        <v>842151</v>
      </c>
    </row>
    <row r="333" spans="1:9" s="33" customFormat="1" ht="21" customHeight="1">
      <c r="A333" s="608" t="s">
        <v>287</v>
      </c>
      <c r="B333" s="999" t="s">
        <v>784</v>
      </c>
      <c r="C333" s="799" t="s">
        <v>141</v>
      </c>
      <c r="D333" s="969" t="s">
        <v>1374</v>
      </c>
      <c r="E333" s="970"/>
      <c r="F333" s="976"/>
      <c r="G333" s="993">
        <v>1061371</v>
      </c>
      <c r="H333" s="976"/>
      <c r="I333" s="993">
        <v>1310320</v>
      </c>
    </row>
    <row r="334" spans="1:9" s="33" customFormat="1" ht="21" customHeight="1">
      <c r="A334" s="263" t="s">
        <v>195</v>
      </c>
      <c r="B334" s="156" t="s">
        <v>785</v>
      </c>
      <c r="C334" s="155" t="s">
        <v>765</v>
      </c>
      <c r="D334" s="424" t="s">
        <v>786</v>
      </c>
      <c r="E334" s="95"/>
      <c r="F334" s="963"/>
      <c r="G334" s="166">
        <v>1061371</v>
      </c>
      <c r="H334" s="963"/>
      <c r="I334" s="166">
        <v>1310320</v>
      </c>
    </row>
    <row r="335" spans="1:9" s="33" customFormat="1" ht="21" customHeight="1">
      <c r="A335" s="959" t="s">
        <v>198</v>
      </c>
      <c r="B335" s="960" t="s">
        <v>787</v>
      </c>
      <c r="C335" s="961" t="s">
        <v>141</v>
      </c>
      <c r="D335" s="960" t="s">
        <v>786</v>
      </c>
      <c r="E335" s="803" t="s">
        <v>150</v>
      </c>
      <c r="F335" s="475">
        <v>1</v>
      </c>
      <c r="G335" s="968">
        <v>1061371</v>
      </c>
      <c r="H335" s="475">
        <v>1</v>
      </c>
      <c r="I335" s="968">
        <v>1310320</v>
      </c>
    </row>
    <row r="336" spans="1:4" ht="21" customHeight="1">
      <c r="A336" s="1274" t="s">
        <v>1728</v>
      </c>
      <c r="B336" s="1274"/>
      <c r="C336" s="1274"/>
      <c r="D336" s="1274"/>
    </row>
    <row r="337" spans="1:4" ht="21" customHeight="1">
      <c r="A337" s="1199" t="s">
        <v>1730</v>
      </c>
      <c r="B337" s="1200"/>
      <c r="C337" s="1200"/>
      <c r="D337" s="1200"/>
    </row>
    <row r="354" ht="21" customHeight="1">
      <c r="A354" s="333"/>
    </row>
  </sheetData>
  <sheetProtection/>
  <mergeCells count="9">
    <mergeCell ref="A337:D337"/>
    <mergeCell ref="A336:D336"/>
    <mergeCell ref="H2:I2"/>
    <mergeCell ref="A3:D4"/>
    <mergeCell ref="E3:E4"/>
    <mergeCell ref="F3:G3"/>
    <mergeCell ref="H3:I3"/>
    <mergeCell ref="A5:D5"/>
    <mergeCell ref="A2:D2"/>
  </mergeCells>
  <hyperlinks>
    <hyperlink ref="A2" location="contents!A1" display="Back to Table of Contents"/>
  </hyperlinks>
  <printOptions/>
  <pageMargins left="0.75" right="0.75" top="0.79" bottom="1" header="0.28" footer="0.5"/>
  <pageSetup fitToHeight="0" fitToWidth="1" horizontalDpi="600" verticalDpi="600" orientation="landscape" paperSize="9" scale="84" r:id="rId1"/>
  <rowBreaks count="9" manualBreakCount="9">
    <brk id="23" max="8" man="1"/>
    <brk id="47" max="8" man="1"/>
    <brk id="69" max="8" man="1"/>
    <brk id="91" max="8" man="1"/>
    <brk id="131" max="8" man="1"/>
    <brk id="174" max="8" man="1"/>
    <brk id="212" max="8" man="1"/>
    <brk id="252" max="8" man="1"/>
    <brk id="290" max="8" man="1"/>
  </rowBreaks>
</worksheet>
</file>

<file path=xl/worksheets/sheet15.xml><?xml version="1.0" encoding="utf-8"?>
<worksheet xmlns="http://schemas.openxmlformats.org/spreadsheetml/2006/main" xmlns:r="http://schemas.openxmlformats.org/officeDocument/2006/relationships">
  <dimension ref="A1:Q40"/>
  <sheetViews>
    <sheetView zoomScaleSheetLayoutView="100" zoomScalePageLayoutView="0" workbookViewId="0" topLeftCell="A1">
      <selection activeCell="A1" sqref="A1"/>
    </sheetView>
  </sheetViews>
  <sheetFormatPr defaultColWidth="8.8515625" defaultRowHeight="12.75"/>
  <cols>
    <col min="1" max="1" width="4.00390625" style="4" customWidth="1"/>
    <col min="2" max="2" width="35.7109375" style="4" customWidth="1"/>
    <col min="3" max="6" width="9.00390625" style="4" customWidth="1"/>
    <col min="7" max="7" width="9.8515625" style="4" customWidth="1"/>
    <col min="8" max="11" width="9.00390625" style="4" customWidth="1"/>
    <col min="12" max="12" width="9.8515625" style="4" customWidth="1"/>
    <col min="13" max="16384" width="8.8515625" style="4" customWidth="1"/>
  </cols>
  <sheetData>
    <row r="1" spans="1:12" ht="19.5" customHeight="1">
      <c r="A1" s="591" t="s">
        <v>1629</v>
      </c>
      <c r="B1" s="189"/>
      <c r="C1" s="51"/>
      <c r="D1" s="51"/>
      <c r="E1" s="51"/>
      <c r="F1" s="51"/>
      <c r="G1" s="189"/>
      <c r="H1" s="51"/>
      <c r="I1" s="51"/>
      <c r="J1" s="51"/>
      <c r="K1" s="51"/>
      <c r="L1" s="189"/>
    </row>
    <row r="2" spans="1:12" ht="14.25" customHeight="1">
      <c r="A2" s="1224" t="s">
        <v>1435</v>
      </c>
      <c r="B2" s="1224"/>
      <c r="C2" s="65"/>
      <c r="D2" s="65"/>
      <c r="F2" s="65"/>
      <c r="G2" s="190"/>
      <c r="H2" s="65"/>
      <c r="I2" s="65"/>
      <c r="J2" s="1260"/>
      <c r="K2" s="1260"/>
      <c r="L2" s="190"/>
    </row>
    <row r="3" spans="1:12" ht="17.25" customHeight="1">
      <c r="A3" s="457"/>
      <c r="B3" s="458"/>
      <c r="C3" s="51"/>
      <c r="D3" s="51"/>
      <c r="E3" s="51"/>
      <c r="F3" s="51"/>
      <c r="G3" s="1266" t="s">
        <v>1740</v>
      </c>
      <c r="H3" s="1266"/>
      <c r="I3" s="1266"/>
      <c r="J3" s="1266"/>
      <c r="K3" s="1266"/>
      <c r="L3" s="1266"/>
    </row>
    <row r="4" spans="1:12" ht="25.5" customHeight="1">
      <c r="A4" s="1168" t="s">
        <v>143</v>
      </c>
      <c r="B4" s="1171"/>
      <c r="C4" s="1254">
        <v>2016</v>
      </c>
      <c r="D4" s="1258"/>
      <c r="E4" s="1258"/>
      <c r="F4" s="1258"/>
      <c r="G4" s="1258"/>
      <c r="H4" s="1258">
        <v>2017</v>
      </c>
      <c r="I4" s="1258"/>
      <c r="J4" s="1258"/>
      <c r="K4" s="1258"/>
      <c r="L4" s="1258"/>
    </row>
    <row r="5" spans="1:12" ht="25.5" customHeight="1">
      <c r="A5" s="1207"/>
      <c r="B5" s="1208"/>
      <c r="C5" s="572" t="s">
        <v>1590</v>
      </c>
      <c r="D5" s="572" t="s">
        <v>1591</v>
      </c>
      <c r="E5" s="620" t="s">
        <v>1592</v>
      </c>
      <c r="F5" s="620" t="s">
        <v>1593</v>
      </c>
      <c r="G5" s="101" t="s">
        <v>1577</v>
      </c>
      <c r="H5" s="572" t="s">
        <v>1590</v>
      </c>
      <c r="I5" s="620" t="s">
        <v>1591</v>
      </c>
      <c r="J5" s="620" t="s">
        <v>1592</v>
      </c>
      <c r="K5" s="620" t="s">
        <v>1593</v>
      </c>
      <c r="L5" s="101" t="s">
        <v>1577</v>
      </c>
    </row>
    <row r="6" spans="1:12" ht="27" customHeight="1">
      <c r="A6" s="589" t="s">
        <v>799</v>
      </c>
      <c r="B6" s="596" t="s">
        <v>1243</v>
      </c>
      <c r="C6" s="692">
        <v>10520</v>
      </c>
      <c r="D6" s="692">
        <v>11691</v>
      </c>
      <c r="E6" s="693">
        <v>11172</v>
      </c>
      <c r="F6" s="693">
        <v>11039</v>
      </c>
      <c r="G6" s="694">
        <v>44422</v>
      </c>
      <c r="H6" s="692">
        <v>9377</v>
      </c>
      <c r="I6" s="693">
        <v>11130</v>
      </c>
      <c r="J6" s="693">
        <v>11691</v>
      </c>
      <c r="K6" s="693">
        <v>10829</v>
      </c>
      <c r="L6" s="694">
        <v>43027</v>
      </c>
    </row>
    <row r="7" spans="1:12" ht="27" customHeight="1">
      <c r="A7" s="1285" t="s">
        <v>800</v>
      </c>
      <c r="B7" s="597" t="s">
        <v>1244</v>
      </c>
      <c r="C7" s="691">
        <v>6410</v>
      </c>
      <c r="D7" s="691">
        <v>6822</v>
      </c>
      <c r="E7" s="690">
        <v>6290</v>
      </c>
      <c r="F7" s="690">
        <v>6116</v>
      </c>
      <c r="G7" s="695">
        <v>25638</v>
      </c>
      <c r="H7" s="691">
        <v>5759</v>
      </c>
      <c r="I7" s="690">
        <v>6925</v>
      </c>
      <c r="J7" s="690">
        <v>6945</v>
      </c>
      <c r="K7" s="690">
        <v>7465</v>
      </c>
      <c r="L7" s="695">
        <v>27094</v>
      </c>
    </row>
    <row r="8" spans="1:12" ht="14.25" customHeight="1">
      <c r="A8" s="1286"/>
      <c r="B8" s="598" t="s">
        <v>1583</v>
      </c>
      <c r="C8" s="691"/>
      <c r="D8" s="691"/>
      <c r="E8" s="690"/>
      <c r="F8" s="690"/>
      <c r="G8" s="695"/>
      <c r="H8" s="691"/>
      <c r="I8" s="690"/>
      <c r="J8" s="690"/>
      <c r="K8" s="690"/>
      <c r="L8" s="695"/>
    </row>
    <row r="9" spans="1:12" ht="19.5" customHeight="1">
      <c r="A9" s="1286"/>
      <c r="B9" s="598" t="s">
        <v>801</v>
      </c>
      <c r="C9" s="696">
        <v>5967</v>
      </c>
      <c r="D9" s="696">
        <v>6540</v>
      </c>
      <c r="E9" s="697">
        <v>5942</v>
      </c>
      <c r="F9" s="697">
        <v>5805</v>
      </c>
      <c r="G9" s="696">
        <v>24254</v>
      </c>
      <c r="H9" s="696">
        <v>5396</v>
      </c>
      <c r="I9" s="697">
        <v>6623</v>
      </c>
      <c r="J9" s="697">
        <v>6647</v>
      </c>
      <c r="K9" s="697">
        <v>7225</v>
      </c>
      <c r="L9" s="696">
        <v>25891</v>
      </c>
    </row>
    <row r="10" spans="1:12" ht="23.25" customHeight="1">
      <c r="A10" s="1287"/>
      <c r="B10" s="599" t="s">
        <v>802</v>
      </c>
      <c r="C10" s="650">
        <v>443</v>
      </c>
      <c r="D10" s="650">
        <v>282</v>
      </c>
      <c r="E10" s="651">
        <v>348</v>
      </c>
      <c r="F10" s="651">
        <v>311</v>
      </c>
      <c r="G10" s="650">
        <v>1384</v>
      </c>
      <c r="H10" s="651">
        <v>363</v>
      </c>
      <c r="I10" s="651">
        <v>302</v>
      </c>
      <c r="J10" s="651">
        <v>298</v>
      </c>
      <c r="K10" s="651">
        <v>240</v>
      </c>
      <c r="L10" s="650">
        <v>1203</v>
      </c>
    </row>
    <row r="11" spans="1:17" ht="23.25" customHeight="1">
      <c r="A11" s="596" t="s">
        <v>1245</v>
      </c>
      <c r="B11" s="600"/>
      <c r="C11" s="692">
        <v>4110</v>
      </c>
      <c r="D11" s="692">
        <v>4869</v>
      </c>
      <c r="E11" s="693">
        <v>4882</v>
      </c>
      <c r="F11" s="693">
        <v>4923</v>
      </c>
      <c r="G11" s="692">
        <v>18784</v>
      </c>
      <c r="H11" s="692">
        <v>3618</v>
      </c>
      <c r="I11" s="693">
        <v>4205</v>
      </c>
      <c r="J11" s="693">
        <v>4746</v>
      </c>
      <c r="K11" s="693">
        <v>3364</v>
      </c>
      <c r="L11" s="692">
        <v>15933</v>
      </c>
      <c r="N11" s="10"/>
      <c r="O11" s="10"/>
      <c r="P11" s="10"/>
      <c r="Q11" s="10"/>
    </row>
    <row r="12" spans="1:12" ht="23.25" customHeight="1">
      <c r="A12" s="1283" t="s">
        <v>1246</v>
      </c>
      <c r="B12" s="1284"/>
      <c r="C12" s="740">
        <v>39.0684410646388</v>
      </c>
      <c r="D12" s="694">
        <v>41.64742109314857</v>
      </c>
      <c r="E12" s="1093">
        <v>43.69853204439671</v>
      </c>
      <c r="F12" s="1093">
        <v>44.59643083612646</v>
      </c>
      <c r="G12" s="740">
        <v>42.28535410382243</v>
      </c>
      <c r="H12" s="740">
        <v>38.58376879599019</v>
      </c>
      <c r="I12" s="1093">
        <v>37.78077268643306</v>
      </c>
      <c r="J12" s="1093">
        <v>40.59532974082627</v>
      </c>
      <c r="K12" s="1093">
        <v>31.064733585741987</v>
      </c>
      <c r="L12" s="740">
        <v>37.03023682803821</v>
      </c>
    </row>
    <row r="13" spans="1:12" ht="18" customHeight="1">
      <c r="A13" s="51" t="s">
        <v>908</v>
      </c>
      <c r="B13" s="191"/>
      <c r="C13" s="51"/>
      <c r="D13" s="51"/>
      <c r="E13" s="51"/>
      <c r="F13" s="51"/>
      <c r="G13" s="191"/>
      <c r="H13" s="51"/>
      <c r="I13" s="51"/>
      <c r="J13" s="51"/>
      <c r="K13" s="51"/>
      <c r="L13" s="191"/>
    </row>
    <row r="14" spans="1:12" ht="15.75">
      <c r="A14" s="1"/>
      <c r="B14" s="20"/>
      <c r="G14" s="57"/>
      <c r="L14" s="57"/>
    </row>
    <row r="40" ht="12.75">
      <c r="A40" s="313"/>
    </row>
  </sheetData>
  <sheetProtection/>
  <mergeCells count="8">
    <mergeCell ref="A12:B12"/>
    <mergeCell ref="A2:B2"/>
    <mergeCell ref="J2:K2"/>
    <mergeCell ref="H4:L4"/>
    <mergeCell ref="C4:G4"/>
    <mergeCell ref="A4:B5"/>
    <mergeCell ref="A7:A10"/>
    <mergeCell ref="G3:L3"/>
  </mergeCells>
  <hyperlinks>
    <hyperlink ref="A2" location="contents!A1" display="Back to Table of Contents"/>
  </hyperlinks>
  <printOptions/>
  <pageMargins left="0.75" right="0.75" top="0.79" bottom="1" header="0.28"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X40"/>
  <sheetViews>
    <sheetView zoomScaleSheetLayoutView="100" zoomScalePageLayoutView="0" workbookViewId="0" topLeftCell="A1">
      <selection activeCell="C6" sqref="C6"/>
    </sheetView>
  </sheetViews>
  <sheetFormatPr defaultColWidth="9.140625" defaultRowHeight="12.75"/>
  <cols>
    <col min="1" max="1" width="1.7109375" style="8" customWidth="1"/>
    <col min="2" max="2" width="48.421875" style="8" customWidth="1"/>
    <col min="3" max="6" width="9.57421875" style="8" customWidth="1"/>
    <col min="7" max="7" width="10.140625" style="8" customWidth="1"/>
    <col min="8" max="11" width="9.57421875" style="8" customWidth="1"/>
    <col min="12" max="12" width="10.140625" style="8" customWidth="1"/>
    <col min="13" max="16" width="9.57421875" style="8" customWidth="1"/>
    <col min="17" max="17" width="10.140625" style="8" customWidth="1"/>
    <col min="18" max="21" width="9.57421875" style="8" customWidth="1"/>
    <col min="22" max="22" width="10.140625" style="8" customWidth="1"/>
    <col min="23" max="16384" width="9.140625" style="8" customWidth="1"/>
  </cols>
  <sheetData>
    <row r="1" spans="1:22" ht="21" customHeight="1">
      <c r="A1" s="111" t="s">
        <v>1647</v>
      </c>
      <c r="B1" s="66"/>
      <c r="C1" s="51"/>
      <c r="D1" s="51"/>
      <c r="E1" s="51"/>
      <c r="F1" s="51"/>
      <c r="G1" s="51"/>
      <c r="H1" s="51"/>
      <c r="I1" s="51"/>
      <c r="J1" s="51"/>
      <c r="K1" s="51"/>
      <c r="L1" s="51"/>
      <c r="M1" s="51"/>
      <c r="N1" s="51"/>
      <c r="O1" s="51"/>
      <c r="P1" s="51"/>
      <c r="Q1" s="51"/>
      <c r="R1" s="51"/>
      <c r="S1" s="51"/>
      <c r="T1" s="51"/>
      <c r="U1" s="51"/>
      <c r="V1" s="51"/>
    </row>
    <row r="2" spans="1:22" ht="14.25" customHeight="1">
      <c r="A2" s="1214" t="s">
        <v>1435</v>
      </c>
      <c r="B2" s="1214"/>
      <c r="C2" s="65"/>
      <c r="G2" s="65"/>
      <c r="H2" s="104"/>
      <c r="I2" s="1266"/>
      <c r="J2" s="1266"/>
      <c r="K2" s="1266"/>
      <c r="L2" s="1266"/>
      <c r="M2" s="65"/>
      <c r="Q2" s="65"/>
      <c r="R2" s="104"/>
      <c r="S2" s="1266" t="s">
        <v>1408</v>
      </c>
      <c r="T2" s="1266"/>
      <c r="U2" s="1266"/>
      <c r="V2" s="1266"/>
    </row>
    <row r="3" spans="1:22" ht="14.25" customHeight="1">
      <c r="A3" s="1169" t="s">
        <v>795</v>
      </c>
      <c r="B3" s="1169"/>
      <c r="C3" s="1253" t="s">
        <v>1632</v>
      </c>
      <c r="D3" s="1219"/>
      <c r="E3" s="1219"/>
      <c r="F3" s="1219"/>
      <c r="G3" s="1219"/>
      <c r="H3" s="1219"/>
      <c r="I3" s="1219"/>
      <c r="J3" s="1219"/>
      <c r="K3" s="1219"/>
      <c r="L3" s="1220"/>
      <c r="M3" s="1219" t="s">
        <v>1633</v>
      </c>
      <c r="N3" s="1219"/>
      <c r="O3" s="1219"/>
      <c r="P3" s="1219"/>
      <c r="Q3" s="1219"/>
      <c r="R3" s="1219"/>
      <c r="S3" s="1219"/>
      <c r="T3" s="1219"/>
      <c r="U3" s="1219"/>
      <c r="V3" s="1254"/>
    </row>
    <row r="4" spans="1:22" ht="15.75" customHeight="1">
      <c r="A4" s="1261"/>
      <c r="B4" s="1261"/>
      <c r="C4" s="1258">
        <v>2016</v>
      </c>
      <c r="D4" s="1258"/>
      <c r="E4" s="1258"/>
      <c r="F4" s="1258"/>
      <c r="G4" s="1258"/>
      <c r="H4" s="1258">
        <v>2017</v>
      </c>
      <c r="I4" s="1258"/>
      <c r="J4" s="1258"/>
      <c r="K4" s="1258"/>
      <c r="L4" s="1259"/>
      <c r="M4" s="1254">
        <v>2016</v>
      </c>
      <c r="N4" s="1258"/>
      <c r="O4" s="1258"/>
      <c r="P4" s="1258"/>
      <c r="Q4" s="1258"/>
      <c r="R4" s="1258">
        <v>2017</v>
      </c>
      <c r="S4" s="1258"/>
      <c r="T4" s="1258"/>
      <c r="U4" s="1258"/>
      <c r="V4" s="1258"/>
    </row>
    <row r="5" spans="1:22" ht="17.25" customHeight="1">
      <c r="A5" s="1252"/>
      <c r="B5" s="1252"/>
      <c r="C5" s="572" t="s">
        <v>1590</v>
      </c>
      <c r="D5" s="595" t="s">
        <v>1591</v>
      </c>
      <c r="E5" s="572" t="s">
        <v>1592</v>
      </c>
      <c r="F5" s="572" t="s">
        <v>1593</v>
      </c>
      <c r="G5" s="101" t="s">
        <v>1578</v>
      </c>
      <c r="H5" s="572" t="s">
        <v>1590</v>
      </c>
      <c r="I5" s="595" t="s">
        <v>1591</v>
      </c>
      <c r="J5" s="572" t="s">
        <v>1592</v>
      </c>
      <c r="K5" s="572" t="s">
        <v>1593</v>
      </c>
      <c r="L5" s="590" t="s">
        <v>1578</v>
      </c>
      <c r="M5" s="620" t="s">
        <v>1590</v>
      </c>
      <c r="N5" s="595" t="s">
        <v>1591</v>
      </c>
      <c r="O5" s="572" t="s">
        <v>1592</v>
      </c>
      <c r="P5" s="572" t="s">
        <v>1593</v>
      </c>
      <c r="Q5" s="101" t="s">
        <v>1578</v>
      </c>
      <c r="R5" s="572" t="s">
        <v>1590</v>
      </c>
      <c r="S5" s="595" t="s">
        <v>1591</v>
      </c>
      <c r="T5" s="572" t="s">
        <v>1592</v>
      </c>
      <c r="U5" s="572" t="s">
        <v>1593</v>
      </c>
      <c r="V5" s="101" t="s">
        <v>1578</v>
      </c>
    </row>
    <row r="6" spans="1:24" s="7" customFormat="1" ht="21" customHeight="1">
      <c r="A6" s="1168" t="s">
        <v>1624</v>
      </c>
      <c r="B6" s="1171"/>
      <c r="C6" s="699">
        <v>10520</v>
      </c>
      <c r="D6" s="698">
        <v>11691</v>
      </c>
      <c r="E6" s="698">
        <v>11172</v>
      </c>
      <c r="F6" s="698">
        <v>11039</v>
      </c>
      <c r="G6" s="699">
        <v>44422</v>
      </c>
      <c r="H6" s="699">
        <v>9377</v>
      </c>
      <c r="I6" s="698">
        <v>11130</v>
      </c>
      <c r="J6" s="698">
        <v>11691</v>
      </c>
      <c r="K6" s="698">
        <v>10829</v>
      </c>
      <c r="L6" s="748">
        <v>43027</v>
      </c>
      <c r="M6" s="698">
        <v>354</v>
      </c>
      <c r="N6" s="698">
        <v>431</v>
      </c>
      <c r="O6" s="698">
        <v>373</v>
      </c>
      <c r="P6" s="698">
        <v>620</v>
      </c>
      <c r="Q6" s="698">
        <v>1778</v>
      </c>
      <c r="R6" s="698">
        <v>528</v>
      </c>
      <c r="S6" s="698">
        <v>659</v>
      </c>
      <c r="T6" s="698">
        <v>465</v>
      </c>
      <c r="U6" s="698">
        <v>404</v>
      </c>
      <c r="V6" s="698">
        <v>2056</v>
      </c>
      <c r="W6" s="321"/>
      <c r="X6" s="529"/>
    </row>
    <row r="7" spans="1:24" s="34" customFormat="1" ht="16.5" customHeight="1">
      <c r="A7" s="15" t="s">
        <v>6</v>
      </c>
      <c r="B7" s="109"/>
      <c r="C7" s="682">
        <v>2587</v>
      </c>
      <c r="D7" s="681">
        <v>3039</v>
      </c>
      <c r="E7" s="681">
        <v>2811</v>
      </c>
      <c r="F7" s="681">
        <v>3189</v>
      </c>
      <c r="G7" s="682">
        <v>11626</v>
      </c>
      <c r="H7" s="682">
        <v>2584</v>
      </c>
      <c r="I7" s="681">
        <v>3355</v>
      </c>
      <c r="J7" s="681">
        <v>3435</v>
      </c>
      <c r="K7" s="681">
        <v>2975</v>
      </c>
      <c r="L7" s="683">
        <v>12349</v>
      </c>
      <c r="M7" s="681">
        <v>25</v>
      </c>
      <c r="N7" s="681">
        <v>5</v>
      </c>
      <c r="O7" s="681">
        <v>5</v>
      </c>
      <c r="P7" s="681">
        <v>151</v>
      </c>
      <c r="Q7" s="681">
        <v>186</v>
      </c>
      <c r="R7" s="681">
        <v>60</v>
      </c>
      <c r="S7" s="681">
        <v>77</v>
      </c>
      <c r="T7" s="681">
        <v>10</v>
      </c>
      <c r="U7" s="681">
        <v>9</v>
      </c>
      <c r="V7" s="681">
        <v>156</v>
      </c>
      <c r="W7" s="321"/>
      <c r="X7" s="529"/>
    </row>
    <row r="8" spans="1:24" s="34" customFormat="1" ht="15" customHeight="1">
      <c r="A8" s="86" t="s">
        <v>827</v>
      </c>
      <c r="B8" s="109"/>
      <c r="C8" s="682"/>
      <c r="D8" s="681"/>
      <c r="E8" s="681"/>
      <c r="F8" s="681"/>
      <c r="G8" s="682"/>
      <c r="H8" s="682"/>
      <c r="I8" s="681"/>
      <c r="J8" s="681"/>
      <c r="K8" s="681"/>
      <c r="L8" s="683"/>
      <c r="M8" s="678"/>
      <c r="N8" s="678"/>
      <c r="O8" s="678"/>
      <c r="P8" s="678"/>
      <c r="Q8" s="678"/>
      <c r="R8" s="678"/>
      <c r="S8" s="678"/>
      <c r="T8" s="678"/>
      <c r="U8" s="678"/>
      <c r="V8" s="678"/>
      <c r="W8" s="321"/>
      <c r="X8" s="529"/>
    </row>
    <row r="9" spans="1:24" s="34" customFormat="1" ht="15" customHeight="1">
      <c r="A9" s="86"/>
      <c r="B9" s="109" t="s">
        <v>1091</v>
      </c>
      <c r="C9" s="685">
        <v>177</v>
      </c>
      <c r="D9" s="684">
        <v>180</v>
      </c>
      <c r="E9" s="684">
        <v>162</v>
      </c>
      <c r="F9" s="684">
        <v>157</v>
      </c>
      <c r="G9" s="685">
        <v>676</v>
      </c>
      <c r="H9" s="685">
        <v>166</v>
      </c>
      <c r="I9" s="684">
        <v>172</v>
      </c>
      <c r="J9" s="684">
        <v>183</v>
      </c>
      <c r="K9" s="684">
        <v>163</v>
      </c>
      <c r="L9" s="686">
        <v>684</v>
      </c>
      <c r="M9" s="678" t="s">
        <v>141</v>
      </c>
      <c r="N9" s="700" t="s">
        <v>141</v>
      </c>
      <c r="O9" s="700" t="s">
        <v>141</v>
      </c>
      <c r="P9" s="700" t="s">
        <v>141</v>
      </c>
      <c r="Q9" s="700" t="s">
        <v>141</v>
      </c>
      <c r="R9" s="700" t="s">
        <v>141</v>
      </c>
      <c r="S9" s="700" t="s">
        <v>141</v>
      </c>
      <c r="T9" s="700" t="s">
        <v>141</v>
      </c>
      <c r="U9" s="700" t="s">
        <v>141</v>
      </c>
      <c r="V9" s="700" t="s">
        <v>141</v>
      </c>
      <c r="W9" s="321"/>
      <c r="X9" s="529"/>
    </row>
    <row r="10" spans="1:24" ht="15" customHeight="1">
      <c r="A10" s="38" t="s">
        <v>80</v>
      </c>
      <c r="B10" s="109" t="s">
        <v>885</v>
      </c>
      <c r="C10" s="685">
        <v>2270</v>
      </c>
      <c r="D10" s="684">
        <v>2656</v>
      </c>
      <c r="E10" s="684">
        <v>2458</v>
      </c>
      <c r="F10" s="684">
        <v>2829</v>
      </c>
      <c r="G10" s="685">
        <v>10213</v>
      </c>
      <c r="H10" s="685">
        <v>2242</v>
      </c>
      <c r="I10" s="684">
        <v>2965</v>
      </c>
      <c r="J10" s="684">
        <v>3072</v>
      </c>
      <c r="K10" s="684">
        <v>2638</v>
      </c>
      <c r="L10" s="686">
        <v>10917</v>
      </c>
      <c r="M10" s="678">
        <v>25</v>
      </c>
      <c r="N10" s="700">
        <v>5</v>
      </c>
      <c r="O10" s="700">
        <v>5</v>
      </c>
      <c r="P10" s="700">
        <v>151</v>
      </c>
      <c r="Q10" s="700">
        <v>186</v>
      </c>
      <c r="R10" s="700">
        <v>60</v>
      </c>
      <c r="S10" s="700">
        <v>77</v>
      </c>
      <c r="T10" s="700">
        <v>10</v>
      </c>
      <c r="U10" s="700">
        <v>9</v>
      </c>
      <c r="V10" s="700">
        <v>156</v>
      </c>
      <c r="W10" s="321"/>
      <c r="X10" s="529"/>
    </row>
    <row r="11" spans="1:24" ht="15" customHeight="1">
      <c r="A11" s="38"/>
      <c r="B11" s="109" t="s">
        <v>219</v>
      </c>
      <c r="C11" s="685">
        <v>45</v>
      </c>
      <c r="D11" s="684">
        <v>39</v>
      </c>
      <c r="E11" s="684">
        <v>39</v>
      </c>
      <c r="F11" s="684">
        <v>69</v>
      </c>
      <c r="G11" s="685">
        <v>192</v>
      </c>
      <c r="H11" s="685">
        <v>55</v>
      </c>
      <c r="I11" s="684">
        <v>59</v>
      </c>
      <c r="J11" s="684">
        <v>64</v>
      </c>
      <c r="K11" s="684">
        <v>70</v>
      </c>
      <c r="L11" s="686">
        <v>248</v>
      </c>
      <c r="M11" s="678" t="s">
        <v>141</v>
      </c>
      <c r="N11" s="700" t="s">
        <v>141</v>
      </c>
      <c r="O11" s="700" t="s">
        <v>141</v>
      </c>
      <c r="P11" s="700" t="s">
        <v>141</v>
      </c>
      <c r="Q11" s="700" t="s">
        <v>141</v>
      </c>
      <c r="R11" s="700" t="s">
        <v>141</v>
      </c>
      <c r="S11" s="700" t="s">
        <v>141</v>
      </c>
      <c r="T11" s="700" t="s">
        <v>141</v>
      </c>
      <c r="U11" s="700" t="s">
        <v>141</v>
      </c>
      <c r="V11" s="700" t="s">
        <v>141</v>
      </c>
      <c r="W11" s="321"/>
      <c r="X11" s="529"/>
    </row>
    <row r="12" spans="1:24" s="34" customFormat="1" ht="19.5" customHeight="1">
      <c r="A12" s="159" t="s">
        <v>139</v>
      </c>
      <c r="B12" s="109"/>
      <c r="C12" s="682">
        <v>58</v>
      </c>
      <c r="D12" s="681">
        <v>118</v>
      </c>
      <c r="E12" s="681">
        <v>94</v>
      </c>
      <c r="F12" s="681">
        <v>32</v>
      </c>
      <c r="G12" s="682">
        <v>302</v>
      </c>
      <c r="H12" s="682">
        <v>35</v>
      </c>
      <c r="I12" s="681">
        <v>44</v>
      </c>
      <c r="J12" s="681">
        <v>33</v>
      </c>
      <c r="K12" s="681">
        <v>31</v>
      </c>
      <c r="L12" s="683">
        <v>143</v>
      </c>
      <c r="M12" s="681">
        <v>16</v>
      </c>
      <c r="N12" s="681">
        <v>57</v>
      </c>
      <c r="O12" s="681">
        <v>67</v>
      </c>
      <c r="P12" s="681">
        <v>4</v>
      </c>
      <c r="Q12" s="681">
        <v>144</v>
      </c>
      <c r="R12" s="681">
        <v>3</v>
      </c>
      <c r="S12" s="681">
        <v>5</v>
      </c>
      <c r="T12" s="681">
        <v>1</v>
      </c>
      <c r="U12" s="681">
        <v>1</v>
      </c>
      <c r="V12" s="681">
        <v>10</v>
      </c>
      <c r="W12" s="321"/>
      <c r="X12" s="529"/>
    </row>
    <row r="13" spans="1:24" s="35" customFormat="1" ht="19.5" customHeight="1">
      <c r="A13" s="15" t="s">
        <v>828</v>
      </c>
      <c r="B13" s="109"/>
      <c r="C13" s="682">
        <v>63</v>
      </c>
      <c r="D13" s="681">
        <v>100</v>
      </c>
      <c r="E13" s="681">
        <v>77</v>
      </c>
      <c r="F13" s="681">
        <v>101</v>
      </c>
      <c r="G13" s="682">
        <v>341</v>
      </c>
      <c r="H13" s="682">
        <v>67</v>
      </c>
      <c r="I13" s="681">
        <v>87</v>
      </c>
      <c r="J13" s="681">
        <v>123</v>
      </c>
      <c r="K13" s="681">
        <v>72</v>
      </c>
      <c r="L13" s="683">
        <v>349</v>
      </c>
      <c r="M13" s="681">
        <v>8</v>
      </c>
      <c r="N13" s="681">
        <v>8</v>
      </c>
      <c r="O13" s="681">
        <v>8</v>
      </c>
      <c r="P13" s="681">
        <v>7</v>
      </c>
      <c r="Q13" s="681">
        <v>31</v>
      </c>
      <c r="R13" s="681">
        <v>7</v>
      </c>
      <c r="S13" s="681">
        <v>7</v>
      </c>
      <c r="T13" s="681">
        <v>10</v>
      </c>
      <c r="U13" s="681">
        <v>7</v>
      </c>
      <c r="V13" s="681">
        <v>31</v>
      </c>
      <c r="W13" s="321"/>
      <c r="X13" s="529"/>
    </row>
    <row r="14" spans="1:24" s="35" customFormat="1" ht="19.5" customHeight="1">
      <c r="A14" s="15"/>
      <c r="B14" s="109" t="s">
        <v>969</v>
      </c>
      <c r="C14" s="685">
        <v>25</v>
      </c>
      <c r="D14" s="684">
        <v>60</v>
      </c>
      <c r="E14" s="684">
        <v>28</v>
      </c>
      <c r="F14" s="684">
        <v>59</v>
      </c>
      <c r="G14" s="685">
        <v>172</v>
      </c>
      <c r="H14" s="685">
        <v>23</v>
      </c>
      <c r="I14" s="684">
        <v>39</v>
      </c>
      <c r="J14" s="684">
        <v>69</v>
      </c>
      <c r="K14" s="684">
        <v>34</v>
      </c>
      <c r="L14" s="686">
        <v>165</v>
      </c>
      <c r="M14" s="678">
        <v>1</v>
      </c>
      <c r="N14" s="700">
        <v>1</v>
      </c>
      <c r="O14" s="700">
        <v>2</v>
      </c>
      <c r="P14" s="700">
        <v>1</v>
      </c>
      <c r="Q14" s="700">
        <v>5</v>
      </c>
      <c r="R14" s="700" t="s">
        <v>141</v>
      </c>
      <c r="S14" s="700">
        <v>1</v>
      </c>
      <c r="T14" s="700" t="s">
        <v>141</v>
      </c>
      <c r="U14" s="700" t="s">
        <v>141</v>
      </c>
      <c r="V14" s="700">
        <v>1</v>
      </c>
      <c r="W14" s="321"/>
      <c r="X14" s="529"/>
    </row>
    <row r="15" spans="1:24" s="34" customFormat="1" ht="19.5" customHeight="1">
      <c r="A15" s="15" t="s">
        <v>829</v>
      </c>
      <c r="B15" s="198"/>
      <c r="C15" s="682">
        <v>1460</v>
      </c>
      <c r="D15" s="681">
        <v>1699</v>
      </c>
      <c r="E15" s="681">
        <v>1289</v>
      </c>
      <c r="F15" s="681">
        <v>1281</v>
      </c>
      <c r="G15" s="682">
        <v>5729</v>
      </c>
      <c r="H15" s="682">
        <v>1380</v>
      </c>
      <c r="I15" s="681">
        <v>1407</v>
      </c>
      <c r="J15" s="681">
        <v>1356</v>
      </c>
      <c r="K15" s="681">
        <v>1579</v>
      </c>
      <c r="L15" s="683">
        <v>5722</v>
      </c>
      <c r="M15" s="681">
        <v>18</v>
      </c>
      <c r="N15" s="681">
        <v>22</v>
      </c>
      <c r="O15" s="681">
        <v>21</v>
      </c>
      <c r="P15" s="681">
        <v>18</v>
      </c>
      <c r="Q15" s="681">
        <v>79</v>
      </c>
      <c r="R15" s="681">
        <v>14</v>
      </c>
      <c r="S15" s="681">
        <v>75</v>
      </c>
      <c r="T15" s="681">
        <v>16</v>
      </c>
      <c r="U15" s="681">
        <v>10</v>
      </c>
      <c r="V15" s="681">
        <v>115</v>
      </c>
      <c r="W15" s="321"/>
      <c r="X15" s="529"/>
    </row>
    <row r="16" spans="1:24" s="34" customFormat="1" ht="12.75" customHeight="1">
      <c r="A16" s="86" t="s">
        <v>827</v>
      </c>
      <c r="B16" s="109"/>
      <c r="C16" s="682"/>
      <c r="D16" s="681"/>
      <c r="E16" s="681"/>
      <c r="F16" s="681"/>
      <c r="G16" s="682"/>
      <c r="H16" s="682"/>
      <c r="I16" s="681"/>
      <c r="J16" s="681"/>
      <c r="K16" s="681"/>
      <c r="L16" s="683"/>
      <c r="M16" s="681"/>
      <c r="N16" s="681"/>
      <c r="O16" s="681"/>
      <c r="P16" s="681"/>
      <c r="Q16" s="681"/>
      <c r="R16" s="681"/>
      <c r="S16" s="681"/>
      <c r="T16" s="681"/>
      <c r="U16" s="681"/>
      <c r="V16" s="681"/>
      <c r="W16" s="321"/>
      <c r="X16" s="529"/>
    </row>
    <row r="17" spans="1:24" s="34" customFormat="1" ht="17.25" customHeight="1">
      <c r="A17" s="86"/>
      <c r="B17" s="173" t="s">
        <v>1092</v>
      </c>
      <c r="C17" s="685">
        <v>18</v>
      </c>
      <c r="D17" s="684">
        <v>14</v>
      </c>
      <c r="E17" s="684">
        <v>13</v>
      </c>
      <c r="F17" s="684">
        <v>13</v>
      </c>
      <c r="G17" s="685">
        <v>58</v>
      </c>
      <c r="H17" s="685">
        <v>12</v>
      </c>
      <c r="I17" s="684">
        <v>13</v>
      </c>
      <c r="J17" s="684">
        <v>19</v>
      </c>
      <c r="K17" s="684">
        <v>12</v>
      </c>
      <c r="L17" s="686">
        <v>56</v>
      </c>
      <c r="M17" s="678">
        <v>3</v>
      </c>
      <c r="N17" s="700">
        <v>1</v>
      </c>
      <c r="O17" s="700">
        <v>1</v>
      </c>
      <c r="P17" s="700">
        <v>2</v>
      </c>
      <c r="Q17" s="700">
        <v>7</v>
      </c>
      <c r="R17" s="700" t="s">
        <v>141</v>
      </c>
      <c r="S17" s="700" t="s">
        <v>141</v>
      </c>
      <c r="T17" s="700" t="s">
        <v>141</v>
      </c>
      <c r="U17" s="700" t="s">
        <v>141</v>
      </c>
      <c r="V17" s="700" t="s">
        <v>141</v>
      </c>
      <c r="W17" s="321"/>
      <c r="X17" s="529"/>
    </row>
    <row r="18" spans="1:24" s="34" customFormat="1" ht="16.5" customHeight="1">
      <c r="A18" s="199" t="s">
        <v>80</v>
      </c>
      <c r="B18" s="109" t="s">
        <v>886</v>
      </c>
      <c r="C18" s="685">
        <v>735</v>
      </c>
      <c r="D18" s="684">
        <v>834</v>
      </c>
      <c r="E18" s="684">
        <v>630</v>
      </c>
      <c r="F18" s="684">
        <v>698</v>
      </c>
      <c r="G18" s="685">
        <v>2897</v>
      </c>
      <c r="H18" s="685">
        <v>831</v>
      </c>
      <c r="I18" s="684">
        <v>797</v>
      </c>
      <c r="J18" s="684">
        <v>775</v>
      </c>
      <c r="K18" s="684">
        <v>807</v>
      </c>
      <c r="L18" s="686">
        <v>3210</v>
      </c>
      <c r="M18" s="684">
        <v>3</v>
      </c>
      <c r="N18" s="684">
        <v>14</v>
      </c>
      <c r="O18" s="684">
        <v>9</v>
      </c>
      <c r="P18" s="684">
        <v>8</v>
      </c>
      <c r="Q18" s="684">
        <v>34</v>
      </c>
      <c r="R18" s="684">
        <v>3</v>
      </c>
      <c r="S18" s="684">
        <v>2</v>
      </c>
      <c r="T18" s="684">
        <v>2</v>
      </c>
      <c r="U18" s="684">
        <v>3</v>
      </c>
      <c r="V18" s="684">
        <v>10</v>
      </c>
      <c r="W18" s="321"/>
      <c r="X18" s="529"/>
    </row>
    <row r="19" spans="1:24" s="34" customFormat="1" ht="15.75" customHeight="1">
      <c r="A19" s="199"/>
      <c r="B19" s="109" t="s">
        <v>525</v>
      </c>
      <c r="C19" s="687" t="s">
        <v>141</v>
      </c>
      <c r="D19" s="688" t="s">
        <v>141</v>
      </c>
      <c r="E19" s="688" t="s">
        <v>141</v>
      </c>
      <c r="F19" s="684">
        <v>1</v>
      </c>
      <c r="G19" s="689">
        <v>1</v>
      </c>
      <c r="H19" s="688" t="s">
        <v>141</v>
      </c>
      <c r="I19" s="688" t="s">
        <v>141</v>
      </c>
      <c r="J19" s="688" t="s">
        <v>141</v>
      </c>
      <c r="K19" s="688" t="s">
        <v>141</v>
      </c>
      <c r="L19" s="749" t="s">
        <v>141</v>
      </c>
      <c r="M19" s="678" t="s">
        <v>141</v>
      </c>
      <c r="N19" s="700" t="s">
        <v>141</v>
      </c>
      <c r="O19" s="700" t="s">
        <v>141</v>
      </c>
      <c r="P19" s="700" t="s">
        <v>141</v>
      </c>
      <c r="Q19" s="700" t="s">
        <v>141</v>
      </c>
      <c r="R19" s="700" t="s">
        <v>141</v>
      </c>
      <c r="S19" s="700" t="s">
        <v>141</v>
      </c>
      <c r="T19" s="700" t="s">
        <v>141</v>
      </c>
      <c r="U19" s="700" t="s">
        <v>141</v>
      </c>
      <c r="V19" s="700" t="s">
        <v>141</v>
      </c>
      <c r="W19" s="321"/>
      <c r="X19" s="529"/>
    </row>
    <row r="20" spans="1:24" s="34" customFormat="1" ht="13.5" customHeight="1">
      <c r="A20" s="199"/>
      <c r="B20" s="182" t="s">
        <v>887</v>
      </c>
      <c r="C20" s="685">
        <v>650</v>
      </c>
      <c r="D20" s="684">
        <v>795</v>
      </c>
      <c r="E20" s="684">
        <v>581</v>
      </c>
      <c r="F20" s="684">
        <v>515</v>
      </c>
      <c r="G20" s="689">
        <v>2541</v>
      </c>
      <c r="H20" s="685">
        <v>483</v>
      </c>
      <c r="I20" s="684">
        <v>541</v>
      </c>
      <c r="J20" s="684">
        <v>518</v>
      </c>
      <c r="K20" s="684">
        <v>715</v>
      </c>
      <c r="L20" s="686">
        <v>2257</v>
      </c>
      <c r="M20" s="678" t="s">
        <v>141</v>
      </c>
      <c r="N20" s="678">
        <v>1</v>
      </c>
      <c r="O20" s="678" t="s">
        <v>141</v>
      </c>
      <c r="P20" s="702">
        <v>3</v>
      </c>
      <c r="Q20" s="678">
        <v>4</v>
      </c>
      <c r="R20" s="678">
        <v>5</v>
      </c>
      <c r="S20" s="678">
        <v>65</v>
      </c>
      <c r="T20" s="678">
        <v>7</v>
      </c>
      <c r="U20" s="678">
        <v>2</v>
      </c>
      <c r="V20" s="702">
        <v>79</v>
      </c>
      <c r="W20" s="321"/>
      <c r="X20" s="529"/>
    </row>
    <row r="21" spans="1:24" s="34" customFormat="1" ht="15.75" customHeight="1">
      <c r="A21" s="86"/>
      <c r="B21" s="179" t="s">
        <v>533</v>
      </c>
      <c r="C21" s="669">
        <v>13</v>
      </c>
      <c r="D21" s="670">
        <v>4</v>
      </c>
      <c r="E21" s="670">
        <v>5</v>
      </c>
      <c r="F21" s="670">
        <v>3</v>
      </c>
      <c r="G21" s="689">
        <v>25</v>
      </c>
      <c r="H21" s="669" t="s">
        <v>141</v>
      </c>
      <c r="I21" s="670">
        <v>1</v>
      </c>
      <c r="J21" s="670" t="s">
        <v>141</v>
      </c>
      <c r="K21" s="670" t="s">
        <v>141</v>
      </c>
      <c r="L21" s="686">
        <v>1</v>
      </c>
      <c r="M21" s="678">
        <v>2</v>
      </c>
      <c r="N21" s="700" t="s">
        <v>141</v>
      </c>
      <c r="O21" s="700" t="s">
        <v>141</v>
      </c>
      <c r="P21" s="700" t="s">
        <v>141</v>
      </c>
      <c r="Q21" s="700">
        <v>2</v>
      </c>
      <c r="R21" s="700" t="s">
        <v>141</v>
      </c>
      <c r="S21" s="700" t="s">
        <v>141</v>
      </c>
      <c r="T21" s="700" t="s">
        <v>141</v>
      </c>
      <c r="U21" s="700" t="s">
        <v>141</v>
      </c>
      <c r="V21" s="700" t="s">
        <v>141</v>
      </c>
      <c r="W21" s="321"/>
      <c r="X21" s="529"/>
    </row>
    <row r="22" spans="1:24" s="34" customFormat="1" ht="21" customHeight="1">
      <c r="A22" s="15" t="s">
        <v>830</v>
      </c>
      <c r="B22" s="109"/>
      <c r="C22" s="682">
        <v>56</v>
      </c>
      <c r="D22" s="681">
        <v>58</v>
      </c>
      <c r="E22" s="681">
        <v>106</v>
      </c>
      <c r="F22" s="681">
        <v>60</v>
      </c>
      <c r="G22" s="682">
        <v>280</v>
      </c>
      <c r="H22" s="682">
        <v>52</v>
      </c>
      <c r="I22" s="681">
        <v>71</v>
      </c>
      <c r="J22" s="681">
        <v>54</v>
      </c>
      <c r="K22" s="681">
        <v>45</v>
      </c>
      <c r="L22" s="683">
        <v>222</v>
      </c>
      <c r="M22" s="681">
        <v>23</v>
      </c>
      <c r="N22" s="681">
        <v>41</v>
      </c>
      <c r="O22" s="681">
        <v>33</v>
      </c>
      <c r="P22" s="681">
        <v>23</v>
      </c>
      <c r="Q22" s="681">
        <v>120</v>
      </c>
      <c r="R22" s="681">
        <v>34</v>
      </c>
      <c r="S22" s="681">
        <v>55</v>
      </c>
      <c r="T22" s="681">
        <v>25</v>
      </c>
      <c r="U22" s="681">
        <v>25</v>
      </c>
      <c r="V22" s="681">
        <v>139</v>
      </c>
      <c r="W22" s="321"/>
      <c r="X22" s="529"/>
    </row>
    <row r="23" spans="1:24" s="34" customFormat="1" ht="15.75" customHeight="1">
      <c r="A23" s="15"/>
      <c r="B23" s="109" t="s">
        <v>797</v>
      </c>
      <c r="C23" s="682"/>
      <c r="D23" s="681"/>
      <c r="E23" s="681"/>
      <c r="F23" s="681"/>
      <c r="G23" s="682"/>
      <c r="H23" s="682"/>
      <c r="I23" s="681"/>
      <c r="J23" s="681"/>
      <c r="K23" s="681"/>
      <c r="L23" s="683"/>
      <c r="M23" s="681"/>
      <c r="N23" s="681"/>
      <c r="O23" s="681"/>
      <c r="P23" s="681"/>
      <c r="Q23" s="681"/>
      <c r="R23" s="681"/>
      <c r="S23" s="681"/>
      <c r="T23" s="681"/>
      <c r="U23" s="681"/>
      <c r="V23" s="681"/>
      <c r="W23" s="321"/>
      <c r="X23" s="529"/>
    </row>
    <row r="24" spans="1:24" s="34" customFormat="1" ht="14.25" customHeight="1">
      <c r="A24" s="15"/>
      <c r="B24" s="109" t="s">
        <v>894</v>
      </c>
      <c r="C24" s="685">
        <v>9</v>
      </c>
      <c r="D24" s="684">
        <v>5</v>
      </c>
      <c r="E24" s="684">
        <v>63</v>
      </c>
      <c r="F24" s="684">
        <v>34</v>
      </c>
      <c r="G24" s="685">
        <v>111</v>
      </c>
      <c r="H24" s="685">
        <v>16</v>
      </c>
      <c r="I24" s="684">
        <v>23</v>
      </c>
      <c r="J24" s="684">
        <v>12</v>
      </c>
      <c r="K24" s="684">
        <v>16</v>
      </c>
      <c r="L24" s="686">
        <v>67</v>
      </c>
      <c r="M24" s="684">
        <v>1</v>
      </c>
      <c r="N24" s="684">
        <v>3</v>
      </c>
      <c r="O24" s="684">
        <v>5</v>
      </c>
      <c r="P24" s="684">
        <v>4</v>
      </c>
      <c r="Q24" s="684">
        <v>13</v>
      </c>
      <c r="R24" s="684">
        <v>6</v>
      </c>
      <c r="S24" s="684">
        <v>18</v>
      </c>
      <c r="T24" s="684">
        <v>3</v>
      </c>
      <c r="U24" s="684">
        <v>8</v>
      </c>
      <c r="V24" s="684">
        <v>35</v>
      </c>
      <c r="W24" s="321"/>
      <c r="X24" s="529"/>
    </row>
    <row r="25" spans="1:24" s="34" customFormat="1" ht="20.25" customHeight="1">
      <c r="A25" s="15" t="s">
        <v>142</v>
      </c>
      <c r="B25" s="178"/>
      <c r="C25" s="682">
        <v>6202</v>
      </c>
      <c r="D25" s="681">
        <v>6585</v>
      </c>
      <c r="E25" s="681">
        <v>6730</v>
      </c>
      <c r="F25" s="681">
        <v>6174</v>
      </c>
      <c r="G25" s="682">
        <v>25691</v>
      </c>
      <c r="H25" s="682">
        <v>5071</v>
      </c>
      <c r="I25" s="681">
        <v>5952</v>
      </c>
      <c r="J25" s="681">
        <v>6514</v>
      </c>
      <c r="K25" s="681">
        <v>5965</v>
      </c>
      <c r="L25" s="683">
        <v>23502</v>
      </c>
      <c r="M25" s="681">
        <v>182</v>
      </c>
      <c r="N25" s="681">
        <v>231</v>
      </c>
      <c r="O25" s="681">
        <v>197</v>
      </c>
      <c r="P25" s="681">
        <v>238</v>
      </c>
      <c r="Q25" s="681">
        <v>848</v>
      </c>
      <c r="R25" s="681">
        <v>230</v>
      </c>
      <c r="S25" s="681">
        <v>239</v>
      </c>
      <c r="T25" s="681">
        <v>241</v>
      </c>
      <c r="U25" s="681">
        <v>205</v>
      </c>
      <c r="V25" s="681">
        <v>915</v>
      </c>
      <c r="W25" s="321"/>
      <c r="X25" s="529"/>
    </row>
    <row r="26" spans="1:24" s="34" customFormat="1" ht="12.75" customHeight="1">
      <c r="A26" s="86" t="s">
        <v>827</v>
      </c>
      <c r="B26" s="178"/>
      <c r="C26" s="682"/>
      <c r="D26" s="681"/>
      <c r="E26" s="681"/>
      <c r="F26" s="681"/>
      <c r="G26" s="682"/>
      <c r="H26" s="682"/>
      <c r="I26" s="681"/>
      <c r="J26" s="681"/>
      <c r="K26" s="681"/>
      <c r="L26" s="683"/>
      <c r="M26" s="681"/>
      <c r="N26" s="681"/>
      <c r="O26" s="681"/>
      <c r="P26" s="681"/>
      <c r="Q26" s="681"/>
      <c r="R26" s="681"/>
      <c r="S26" s="681"/>
      <c r="T26" s="681"/>
      <c r="U26" s="681"/>
      <c r="V26" s="681"/>
      <c r="W26" s="321"/>
      <c r="X26" s="529"/>
    </row>
    <row r="27" spans="1:24" s="34" customFormat="1" ht="15" customHeight="1">
      <c r="A27" s="86"/>
      <c r="B27" s="109" t="s">
        <v>970</v>
      </c>
      <c r="C27" s="685">
        <v>73</v>
      </c>
      <c r="D27" s="684">
        <v>79</v>
      </c>
      <c r="E27" s="684">
        <v>81</v>
      </c>
      <c r="F27" s="684">
        <v>80</v>
      </c>
      <c r="G27" s="685">
        <v>313</v>
      </c>
      <c r="H27" s="685">
        <v>54</v>
      </c>
      <c r="I27" s="684">
        <v>60</v>
      </c>
      <c r="J27" s="684">
        <v>79</v>
      </c>
      <c r="K27" s="684">
        <v>79</v>
      </c>
      <c r="L27" s="686">
        <v>272</v>
      </c>
      <c r="M27" s="678" t="s">
        <v>141</v>
      </c>
      <c r="N27" s="700">
        <v>1</v>
      </c>
      <c r="O27" s="700" t="s">
        <v>141</v>
      </c>
      <c r="P27" s="700">
        <v>2</v>
      </c>
      <c r="Q27" s="700">
        <v>3</v>
      </c>
      <c r="R27" s="700" t="s">
        <v>141</v>
      </c>
      <c r="S27" s="700" t="s">
        <v>141</v>
      </c>
      <c r="T27" s="700" t="s">
        <v>141</v>
      </c>
      <c r="U27" s="700" t="s">
        <v>141</v>
      </c>
      <c r="V27" s="700" t="s">
        <v>141</v>
      </c>
      <c r="W27" s="321"/>
      <c r="X27" s="529"/>
    </row>
    <row r="28" spans="1:24" s="34" customFormat="1" ht="16.5" customHeight="1">
      <c r="A28" s="199" t="s">
        <v>80</v>
      </c>
      <c r="B28" s="109" t="s">
        <v>888</v>
      </c>
      <c r="C28" s="685">
        <v>5048</v>
      </c>
      <c r="D28" s="684">
        <v>5338</v>
      </c>
      <c r="E28" s="684">
        <v>5756</v>
      </c>
      <c r="F28" s="684">
        <v>5245</v>
      </c>
      <c r="G28" s="685">
        <v>21387</v>
      </c>
      <c r="H28" s="685">
        <v>4209</v>
      </c>
      <c r="I28" s="684">
        <v>5003</v>
      </c>
      <c r="J28" s="684">
        <v>5445</v>
      </c>
      <c r="K28" s="684">
        <v>4990</v>
      </c>
      <c r="L28" s="686">
        <v>19647</v>
      </c>
      <c r="M28" s="678" t="s">
        <v>141</v>
      </c>
      <c r="N28" s="700" t="s">
        <v>141</v>
      </c>
      <c r="O28" s="700">
        <v>3</v>
      </c>
      <c r="P28" s="700">
        <v>2</v>
      </c>
      <c r="Q28" s="700">
        <v>5</v>
      </c>
      <c r="R28" s="700">
        <v>14</v>
      </c>
      <c r="S28" s="700" t="s">
        <v>141</v>
      </c>
      <c r="T28" s="700">
        <v>2</v>
      </c>
      <c r="U28" s="700" t="s">
        <v>141</v>
      </c>
      <c r="V28" s="700">
        <v>16</v>
      </c>
      <c r="W28" s="321"/>
      <c r="X28" s="529"/>
    </row>
    <row r="29" spans="1:24" ht="17.25" customHeight="1">
      <c r="A29" s="86"/>
      <c r="B29" s="109" t="s">
        <v>889</v>
      </c>
      <c r="C29" s="685">
        <v>81</v>
      </c>
      <c r="D29" s="684">
        <v>50</v>
      </c>
      <c r="E29" s="684">
        <v>38</v>
      </c>
      <c r="F29" s="684">
        <v>57</v>
      </c>
      <c r="G29" s="685">
        <v>226</v>
      </c>
      <c r="H29" s="685">
        <v>68</v>
      </c>
      <c r="I29" s="684">
        <v>69</v>
      </c>
      <c r="J29" s="684">
        <v>54</v>
      </c>
      <c r="K29" s="684">
        <v>69</v>
      </c>
      <c r="L29" s="686">
        <v>260</v>
      </c>
      <c r="M29" s="678">
        <v>2</v>
      </c>
      <c r="N29" s="700">
        <v>2</v>
      </c>
      <c r="O29" s="700" t="s">
        <v>141</v>
      </c>
      <c r="P29" s="700">
        <v>7</v>
      </c>
      <c r="Q29" s="700">
        <v>11</v>
      </c>
      <c r="R29" s="700">
        <v>4</v>
      </c>
      <c r="S29" s="700">
        <v>3</v>
      </c>
      <c r="T29" s="700">
        <v>2</v>
      </c>
      <c r="U29" s="700">
        <v>8</v>
      </c>
      <c r="V29" s="700">
        <v>17</v>
      </c>
      <c r="W29" s="321"/>
      <c r="X29" s="529"/>
    </row>
    <row r="30" spans="1:24" ht="16.5" customHeight="1">
      <c r="A30" s="38"/>
      <c r="B30" s="69" t="s">
        <v>753</v>
      </c>
      <c r="C30" s="685">
        <v>166</v>
      </c>
      <c r="D30" s="684">
        <v>183</v>
      </c>
      <c r="E30" s="684">
        <v>178</v>
      </c>
      <c r="F30" s="684">
        <v>146</v>
      </c>
      <c r="G30" s="685">
        <v>673</v>
      </c>
      <c r="H30" s="685">
        <v>166</v>
      </c>
      <c r="I30" s="684">
        <v>195</v>
      </c>
      <c r="J30" s="684">
        <v>217</v>
      </c>
      <c r="K30" s="684">
        <v>197</v>
      </c>
      <c r="L30" s="686">
        <v>775</v>
      </c>
      <c r="M30" s="678">
        <v>38</v>
      </c>
      <c r="N30" s="700">
        <v>62</v>
      </c>
      <c r="O30" s="700">
        <v>58</v>
      </c>
      <c r="P30" s="700">
        <v>49</v>
      </c>
      <c r="Q30" s="700">
        <v>207</v>
      </c>
      <c r="R30" s="700">
        <v>51</v>
      </c>
      <c r="S30" s="700">
        <v>64</v>
      </c>
      <c r="T30" s="700">
        <v>64</v>
      </c>
      <c r="U30" s="700">
        <v>63</v>
      </c>
      <c r="V30" s="700">
        <v>242</v>
      </c>
      <c r="W30" s="321"/>
      <c r="X30" s="529"/>
    </row>
    <row r="31" spans="1:24" s="42" customFormat="1" ht="16.5" customHeight="1">
      <c r="A31" s="86"/>
      <c r="B31" s="109" t="s">
        <v>770</v>
      </c>
      <c r="C31" s="685">
        <v>37</v>
      </c>
      <c r="D31" s="684">
        <v>25</v>
      </c>
      <c r="E31" s="684">
        <v>33</v>
      </c>
      <c r="F31" s="684">
        <v>36</v>
      </c>
      <c r="G31" s="685">
        <v>131</v>
      </c>
      <c r="H31" s="685">
        <v>28</v>
      </c>
      <c r="I31" s="684">
        <v>35</v>
      </c>
      <c r="J31" s="684">
        <v>22</v>
      </c>
      <c r="K31" s="684">
        <v>30</v>
      </c>
      <c r="L31" s="686">
        <v>115</v>
      </c>
      <c r="M31" s="678">
        <v>7</v>
      </c>
      <c r="N31" s="700">
        <v>10</v>
      </c>
      <c r="O31" s="700">
        <v>6</v>
      </c>
      <c r="P31" s="700">
        <v>11</v>
      </c>
      <c r="Q31" s="700">
        <v>34</v>
      </c>
      <c r="R31" s="700">
        <v>5</v>
      </c>
      <c r="S31" s="700">
        <v>9</v>
      </c>
      <c r="T31" s="700">
        <v>5</v>
      </c>
      <c r="U31" s="700">
        <v>5</v>
      </c>
      <c r="V31" s="700">
        <v>24</v>
      </c>
      <c r="W31" s="321"/>
      <c r="X31" s="529"/>
    </row>
    <row r="32" spans="1:24" s="42" customFormat="1" ht="17.25" customHeight="1">
      <c r="A32" s="86"/>
      <c r="B32" s="109" t="s">
        <v>971</v>
      </c>
      <c r="C32" s="685">
        <v>142</v>
      </c>
      <c r="D32" s="684">
        <v>148</v>
      </c>
      <c r="E32" s="684">
        <v>128</v>
      </c>
      <c r="F32" s="684">
        <v>133</v>
      </c>
      <c r="G32" s="685">
        <v>551</v>
      </c>
      <c r="H32" s="685">
        <v>146</v>
      </c>
      <c r="I32" s="684">
        <v>134</v>
      </c>
      <c r="J32" s="684">
        <v>178</v>
      </c>
      <c r="K32" s="684">
        <v>140</v>
      </c>
      <c r="L32" s="686">
        <v>598</v>
      </c>
      <c r="M32" s="678">
        <v>109</v>
      </c>
      <c r="N32" s="700">
        <v>121</v>
      </c>
      <c r="O32" s="700">
        <v>91</v>
      </c>
      <c r="P32" s="700">
        <v>95</v>
      </c>
      <c r="Q32" s="700">
        <v>416</v>
      </c>
      <c r="R32" s="700">
        <v>114</v>
      </c>
      <c r="S32" s="700">
        <v>89</v>
      </c>
      <c r="T32" s="700">
        <v>119</v>
      </c>
      <c r="U32" s="700">
        <v>84</v>
      </c>
      <c r="V32" s="700">
        <v>406</v>
      </c>
      <c r="W32" s="321"/>
      <c r="X32" s="529"/>
    </row>
    <row r="33" spans="1:24" s="42" customFormat="1" ht="16.5" customHeight="1">
      <c r="A33" s="86"/>
      <c r="B33" s="109" t="s">
        <v>890</v>
      </c>
      <c r="C33" s="685">
        <v>47</v>
      </c>
      <c r="D33" s="684">
        <v>48</v>
      </c>
      <c r="E33" s="684">
        <v>47</v>
      </c>
      <c r="F33" s="684">
        <v>43</v>
      </c>
      <c r="G33" s="685">
        <v>185</v>
      </c>
      <c r="H33" s="685">
        <v>47</v>
      </c>
      <c r="I33" s="684">
        <v>39</v>
      </c>
      <c r="J33" s="684">
        <v>55</v>
      </c>
      <c r="K33" s="684">
        <v>49</v>
      </c>
      <c r="L33" s="686">
        <v>190</v>
      </c>
      <c r="M33" s="678">
        <v>6</v>
      </c>
      <c r="N33" s="700">
        <v>11</v>
      </c>
      <c r="O33" s="700">
        <v>18</v>
      </c>
      <c r="P33" s="700">
        <v>15</v>
      </c>
      <c r="Q33" s="700">
        <v>50</v>
      </c>
      <c r="R33" s="700">
        <v>14</v>
      </c>
      <c r="S33" s="700">
        <v>15</v>
      </c>
      <c r="T33" s="700">
        <v>18</v>
      </c>
      <c r="U33" s="700">
        <v>14</v>
      </c>
      <c r="V33" s="700">
        <v>61</v>
      </c>
      <c r="W33" s="321"/>
      <c r="X33" s="529"/>
    </row>
    <row r="34" spans="1:24" s="34" customFormat="1" ht="16.5" customHeight="1">
      <c r="A34" s="86"/>
      <c r="B34" s="109" t="s">
        <v>891</v>
      </c>
      <c r="C34" s="685">
        <v>377</v>
      </c>
      <c r="D34" s="684">
        <v>439</v>
      </c>
      <c r="E34" s="684">
        <v>226</v>
      </c>
      <c r="F34" s="684">
        <v>161</v>
      </c>
      <c r="G34" s="685">
        <v>1203</v>
      </c>
      <c r="H34" s="685">
        <v>142</v>
      </c>
      <c r="I34" s="684">
        <v>154</v>
      </c>
      <c r="J34" s="684">
        <v>157</v>
      </c>
      <c r="K34" s="684">
        <v>145</v>
      </c>
      <c r="L34" s="686">
        <v>598</v>
      </c>
      <c r="M34" s="684">
        <v>1</v>
      </c>
      <c r="N34" s="684">
        <v>1</v>
      </c>
      <c r="O34" s="684">
        <v>1</v>
      </c>
      <c r="P34" s="684">
        <v>1</v>
      </c>
      <c r="Q34" s="684">
        <v>4</v>
      </c>
      <c r="R34" s="684">
        <v>2</v>
      </c>
      <c r="S34" s="684">
        <v>2</v>
      </c>
      <c r="T34" s="684">
        <v>6</v>
      </c>
      <c r="U34" s="684">
        <v>1</v>
      </c>
      <c r="V34" s="684">
        <v>11</v>
      </c>
      <c r="W34" s="321"/>
      <c r="X34" s="529"/>
    </row>
    <row r="35" spans="1:24" s="34" customFormat="1" ht="18" customHeight="1">
      <c r="A35" s="200" t="s">
        <v>1430</v>
      </c>
      <c r="B35" s="117"/>
      <c r="C35" s="705">
        <v>94</v>
      </c>
      <c r="D35" s="704">
        <v>92</v>
      </c>
      <c r="E35" s="704">
        <v>65</v>
      </c>
      <c r="F35" s="704">
        <v>202</v>
      </c>
      <c r="G35" s="705">
        <v>453</v>
      </c>
      <c r="H35" s="705">
        <v>188</v>
      </c>
      <c r="I35" s="704">
        <v>214</v>
      </c>
      <c r="J35" s="704">
        <v>176</v>
      </c>
      <c r="K35" s="704">
        <v>162</v>
      </c>
      <c r="L35" s="750">
        <v>740</v>
      </c>
      <c r="M35" s="704">
        <v>82</v>
      </c>
      <c r="N35" s="704">
        <v>67</v>
      </c>
      <c r="O35" s="704">
        <v>42</v>
      </c>
      <c r="P35" s="704">
        <v>179</v>
      </c>
      <c r="Q35" s="704">
        <v>370</v>
      </c>
      <c r="R35" s="704">
        <v>180</v>
      </c>
      <c r="S35" s="704">
        <v>201</v>
      </c>
      <c r="T35" s="704">
        <v>162</v>
      </c>
      <c r="U35" s="704">
        <v>147</v>
      </c>
      <c r="V35" s="704">
        <v>690</v>
      </c>
      <c r="W35" s="321"/>
      <c r="X35" s="529"/>
    </row>
    <row r="36" spans="1:22" s="1" customFormat="1" ht="15.75" customHeight="1">
      <c r="A36" s="219" t="s">
        <v>1718</v>
      </c>
      <c r="B36" s="2"/>
      <c r="C36" s="581"/>
      <c r="D36" s="581"/>
      <c r="E36" s="581"/>
      <c r="F36" s="581"/>
      <c r="G36" s="581"/>
      <c r="H36" s="581"/>
      <c r="I36" s="581"/>
      <c r="J36" s="581"/>
      <c r="K36" s="581"/>
      <c r="L36" s="581"/>
      <c r="M36" s="581"/>
      <c r="N36" s="581"/>
      <c r="O36" s="581"/>
      <c r="P36" s="581"/>
      <c r="Q36" s="581"/>
      <c r="R36" s="581"/>
      <c r="S36" s="581"/>
      <c r="T36" s="581"/>
      <c r="U36" s="581"/>
      <c r="V36" s="581"/>
    </row>
    <row r="37" spans="1:22" ht="12.75">
      <c r="A37" s="63" t="s">
        <v>1729</v>
      </c>
      <c r="B37" s="36"/>
      <c r="G37" s="36"/>
      <c r="L37" s="36"/>
      <c r="Q37" s="36"/>
      <c r="V37" s="36"/>
    </row>
    <row r="38" ht="12.75">
      <c r="A38" s="1" t="s">
        <v>1728</v>
      </c>
    </row>
    <row r="40" ht="12.75">
      <c r="A40" s="332"/>
    </row>
  </sheetData>
  <sheetProtection/>
  <mergeCells count="11">
    <mergeCell ref="S2:V2"/>
    <mergeCell ref="M3:V3"/>
    <mergeCell ref="M4:Q4"/>
    <mergeCell ref="R4:V4"/>
    <mergeCell ref="A3:B5"/>
    <mergeCell ref="C3:L3"/>
    <mergeCell ref="A6:B6"/>
    <mergeCell ref="A2:B2"/>
    <mergeCell ref="C4:G4"/>
    <mergeCell ref="H4:L4"/>
    <mergeCell ref="I2:L2"/>
  </mergeCells>
  <hyperlinks>
    <hyperlink ref="A2" location="contents!A1" display="Back to Table of Contents"/>
  </hyperlinks>
  <printOptions/>
  <pageMargins left="0.75" right="0.75" top="0.79" bottom="1" header="0.28" footer="0.5"/>
  <pageSetup fitToHeight="0" fitToWidth="1" horizontalDpi="600" verticalDpi="600" orientation="landscape" paperSize="9" scale="54" r:id="rId1"/>
  <rowBreaks count="1" manualBreakCount="1">
    <brk id="24"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N56"/>
  <sheetViews>
    <sheetView zoomScaleSheetLayoutView="100" zoomScalePageLayoutView="0" workbookViewId="0" topLeftCell="A1">
      <selection activeCell="A1" sqref="A1"/>
    </sheetView>
  </sheetViews>
  <sheetFormatPr defaultColWidth="9.140625" defaultRowHeight="12.75"/>
  <cols>
    <col min="1" max="1" width="33.140625" style="4" customWidth="1"/>
    <col min="2" max="5" width="9.8515625" style="4" customWidth="1"/>
    <col min="6" max="6" width="10.140625" style="4" customWidth="1"/>
    <col min="7" max="10" width="9.8515625" style="4" customWidth="1"/>
    <col min="11" max="11" width="9.7109375" style="4" customWidth="1"/>
    <col min="12" max="13" width="9.140625" style="4" customWidth="1"/>
    <col min="14" max="14" width="9.421875" style="28" customWidth="1"/>
    <col min="15" max="16384" width="9.140625" style="4" customWidth="1"/>
  </cols>
  <sheetData>
    <row r="1" spans="1:11" ht="20.25" customHeight="1">
      <c r="A1" s="111" t="s">
        <v>1630</v>
      </c>
      <c r="B1" s="51"/>
      <c r="C1" s="51"/>
      <c r="D1" s="51"/>
      <c r="E1" s="51"/>
      <c r="F1" s="76"/>
      <c r="G1" s="51"/>
      <c r="H1" s="51"/>
      <c r="I1" s="51"/>
      <c r="J1" s="51"/>
      <c r="K1" s="76"/>
    </row>
    <row r="2" spans="1:11" ht="15" customHeight="1">
      <c r="A2" s="484" t="s">
        <v>1435</v>
      </c>
      <c r="B2" s="51"/>
      <c r="C2" s="51"/>
      <c r="F2" s="460"/>
      <c r="G2" s="108"/>
      <c r="H2" s="108"/>
      <c r="I2" s="1266" t="s">
        <v>1402</v>
      </c>
      <c r="J2" s="1266"/>
      <c r="K2" s="1266"/>
    </row>
    <row r="3" spans="1:11" ht="13.5" customHeight="1">
      <c r="A3" s="1285" t="s">
        <v>104</v>
      </c>
      <c r="B3" s="1258">
        <v>2016</v>
      </c>
      <c r="C3" s="1258"/>
      <c r="D3" s="1258"/>
      <c r="E3" s="1258"/>
      <c r="F3" s="1258"/>
      <c r="G3" s="1258">
        <v>2017</v>
      </c>
      <c r="H3" s="1258"/>
      <c r="I3" s="1258"/>
      <c r="J3" s="1258"/>
      <c r="K3" s="1258"/>
    </row>
    <row r="4" spans="1:14" ht="22.5" customHeight="1">
      <c r="A4" s="1287"/>
      <c r="B4" s="572" t="s">
        <v>1590</v>
      </c>
      <c r="C4" s="595" t="s">
        <v>1591</v>
      </c>
      <c r="D4" s="572" t="s">
        <v>1592</v>
      </c>
      <c r="E4" s="572" t="s">
        <v>1593</v>
      </c>
      <c r="F4" s="101" t="s">
        <v>1577</v>
      </c>
      <c r="G4" s="572" t="s">
        <v>1590</v>
      </c>
      <c r="H4" s="595" t="s">
        <v>1591</v>
      </c>
      <c r="I4" s="572" t="s">
        <v>1592</v>
      </c>
      <c r="J4" s="572" t="s">
        <v>1593</v>
      </c>
      <c r="K4" s="101" t="s">
        <v>1578</v>
      </c>
      <c r="L4" s="10"/>
      <c r="N4" s="4"/>
    </row>
    <row r="5" spans="1:13" ht="18" customHeight="1">
      <c r="A5" s="290" t="s">
        <v>1102</v>
      </c>
      <c r="B5" s="1091">
        <v>10520</v>
      </c>
      <c r="C5" s="501">
        <v>11691</v>
      </c>
      <c r="D5" s="501">
        <v>11172</v>
      </c>
      <c r="E5" s="501">
        <v>11039</v>
      </c>
      <c r="F5" s="1091">
        <v>44422</v>
      </c>
      <c r="G5" s="1091">
        <v>9377</v>
      </c>
      <c r="H5" s="501">
        <v>11130</v>
      </c>
      <c r="I5" s="501">
        <v>11691</v>
      </c>
      <c r="J5" s="501">
        <v>10829</v>
      </c>
      <c r="K5" s="192">
        <v>43027</v>
      </c>
      <c r="L5" s="320"/>
      <c r="M5" s="45"/>
    </row>
    <row r="6" spans="1:12" ht="11.25" customHeight="1">
      <c r="A6" s="93" t="s">
        <v>24</v>
      </c>
      <c r="B6" s="85">
        <v>5712</v>
      </c>
      <c r="C6" s="94">
        <v>6680</v>
      </c>
      <c r="D6" s="94">
        <v>5972</v>
      </c>
      <c r="E6" s="94">
        <v>6479</v>
      </c>
      <c r="F6" s="85">
        <v>24843</v>
      </c>
      <c r="G6" s="85">
        <v>5393</v>
      </c>
      <c r="H6" s="94">
        <v>6701</v>
      </c>
      <c r="I6" s="94">
        <v>6643</v>
      </c>
      <c r="J6" s="94">
        <v>6405</v>
      </c>
      <c r="K6" s="85">
        <v>25142</v>
      </c>
      <c r="L6" s="10"/>
    </row>
    <row r="7" spans="1:11" ht="13.5" customHeight="1">
      <c r="A7" s="193" t="s">
        <v>803</v>
      </c>
      <c r="B7" s="37">
        <v>175</v>
      </c>
      <c r="C7" s="188">
        <v>265</v>
      </c>
      <c r="D7" s="188">
        <v>254</v>
      </c>
      <c r="E7" s="188">
        <v>222</v>
      </c>
      <c r="F7" s="37">
        <v>916</v>
      </c>
      <c r="G7" s="37">
        <v>168</v>
      </c>
      <c r="H7" s="188">
        <v>225</v>
      </c>
      <c r="I7" s="188">
        <v>164</v>
      </c>
      <c r="J7" s="502">
        <v>164</v>
      </c>
      <c r="K7" s="37">
        <v>721</v>
      </c>
    </row>
    <row r="8" spans="1:13" ht="11.25" customHeight="1">
      <c r="A8" s="194" t="s">
        <v>804</v>
      </c>
      <c r="B8" s="37">
        <v>1494</v>
      </c>
      <c r="C8" s="188">
        <v>1908</v>
      </c>
      <c r="D8" s="188">
        <v>1501</v>
      </c>
      <c r="E8" s="188">
        <v>1639</v>
      </c>
      <c r="F8" s="37">
        <v>6542</v>
      </c>
      <c r="G8" s="37">
        <v>1390</v>
      </c>
      <c r="H8" s="188">
        <v>1699</v>
      </c>
      <c r="I8" s="188">
        <v>1760</v>
      </c>
      <c r="J8" s="502">
        <v>1480</v>
      </c>
      <c r="K8" s="37">
        <v>6329</v>
      </c>
      <c r="M8" s="10"/>
    </row>
    <row r="9" spans="1:11" ht="12.75" customHeight="1">
      <c r="A9" s="194" t="s">
        <v>1725</v>
      </c>
      <c r="B9" s="37">
        <v>85</v>
      </c>
      <c r="C9" s="188">
        <v>165</v>
      </c>
      <c r="D9" s="188">
        <v>158</v>
      </c>
      <c r="E9" s="188">
        <v>158</v>
      </c>
      <c r="F9" s="37">
        <v>566</v>
      </c>
      <c r="G9" s="37">
        <v>171</v>
      </c>
      <c r="H9" s="188">
        <v>236</v>
      </c>
      <c r="I9" s="188">
        <v>241</v>
      </c>
      <c r="J9" s="502">
        <v>305</v>
      </c>
      <c r="K9" s="37">
        <v>953</v>
      </c>
    </row>
    <row r="10" spans="1:13" ht="13.5" customHeight="1">
      <c r="A10" s="195" t="s">
        <v>806</v>
      </c>
      <c r="B10" s="37">
        <v>825</v>
      </c>
      <c r="C10" s="188">
        <v>684</v>
      </c>
      <c r="D10" s="188">
        <v>433</v>
      </c>
      <c r="E10" s="188">
        <v>785</v>
      </c>
      <c r="F10" s="37">
        <v>2727</v>
      </c>
      <c r="G10" s="37">
        <v>590</v>
      </c>
      <c r="H10" s="188">
        <v>896</v>
      </c>
      <c r="I10" s="188">
        <v>446</v>
      </c>
      <c r="J10" s="502">
        <v>712</v>
      </c>
      <c r="K10" s="37">
        <v>2644</v>
      </c>
      <c r="M10" s="10"/>
    </row>
    <row r="11" spans="1:11" ht="12" customHeight="1">
      <c r="A11" s="195" t="s">
        <v>807</v>
      </c>
      <c r="B11" s="114">
        <v>14</v>
      </c>
      <c r="C11" s="188">
        <v>38</v>
      </c>
      <c r="D11" s="188">
        <v>3</v>
      </c>
      <c r="E11" s="188">
        <v>4</v>
      </c>
      <c r="F11" s="37">
        <v>59</v>
      </c>
      <c r="G11" s="114">
        <v>46</v>
      </c>
      <c r="H11" s="188">
        <v>10</v>
      </c>
      <c r="I11" s="188">
        <v>17</v>
      </c>
      <c r="J11" s="502">
        <v>15</v>
      </c>
      <c r="K11" s="37">
        <v>88</v>
      </c>
    </row>
    <row r="12" spans="1:11" ht="11.25" customHeight="1">
      <c r="A12" s="195" t="s">
        <v>808</v>
      </c>
      <c r="B12" s="37">
        <v>346</v>
      </c>
      <c r="C12" s="188">
        <v>549</v>
      </c>
      <c r="D12" s="188">
        <v>519</v>
      </c>
      <c r="E12" s="188">
        <v>641</v>
      </c>
      <c r="F12" s="37">
        <v>2055</v>
      </c>
      <c r="G12" s="37">
        <v>461</v>
      </c>
      <c r="H12" s="188">
        <v>601</v>
      </c>
      <c r="I12" s="188">
        <v>498</v>
      </c>
      <c r="J12" s="502">
        <v>566</v>
      </c>
      <c r="K12" s="37">
        <v>2126</v>
      </c>
    </row>
    <row r="13" spans="1:11" ht="13.5" customHeight="1">
      <c r="A13" s="195" t="s">
        <v>809</v>
      </c>
      <c r="B13" s="37">
        <v>302</v>
      </c>
      <c r="C13" s="188">
        <v>551</v>
      </c>
      <c r="D13" s="188">
        <v>623</v>
      </c>
      <c r="E13" s="188">
        <v>559</v>
      </c>
      <c r="F13" s="37">
        <v>2035</v>
      </c>
      <c r="G13" s="37">
        <v>483</v>
      </c>
      <c r="H13" s="188">
        <v>589</v>
      </c>
      <c r="I13" s="188">
        <v>628</v>
      </c>
      <c r="J13" s="502">
        <v>592</v>
      </c>
      <c r="K13" s="37">
        <v>2292</v>
      </c>
    </row>
    <row r="14" spans="1:11" ht="11.25" customHeight="1">
      <c r="A14" s="195" t="s">
        <v>810</v>
      </c>
      <c r="B14" s="37">
        <v>233</v>
      </c>
      <c r="C14" s="188">
        <v>226</v>
      </c>
      <c r="D14" s="188">
        <v>228</v>
      </c>
      <c r="E14" s="188">
        <v>179</v>
      </c>
      <c r="F14" s="37">
        <v>866</v>
      </c>
      <c r="G14" s="37">
        <v>195</v>
      </c>
      <c r="H14" s="188">
        <v>217</v>
      </c>
      <c r="I14" s="188">
        <v>200</v>
      </c>
      <c r="J14" s="502">
        <v>195</v>
      </c>
      <c r="K14" s="37">
        <v>807</v>
      </c>
    </row>
    <row r="15" spans="1:11" ht="12.75" customHeight="1">
      <c r="A15" s="195" t="s">
        <v>811</v>
      </c>
      <c r="B15" s="37">
        <v>16</v>
      </c>
      <c r="C15" s="188">
        <v>21</v>
      </c>
      <c r="D15" s="188">
        <v>13</v>
      </c>
      <c r="E15" s="188">
        <v>9</v>
      </c>
      <c r="F15" s="37">
        <v>59</v>
      </c>
      <c r="G15" s="37">
        <v>28</v>
      </c>
      <c r="H15" s="188">
        <v>10</v>
      </c>
      <c r="I15" s="188">
        <v>7</v>
      </c>
      <c r="J15" s="502">
        <v>8</v>
      </c>
      <c r="K15" s="37">
        <v>53</v>
      </c>
    </row>
    <row r="16" spans="1:11" ht="13.5" customHeight="1">
      <c r="A16" s="195" t="s">
        <v>812</v>
      </c>
      <c r="B16" s="37">
        <v>1901</v>
      </c>
      <c r="C16" s="188">
        <v>1857</v>
      </c>
      <c r="D16" s="188">
        <v>1847</v>
      </c>
      <c r="E16" s="188">
        <v>1886</v>
      </c>
      <c r="F16" s="37">
        <v>7491</v>
      </c>
      <c r="G16" s="37">
        <v>1480</v>
      </c>
      <c r="H16" s="188">
        <v>1671</v>
      </c>
      <c r="I16" s="188">
        <v>2083</v>
      </c>
      <c r="J16" s="502">
        <v>1842</v>
      </c>
      <c r="K16" s="37">
        <v>7076</v>
      </c>
    </row>
    <row r="17" spans="1:13" ht="11.25" customHeight="1">
      <c r="A17" s="195" t="s">
        <v>1428</v>
      </c>
      <c r="B17" s="37">
        <v>321</v>
      </c>
      <c r="C17" s="188">
        <v>416</v>
      </c>
      <c r="D17" s="188">
        <v>393</v>
      </c>
      <c r="E17" s="188">
        <v>397</v>
      </c>
      <c r="F17" s="37">
        <v>1527</v>
      </c>
      <c r="G17" s="37">
        <v>381</v>
      </c>
      <c r="H17" s="188">
        <v>547</v>
      </c>
      <c r="I17" s="188">
        <v>599</v>
      </c>
      <c r="J17" s="188">
        <v>526</v>
      </c>
      <c r="K17" s="37">
        <v>2053</v>
      </c>
      <c r="L17" s="10"/>
      <c r="M17" s="10"/>
    </row>
    <row r="18" spans="1:11" ht="11.25" customHeight="1">
      <c r="A18" s="13" t="s">
        <v>19</v>
      </c>
      <c r="B18" s="85">
        <v>942</v>
      </c>
      <c r="C18" s="94">
        <v>1145</v>
      </c>
      <c r="D18" s="94">
        <v>890</v>
      </c>
      <c r="E18" s="94">
        <v>955</v>
      </c>
      <c r="F18" s="435">
        <v>3932</v>
      </c>
      <c r="G18" s="85">
        <v>823</v>
      </c>
      <c r="H18" s="94">
        <v>893</v>
      </c>
      <c r="I18" s="94">
        <v>812</v>
      </c>
      <c r="J18" s="94">
        <v>1042</v>
      </c>
      <c r="K18" s="435">
        <v>3570</v>
      </c>
    </row>
    <row r="19" spans="1:11" ht="12.75" customHeight="1">
      <c r="A19" s="195" t="s">
        <v>813</v>
      </c>
      <c r="B19" s="37">
        <v>121</v>
      </c>
      <c r="C19" s="188">
        <v>95</v>
      </c>
      <c r="D19" s="188">
        <v>69</v>
      </c>
      <c r="E19" s="188">
        <v>114</v>
      </c>
      <c r="F19" s="37">
        <v>399</v>
      </c>
      <c r="G19" s="37">
        <v>142</v>
      </c>
      <c r="H19" s="188">
        <v>88</v>
      </c>
      <c r="I19" s="188">
        <v>72</v>
      </c>
      <c r="J19" s="188">
        <v>151</v>
      </c>
      <c r="K19" s="37">
        <v>453</v>
      </c>
    </row>
    <row r="20" spans="1:11" ht="11.25" customHeight="1">
      <c r="A20" s="195" t="s">
        <v>814</v>
      </c>
      <c r="B20" s="37">
        <v>54</v>
      </c>
      <c r="C20" s="188">
        <v>81</v>
      </c>
      <c r="D20" s="188">
        <v>91</v>
      </c>
      <c r="E20" s="188">
        <v>61</v>
      </c>
      <c r="F20" s="37">
        <v>287</v>
      </c>
      <c r="G20" s="37">
        <v>68</v>
      </c>
      <c r="H20" s="188">
        <v>114</v>
      </c>
      <c r="I20" s="188">
        <v>67</v>
      </c>
      <c r="J20" s="188">
        <v>63</v>
      </c>
      <c r="K20" s="37">
        <v>312</v>
      </c>
    </row>
    <row r="21" spans="1:11" ht="16.5" customHeight="1">
      <c r="A21" s="195" t="s">
        <v>950</v>
      </c>
      <c r="B21" s="37">
        <v>26</v>
      </c>
      <c r="C21" s="188">
        <v>40</v>
      </c>
      <c r="D21" s="188">
        <v>39</v>
      </c>
      <c r="E21" s="188">
        <v>34</v>
      </c>
      <c r="F21" s="37">
        <v>139</v>
      </c>
      <c r="G21" s="37">
        <v>27</v>
      </c>
      <c r="H21" s="188">
        <v>77</v>
      </c>
      <c r="I21" s="188">
        <v>30</v>
      </c>
      <c r="J21" s="188">
        <v>21</v>
      </c>
      <c r="K21" s="37">
        <v>155</v>
      </c>
    </row>
    <row r="22" spans="1:11" ht="11.25" customHeight="1">
      <c r="A22" s="195" t="s">
        <v>815</v>
      </c>
      <c r="B22" s="37">
        <v>28</v>
      </c>
      <c r="C22" s="188">
        <v>54</v>
      </c>
      <c r="D22" s="188">
        <v>29</v>
      </c>
      <c r="E22" s="188">
        <v>17</v>
      </c>
      <c r="F22" s="37">
        <v>128</v>
      </c>
      <c r="G22" s="37">
        <v>23</v>
      </c>
      <c r="H22" s="188">
        <v>44</v>
      </c>
      <c r="I22" s="188">
        <v>42</v>
      </c>
      <c r="J22" s="188">
        <v>54</v>
      </c>
      <c r="K22" s="37">
        <v>163</v>
      </c>
    </row>
    <row r="23" spans="1:11" ht="13.5" customHeight="1">
      <c r="A23" s="195" t="s">
        <v>816</v>
      </c>
      <c r="B23" s="37">
        <v>67</v>
      </c>
      <c r="C23" s="188">
        <v>94</v>
      </c>
      <c r="D23" s="188">
        <v>96</v>
      </c>
      <c r="E23" s="188">
        <v>146</v>
      </c>
      <c r="F23" s="37">
        <v>403</v>
      </c>
      <c r="G23" s="37">
        <v>99</v>
      </c>
      <c r="H23" s="188">
        <v>93</v>
      </c>
      <c r="I23" s="188">
        <v>92</v>
      </c>
      <c r="J23" s="188">
        <v>45</v>
      </c>
      <c r="K23" s="37">
        <v>329</v>
      </c>
    </row>
    <row r="24" spans="1:11" ht="11.25" customHeight="1">
      <c r="A24" s="195" t="s">
        <v>817</v>
      </c>
      <c r="B24" s="37">
        <v>4</v>
      </c>
      <c r="C24" s="188">
        <v>3</v>
      </c>
      <c r="D24" s="188">
        <v>2</v>
      </c>
      <c r="E24" s="188">
        <v>1</v>
      </c>
      <c r="F24" s="37">
        <v>10</v>
      </c>
      <c r="G24" s="37">
        <v>2</v>
      </c>
      <c r="H24" s="188">
        <v>1</v>
      </c>
      <c r="I24" s="188">
        <v>1</v>
      </c>
      <c r="J24" s="188">
        <v>1</v>
      </c>
      <c r="K24" s="37">
        <v>5</v>
      </c>
    </row>
    <row r="25" spans="1:12" ht="11.25" customHeight="1">
      <c r="A25" s="195" t="s">
        <v>1428</v>
      </c>
      <c r="B25" s="37">
        <v>642</v>
      </c>
      <c r="C25" s="188">
        <v>778</v>
      </c>
      <c r="D25" s="188">
        <v>564</v>
      </c>
      <c r="E25" s="188">
        <v>582</v>
      </c>
      <c r="F25" s="37">
        <v>2566</v>
      </c>
      <c r="G25" s="37">
        <v>462</v>
      </c>
      <c r="H25" s="188">
        <v>476</v>
      </c>
      <c r="I25" s="188">
        <v>508</v>
      </c>
      <c r="J25" s="188">
        <v>707</v>
      </c>
      <c r="K25" s="37">
        <v>2153</v>
      </c>
      <c r="L25" s="10"/>
    </row>
    <row r="26" spans="1:14" s="5" customFormat="1" ht="11.25" customHeight="1">
      <c r="A26" s="97" t="s">
        <v>20</v>
      </c>
      <c r="B26" s="85">
        <v>2039</v>
      </c>
      <c r="C26" s="94">
        <v>1796</v>
      </c>
      <c r="D26" s="94">
        <v>1968</v>
      </c>
      <c r="E26" s="94">
        <v>1910</v>
      </c>
      <c r="F26" s="85">
        <v>7713</v>
      </c>
      <c r="G26" s="94">
        <v>1766</v>
      </c>
      <c r="H26" s="94">
        <v>1965</v>
      </c>
      <c r="I26" s="94">
        <v>2370</v>
      </c>
      <c r="J26" s="94">
        <v>1925</v>
      </c>
      <c r="K26" s="85">
        <v>8026</v>
      </c>
      <c r="N26" s="39"/>
    </row>
    <row r="27" spans="1:14" s="5" customFormat="1" ht="12.75" customHeight="1">
      <c r="A27" s="195" t="s">
        <v>818</v>
      </c>
      <c r="B27" s="37">
        <v>11</v>
      </c>
      <c r="C27" s="188">
        <v>12</v>
      </c>
      <c r="D27" s="188">
        <v>11</v>
      </c>
      <c r="E27" s="188">
        <v>10</v>
      </c>
      <c r="F27" s="37">
        <v>44</v>
      </c>
      <c r="G27" s="37">
        <v>11</v>
      </c>
      <c r="H27" s="188">
        <v>11</v>
      </c>
      <c r="I27" s="188">
        <v>10</v>
      </c>
      <c r="J27" s="188">
        <v>11</v>
      </c>
      <c r="K27" s="37">
        <v>43</v>
      </c>
      <c r="N27" s="39"/>
    </row>
    <row r="28" spans="1:14" s="5" customFormat="1" ht="13.5" customHeight="1">
      <c r="A28" s="86" t="s">
        <v>962</v>
      </c>
      <c r="B28" s="37">
        <v>567</v>
      </c>
      <c r="C28" s="188">
        <v>608</v>
      </c>
      <c r="D28" s="188">
        <v>521</v>
      </c>
      <c r="E28" s="188">
        <v>482</v>
      </c>
      <c r="F28" s="37">
        <v>2178</v>
      </c>
      <c r="G28" s="37">
        <v>483</v>
      </c>
      <c r="H28" s="188">
        <v>556</v>
      </c>
      <c r="I28" s="188">
        <v>571</v>
      </c>
      <c r="J28" s="188">
        <v>521</v>
      </c>
      <c r="K28" s="37">
        <v>2131</v>
      </c>
      <c r="N28" s="39"/>
    </row>
    <row r="29" spans="1:14" s="5" customFormat="1" ht="13.5" customHeight="1">
      <c r="A29" s="195" t="s">
        <v>819</v>
      </c>
      <c r="B29" s="478">
        <v>0</v>
      </c>
      <c r="C29" s="503">
        <v>0</v>
      </c>
      <c r="D29" s="503">
        <v>0</v>
      </c>
      <c r="E29" s="503">
        <v>0</v>
      </c>
      <c r="F29" s="478">
        <v>0</v>
      </c>
      <c r="G29" s="478">
        <v>0</v>
      </c>
      <c r="H29" s="942">
        <v>0</v>
      </c>
      <c r="I29" s="503">
        <v>0</v>
      </c>
      <c r="J29" s="503">
        <v>0</v>
      </c>
      <c r="K29" s="478">
        <v>0</v>
      </c>
      <c r="N29" s="39"/>
    </row>
    <row r="30" spans="1:14" s="5" customFormat="1" ht="11.25" customHeight="1">
      <c r="A30" s="195" t="s">
        <v>820</v>
      </c>
      <c r="B30" s="37">
        <v>61</v>
      </c>
      <c r="C30" s="188">
        <v>79</v>
      </c>
      <c r="D30" s="188">
        <v>81</v>
      </c>
      <c r="E30" s="188">
        <v>74</v>
      </c>
      <c r="F30" s="37">
        <v>295</v>
      </c>
      <c r="G30" s="37">
        <v>68</v>
      </c>
      <c r="H30" s="188">
        <v>81</v>
      </c>
      <c r="I30" s="188">
        <v>65</v>
      </c>
      <c r="J30" s="188">
        <v>71</v>
      </c>
      <c r="K30" s="37">
        <v>285</v>
      </c>
      <c r="N30" s="39"/>
    </row>
    <row r="31" spans="1:11" ht="13.5" customHeight="1">
      <c r="A31" s="195" t="s">
        <v>821</v>
      </c>
      <c r="B31" s="37">
        <v>1342</v>
      </c>
      <c r="C31" s="188">
        <v>1034</v>
      </c>
      <c r="D31" s="188">
        <v>1313</v>
      </c>
      <c r="E31" s="188">
        <v>1228</v>
      </c>
      <c r="F31" s="37">
        <v>4917</v>
      </c>
      <c r="G31" s="37">
        <v>1009</v>
      </c>
      <c r="H31" s="188">
        <v>1177</v>
      </c>
      <c r="I31" s="188">
        <v>1558</v>
      </c>
      <c r="J31" s="188">
        <v>1196</v>
      </c>
      <c r="K31" s="37">
        <v>4940</v>
      </c>
    </row>
    <row r="32" spans="1:11" ht="11.25" customHeight="1">
      <c r="A32" s="195" t="s">
        <v>1185</v>
      </c>
      <c r="B32" s="478">
        <v>0</v>
      </c>
      <c r="C32" s="188">
        <v>1</v>
      </c>
      <c r="D32" s="503">
        <v>0</v>
      </c>
      <c r="E32" s="503">
        <v>0</v>
      </c>
      <c r="F32" s="197">
        <v>1</v>
      </c>
      <c r="G32" s="503">
        <v>0</v>
      </c>
      <c r="H32" s="503">
        <v>0</v>
      </c>
      <c r="I32" s="503">
        <v>0</v>
      </c>
      <c r="J32" s="503">
        <v>0</v>
      </c>
      <c r="K32" s="478">
        <v>0</v>
      </c>
    </row>
    <row r="33" spans="1:11" ht="11.25" customHeight="1">
      <c r="A33" s="195" t="s">
        <v>822</v>
      </c>
      <c r="B33" s="954">
        <v>8</v>
      </c>
      <c r="C33" s="188">
        <v>1</v>
      </c>
      <c r="D33" s="188">
        <v>2</v>
      </c>
      <c r="E33" s="188">
        <v>7</v>
      </c>
      <c r="F33" s="37">
        <v>18</v>
      </c>
      <c r="G33" s="37">
        <v>2</v>
      </c>
      <c r="H33" s="188">
        <v>5</v>
      </c>
      <c r="I33" s="188">
        <v>11</v>
      </c>
      <c r="J33" s="188">
        <v>6</v>
      </c>
      <c r="K33" s="37">
        <v>24</v>
      </c>
    </row>
    <row r="34" spans="1:12" ht="11.25" customHeight="1">
      <c r="A34" s="195" t="s">
        <v>1428</v>
      </c>
      <c r="B34" s="114">
        <v>50</v>
      </c>
      <c r="C34" s="130">
        <v>61</v>
      </c>
      <c r="D34" s="130">
        <v>40</v>
      </c>
      <c r="E34" s="130">
        <v>109</v>
      </c>
      <c r="F34" s="114">
        <v>260</v>
      </c>
      <c r="G34" s="114">
        <v>193</v>
      </c>
      <c r="H34" s="130">
        <v>135</v>
      </c>
      <c r="I34" s="130">
        <v>155</v>
      </c>
      <c r="J34" s="130">
        <v>120</v>
      </c>
      <c r="K34" s="114">
        <v>603</v>
      </c>
      <c r="L34" s="10"/>
    </row>
    <row r="35" spans="1:14" s="5" customFormat="1" ht="11.25" customHeight="1">
      <c r="A35" s="71" t="s">
        <v>21</v>
      </c>
      <c r="B35" s="435">
        <v>1737</v>
      </c>
      <c r="C35" s="468">
        <v>1992</v>
      </c>
      <c r="D35" s="468">
        <v>2238</v>
      </c>
      <c r="E35" s="468">
        <v>1601</v>
      </c>
      <c r="F35" s="240">
        <v>7568</v>
      </c>
      <c r="G35" s="468">
        <v>1322</v>
      </c>
      <c r="H35" s="468">
        <v>1528</v>
      </c>
      <c r="I35" s="468">
        <v>1836</v>
      </c>
      <c r="J35" s="468">
        <v>1434</v>
      </c>
      <c r="K35" s="240">
        <v>6120</v>
      </c>
      <c r="N35" s="39"/>
    </row>
    <row r="36" spans="1:11" ht="11.25" customHeight="1">
      <c r="A36" s="195" t="s">
        <v>823</v>
      </c>
      <c r="B36" s="37">
        <v>61</v>
      </c>
      <c r="C36" s="188">
        <v>97</v>
      </c>
      <c r="D36" s="188">
        <v>83</v>
      </c>
      <c r="E36" s="188">
        <v>68</v>
      </c>
      <c r="F36" s="37">
        <v>309</v>
      </c>
      <c r="G36" s="37">
        <v>77</v>
      </c>
      <c r="H36" s="188">
        <v>69</v>
      </c>
      <c r="I36" s="188">
        <v>58</v>
      </c>
      <c r="J36" s="188">
        <v>62</v>
      </c>
      <c r="K36" s="37">
        <v>266</v>
      </c>
    </row>
    <row r="37" spans="1:11" ht="11.25" customHeight="1">
      <c r="A37" s="195" t="s">
        <v>824</v>
      </c>
      <c r="B37" s="37">
        <v>1603</v>
      </c>
      <c r="C37" s="188">
        <v>1822</v>
      </c>
      <c r="D37" s="188">
        <v>2088</v>
      </c>
      <c r="E37" s="188">
        <v>1452</v>
      </c>
      <c r="F37" s="37">
        <v>6965</v>
      </c>
      <c r="G37" s="37">
        <v>1196</v>
      </c>
      <c r="H37" s="188">
        <v>1414</v>
      </c>
      <c r="I37" s="188">
        <v>1710</v>
      </c>
      <c r="J37" s="188">
        <v>1335</v>
      </c>
      <c r="K37" s="37">
        <v>5655</v>
      </c>
    </row>
    <row r="38" spans="1:12" ht="11.25" customHeight="1">
      <c r="A38" s="195" t="s">
        <v>1428</v>
      </c>
      <c r="B38" s="37">
        <v>73</v>
      </c>
      <c r="C38" s="188">
        <v>73</v>
      </c>
      <c r="D38" s="188">
        <v>67</v>
      </c>
      <c r="E38" s="196">
        <v>81</v>
      </c>
      <c r="F38" s="37">
        <v>294</v>
      </c>
      <c r="G38" s="37">
        <v>49</v>
      </c>
      <c r="H38" s="188">
        <v>45</v>
      </c>
      <c r="I38" s="188">
        <v>68</v>
      </c>
      <c r="J38" s="188">
        <v>37</v>
      </c>
      <c r="K38" s="37">
        <v>199</v>
      </c>
      <c r="L38" s="10"/>
    </row>
    <row r="39" spans="1:14" s="5" customFormat="1" ht="11.25" customHeight="1">
      <c r="A39" s="97" t="s">
        <v>22</v>
      </c>
      <c r="B39" s="85">
        <v>90</v>
      </c>
      <c r="C39" s="94">
        <v>78</v>
      </c>
      <c r="D39" s="94">
        <v>104</v>
      </c>
      <c r="E39" s="94">
        <v>94</v>
      </c>
      <c r="F39" s="85">
        <v>366</v>
      </c>
      <c r="G39" s="94">
        <v>73</v>
      </c>
      <c r="H39" s="94">
        <v>43</v>
      </c>
      <c r="I39" s="94">
        <v>30</v>
      </c>
      <c r="J39" s="94">
        <v>23</v>
      </c>
      <c r="K39" s="85">
        <v>169</v>
      </c>
      <c r="N39" s="39"/>
    </row>
    <row r="40" spans="1:14" s="5" customFormat="1" ht="11.25" customHeight="1">
      <c r="A40" s="195" t="s">
        <v>825</v>
      </c>
      <c r="B40" s="37">
        <v>85</v>
      </c>
      <c r="C40" s="188">
        <v>76</v>
      </c>
      <c r="D40" s="188">
        <v>99</v>
      </c>
      <c r="E40" s="188">
        <v>90</v>
      </c>
      <c r="F40" s="188">
        <v>350</v>
      </c>
      <c r="G40" s="37">
        <v>70</v>
      </c>
      <c r="H40" s="188">
        <v>41</v>
      </c>
      <c r="I40" s="188">
        <v>26</v>
      </c>
      <c r="J40" s="188">
        <v>19</v>
      </c>
      <c r="K40" s="188">
        <v>156</v>
      </c>
      <c r="N40" s="39"/>
    </row>
    <row r="41" spans="1:11" ht="11.25" customHeight="1">
      <c r="A41" s="384" t="s">
        <v>826</v>
      </c>
      <c r="B41" s="1092">
        <v>5</v>
      </c>
      <c r="C41" s="428">
        <v>2</v>
      </c>
      <c r="D41" s="428">
        <v>5</v>
      </c>
      <c r="E41" s="428">
        <v>4</v>
      </c>
      <c r="F41" s="428">
        <v>16</v>
      </c>
      <c r="G41" s="1092">
        <v>3</v>
      </c>
      <c r="H41" s="428">
        <v>2</v>
      </c>
      <c r="I41" s="428">
        <v>4</v>
      </c>
      <c r="J41" s="428">
        <v>4</v>
      </c>
      <c r="K41" s="428">
        <v>13</v>
      </c>
    </row>
    <row r="42" spans="1:11" ht="18" customHeight="1">
      <c r="A42" s="29" t="s">
        <v>946</v>
      </c>
      <c r="B42" s="56"/>
      <c r="C42" s="56"/>
      <c r="D42" s="56"/>
      <c r="E42" s="56"/>
      <c r="F42" s="51"/>
      <c r="G42" s="56"/>
      <c r="H42" s="56"/>
      <c r="I42" s="56"/>
      <c r="J42" s="56"/>
      <c r="K42" s="51"/>
    </row>
    <row r="43" spans="1:11" ht="13.5" customHeight="1">
      <c r="A43" s="1" t="s">
        <v>1728</v>
      </c>
      <c r="B43" s="436"/>
      <c r="C43" s="436"/>
      <c r="D43" s="436"/>
      <c r="E43" s="436"/>
      <c r="G43" s="436"/>
      <c r="H43" s="436"/>
      <c r="I43" s="436"/>
      <c r="J43" s="436"/>
      <c r="K43" s="436"/>
    </row>
    <row r="44" ht="17.25" customHeight="1">
      <c r="N44" s="4"/>
    </row>
    <row r="45" ht="17.25" customHeight="1">
      <c r="N45" s="4"/>
    </row>
    <row r="46" ht="17.25" customHeight="1">
      <c r="N46" s="4"/>
    </row>
    <row r="47" ht="17.25" customHeight="1">
      <c r="N47" s="4"/>
    </row>
    <row r="48" ht="17.25" customHeight="1">
      <c r="N48" s="4"/>
    </row>
    <row r="49" ht="17.25" customHeight="1">
      <c r="N49" s="4"/>
    </row>
    <row r="50" ht="17.25" customHeight="1">
      <c r="N50" s="4"/>
    </row>
    <row r="51" ht="17.25" customHeight="1">
      <c r="N51" s="4"/>
    </row>
    <row r="52" ht="17.25" customHeight="1">
      <c r="N52" s="4"/>
    </row>
    <row r="53" ht="17.25" customHeight="1">
      <c r="N53" s="4"/>
    </row>
    <row r="54" ht="17.25" customHeight="1">
      <c r="N54" s="4"/>
    </row>
    <row r="55" ht="17.25" customHeight="1">
      <c r="N55" s="4"/>
    </row>
    <row r="56" ht="17.25" customHeight="1">
      <c r="N56" s="4"/>
    </row>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sheetData>
  <sheetProtection/>
  <mergeCells count="4">
    <mergeCell ref="B3:F3"/>
    <mergeCell ref="G3:K3"/>
    <mergeCell ref="I2:K2"/>
    <mergeCell ref="A3:A4"/>
  </mergeCells>
  <hyperlinks>
    <hyperlink ref="A2" location="contents!A1" display="Back to Table of Contents"/>
  </hyperlinks>
  <printOptions/>
  <pageMargins left="0.75" right="0.75" top="0.79" bottom="1" header="0.28" footer="0.5"/>
  <pageSetup fitToHeight="0" fitToWidth="1" horizontalDpi="600" verticalDpi="600" orientation="landscape" paperSize="9" scale="95" r:id="rId1"/>
  <rowBreaks count="1" manualBreakCount="1">
    <brk id="38"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E516"/>
  <sheetViews>
    <sheetView zoomScaleSheetLayoutView="100" workbookViewId="0" topLeftCell="A1">
      <selection activeCell="A1" sqref="A1"/>
    </sheetView>
  </sheetViews>
  <sheetFormatPr defaultColWidth="9.140625" defaultRowHeight="15" customHeight="1"/>
  <cols>
    <col min="1" max="1" width="57.140625" style="46" customWidth="1"/>
    <col min="2" max="2" width="16.28125" style="46" customWidth="1"/>
    <col min="3" max="3" width="9.8515625" style="46" customWidth="1"/>
    <col min="4" max="4" width="11.140625" style="316" customWidth="1"/>
    <col min="5" max="5" width="13.421875" style="316" customWidth="1"/>
    <col min="6" max="16384" width="9.140625" style="46" customWidth="1"/>
  </cols>
  <sheetData>
    <row r="1" spans="1:3" ht="21" customHeight="1">
      <c r="A1" s="602" t="s">
        <v>1631</v>
      </c>
      <c r="B1" s="60"/>
      <c r="C1" s="60"/>
    </row>
    <row r="2" spans="1:5" ht="15" customHeight="1">
      <c r="A2" s="542" t="s">
        <v>1435</v>
      </c>
      <c r="B2" s="460"/>
      <c r="C2" s="1288" t="s">
        <v>1407</v>
      </c>
      <c r="D2" s="1288"/>
      <c r="E2" s="1288"/>
    </row>
    <row r="3" spans="1:5" s="389" customFormat="1" ht="26.25" customHeight="1">
      <c r="A3" s="388" t="s">
        <v>1582</v>
      </c>
      <c r="B3" s="292" t="s">
        <v>104</v>
      </c>
      <c r="C3" s="928" t="s">
        <v>145</v>
      </c>
      <c r="D3" s="921" t="s">
        <v>897</v>
      </c>
      <c r="E3" s="921" t="s">
        <v>176</v>
      </c>
    </row>
    <row r="4" spans="1:5" ht="15" customHeight="1">
      <c r="A4" s="880" t="s">
        <v>833</v>
      </c>
      <c r="B4" s="914"/>
      <c r="C4" s="907" t="s">
        <v>145</v>
      </c>
      <c r="D4" s="922">
        <v>8183</v>
      </c>
      <c r="E4" s="922">
        <v>683481</v>
      </c>
    </row>
    <row r="5" spans="1:5" ht="15" customHeight="1">
      <c r="A5" s="881" t="s">
        <v>834</v>
      </c>
      <c r="B5" s="55" t="s">
        <v>909</v>
      </c>
      <c r="C5" s="907" t="s">
        <v>148</v>
      </c>
      <c r="D5" s="75">
        <v>3827</v>
      </c>
      <c r="E5" s="75">
        <v>347444</v>
      </c>
    </row>
    <row r="6" spans="1:5" ht="15" customHeight="1">
      <c r="A6" s="881"/>
      <c r="B6" s="55" t="s">
        <v>911</v>
      </c>
      <c r="C6" s="907" t="s">
        <v>148</v>
      </c>
      <c r="D6" s="923">
        <v>1316</v>
      </c>
      <c r="E6" s="923">
        <v>100625</v>
      </c>
    </row>
    <row r="7" spans="1:5" ht="15" customHeight="1">
      <c r="A7" s="881"/>
      <c r="B7" s="55" t="s">
        <v>910</v>
      </c>
      <c r="C7" s="907" t="s">
        <v>148</v>
      </c>
      <c r="D7" s="923">
        <v>1291</v>
      </c>
      <c r="E7" s="923">
        <v>92241</v>
      </c>
    </row>
    <row r="8" spans="1:5" ht="15" customHeight="1">
      <c r="A8" s="881"/>
      <c r="B8" s="55" t="s">
        <v>912</v>
      </c>
      <c r="C8" s="907" t="s">
        <v>148</v>
      </c>
      <c r="D8" s="923">
        <v>936</v>
      </c>
      <c r="E8" s="923">
        <v>74501</v>
      </c>
    </row>
    <row r="9" spans="1:5" ht="15" customHeight="1">
      <c r="A9" s="881"/>
      <c r="B9" s="55" t="s">
        <v>916</v>
      </c>
      <c r="C9" s="907" t="s">
        <v>148</v>
      </c>
      <c r="D9" s="923">
        <v>409</v>
      </c>
      <c r="E9" s="923">
        <v>37267</v>
      </c>
    </row>
    <row r="10" spans="1:5" ht="15" customHeight="1">
      <c r="A10" s="881"/>
      <c r="B10" s="55" t="s">
        <v>942</v>
      </c>
      <c r="C10" s="907" t="s">
        <v>148</v>
      </c>
      <c r="D10" s="75">
        <v>404</v>
      </c>
      <c r="E10" s="75">
        <v>31403</v>
      </c>
    </row>
    <row r="11" spans="1:5" ht="15" customHeight="1">
      <c r="A11" s="874"/>
      <c r="B11" s="915"/>
      <c r="C11" s="875"/>
      <c r="D11" s="875"/>
      <c r="E11" s="875"/>
    </row>
    <row r="12" spans="1:5" ht="15" customHeight="1">
      <c r="A12" s="880" t="s">
        <v>1191</v>
      </c>
      <c r="B12" s="55"/>
      <c r="C12" s="907" t="s">
        <v>150</v>
      </c>
      <c r="D12" s="922">
        <v>874</v>
      </c>
      <c r="E12" s="922">
        <v>227898</v>
      </c>
    </row>
    <row r="13" spans="1:5" ht="15" customHeight="1">
      <c r="A13" s="881" t="s">
        <v>1192</v>
      </c>
      <c r="B13" s="55" t="s">
        <v>909</v>
      </c>
      <c r="C13" s="907" t="s">
        <v>148</v>
      </c>
      <c r="D13" s="75">
        <v>213</v>
      </c>
      <c r="E13" s="75">
        <v>77471</v>
      </c>
    </row>
    <row r="14" spans="1:5" ht="15" customHeight="1">
      <c r="A14" s="881"/>
      <c r="B14" s="55" t="s">
        <v>914</v>
      </c>
      <c r="C14" s="907" t="s">
        <v>148</v>
      </c>
      <c r="D14" s="923">
        <v>291</v>
      </c>
      <c r="E14" s="923">
        <v>66185</v>
      </c>
    </row>
    <row r="15" spans="1:5" ht="15" customHeight="1">
      <c r="A15" s="881"/>
      <c r="B15" s="55" t="s">
        <v>930</v>
      </c>
      <c r="C15" s="907" t="s">
        <v>148</v>
      </c>
      <c r="D15" s="923">
        <v>117</v>
      </c>
      <c r="E15" s="923">
        <v>26265</v>
      </c>
    </row>
    <row r="16" spans="1:5" ht="15" customHeight="1">
      <c r="A16" s="881"/>
      <c r="B16" s="55" t="s">
        <v>910</v>
      </c>
      <c r="C16" s="907" t="s">
        <v>148</v>
      </c>
      <c r="D16" s="923">
        <v>121</v>
      </c>
      <c r="E16" s="923">
        <v>26111</v>
      </c>
    </row>
    <row r="17" spans="1:5" ht="15" customHeight="1">
      <c r="A17" s="881"/>
      <c r="B17" s="55" t="s">
        <v>942</v>
      </c>
      <c r="C17" s="907" t="s">
        <v>148</v>
      </c>
      <c r="D17" s="75">
        <v>132</v>
      </c>
      <c r="E17" s="75">
        <v>31866</v>
      </c>
    </row>
    <row r="18" spans="1:5" ht="15" customHeight="1">
      <c r="A18" s="874"/>
      <c r="B18" s="915"/>
      <c r="C18" s="875"/>
      <c r="D18" s="875"/>
      <c r="E18" s="875"/>
    </row>
    <row r="19" spans="1:5" ht="15" customHeight="1">
      <c r="A19" s="880" t="s">
        <v>866</v>
      </c>
      <c r="B19" s="55"/>
      <c r="C19" s="907" t="s">
        <v>150</v>
      </c>
      <c r="D19" s="922">
        <v>1443</v>
      </c>
      <c r="E19" s="922">
        <v>104462</v>
      </c>
    </row>
    <row r="20" spans="1:5" ht="15" customHeight="1">
      <c r="A20" s="881" t="s">
        <v>900</v>
      </c>
      <c r="B20" s="55" t="s">
        <v>910</v>
      </c>
      <c r="C20" s="907" t="s">
        <v>148</v>
      </c>
      <c r="D20" s="75">
        <v>580</v>
      </c>
      <c r="E20" s="75">
        <v>45437</v>
      </c>
    </row>
    <row r="21" spans="1:5" ht="15" customHeight="1">
      <c r="A21" s="881"/>
      <c r="B21" s="319" t="s">
        <v>913</v>
      </c>
      <c r="C21" s="907" t="s">
        <v>148</v>
      </c>
      <c r="D21" s="923">
        <v>655</v>
      </c>
      <c r="E21" s="923">
        <v>44995</v>
      </c>
    </row>
    <row r="22" spans="1:5" ht="15" customHeight="1">
      <c r="A22" s="881"/>
      <c r="B22" s="55" t="s">
        <v>942</v>
      </c>
      <c r="C22" s="907" t="s">
        <v>148</v>
      </c>
      <c r="D22" s="923">
        <v>208</v>
      </c>
      <c r="E22" s="923">
        <v>14030</v>
      </c>
    </row>
    <row r="23" spans="1:5" ht="15" customHeight="1">
      <c r="A23" s="874"/>
      <c r="B23" s="915"/>
      <c r="C23" s="875"/>
      <c r="D23" s="875"/>
      <c r="E23" s="875"/>
    </row>
    <row r="24" spans="1:5" ht="15" customHeight="1">
      <c r="A24" s="880" t="s">
        <v>1094</v>
      </c>
      <c r="B24" s="55"/>
      <c r="C24" s="907" t="s">
        <v>150</v>
      </c>
      <c r="D24" s="922">
        <v>2506</v>
      </c>
      <c r="E24" s="922">
        <v>614289</v>
      </c>
    </row>
    <row r="25" spans="1:5" s="318" customFormat="1" ht="15" customHeight="1">
      <c r="A25" s="882" t="s">
        <v>1520</v>
      </c>
      <c r="B25" s="55" t="s">
        <v>912</v>
      </c>
      <c r="C25" s="907" t="s">
        <v>148</v>
      </c>
      <c r="D25" s="75">
        <v>958</v>
      </c>
      <c r="E25" s="75">
        <v>234203</v>
      </c>
    </row>
    <row r="26" spans="1:5" ht="15" customHeight="1">
      <c r="A26" s="881"/>
      <c r="B26" s="55" t="s">
        <v>913</v>
      </c>
      <c r="C26" s="907" t="s">
        <v>148</v>
      </c>
      <c r="D26" s="923">
        <v>703</v>
      </c>
      <c r="E26" s="923">
        <v>168356</v>
      </c>
    </row>
    <row r="27" spans="1:5" ht="15" customHeight="1">
      <c r="A27" s="881"/>
      <c r="B27" s="319" t="s">
        <v>910</v>
      </c>
      <c r="C27" s="907" t="s">
        <v>148</v>
      </c>
      <c r="D27" s="923">
        <v>305</v>
      </c>
      <c r="E27" s="923">
        <v>79517</v>
      </c>
    </row>
    <row r="28" spans="1:5" ht="15" customHeight="1">
      <c r="A28" s="883"/>
      <c r="B28" s="319" t="s">
        <v>924</v>
      </c>
      <c r="C28" s="907" t="s">
        <v>148</v>
      </c>
      <c r="D28" s="923">
        <v>176</v>
      </c>
      <c r="E28" s="923">
        <v>50571</v>
      </c>
    </row>
    <row r="29" spans="1:5" ht="15" customHeight="1">
      <c r="A29" s="883"/>
      <c r="B29" s="319" t="s">
        <v>914</v>
      </c>
      <c r="C29" s="907" t="s">
        <v>148</v>
      </c>
      <c r="D29" s="923">
        <v>177</v>
      </c>
      <c r="E29" s="923">
        <v>40507</v>
      </c>
    </row>
    <row r="30" spans="1:5" ht="15" customHeight="1">
      <c r="A30" s="883"/>
      <c r="B30" s="55" t="s">
        <v>932</v>
      </c>
      <c r="C30" s="907" t="s">
        <v>148</v>
      </c>
      <c r="D30" s="923">
        <v>61</v>
      </c>
      <c r="E30" s="923">
        <v>13084</v>
      </c>
    </row>
    <row r="31" spans="1:5" ht="15" customHeight="1">
      <c r="A31" s="881"/>
      <c r="B31" s="55" t="s">
        <v>942</v>
      </c>
      <c r="C31" s="907" t="s">
        <v>148</v>
      </c>
      <c r="D31" s="75">
        <v>126</v>
      </c>
      <c r="E31" s="75">
        <v>28051</v>
      </c>
    </row>
    <row r="32" spans="1:5" ht="15" customHeight="1">
      <c r="A32" s="874"/>
      <c r="B32" s="915"/>
      <c r="C32" s="875"/>
      <c r="D32" s="875"/>
      <c r="E32" s="875"/>
    </row>
    <row r="33" spans="1:5" ht="15" customHeight="1">
      <c r="A33" s="880" t="s">
        <v>1218</v>
      </c>
      <c r="B33" s="55"/>
      <c r="C33" s="907" t="s">
        <v>150</v>
      </c>
      <c r="D33" s="922">
        <v>330</v>
      </c>
      <c r="E33" s="922">
        <v>51958</v>
      </c>
    </row>
    <row r="34" spans="1:5" s="318" customFormat="1" ht="29.25" customHeight="1">
      <c r="A34" s="881" t="s">
        <v>1219</v>
      </c>
      <c r="B34" s="55" t="s">
        <v>913</v>
      </c>
      <c r="C34" s="907" t="s">
        <v>148</v>
      </c>
      <c r="D34" s="75">
        <v>102</v>
      </c>
      <c r="E34" s="75">
        <v>15500</v>
      </c>
    </row>
    <row r="35" spans="1:5" ht="15" customHeight="1">
      <c r="A35" s="881"/>
      <c r="B35" s="390" t="s">
        <v>910</v>
      </c>
      <c r="C35" s="907" t="s">
        <v>148</v>
      </c>
      <c r="D35" s="923">
        <v>95</v>
      </c>
      <c r="E35" s="923">
        <v>14912</v>
      </c>
    </row>
    <row r="36" spans="1:5" ht="15" customHeight="1">
      <c r="A36" s="881"/>
      <c r="B36" s="319" t="s">
        <v>912</v>
      </c>
      <c r="C36" s="907" t="s">
        <v>148</v>
      </c>
      <c r="D36" s="923">
        <v>77</v>
      </c>
      <c r="E36" s="923">
        <v>13102</v>
      </c>
    </row>
    <row r="37" spans="1:5" ht="15" customHeight="1">
      <c r="A37" s="883"/>
      <c r="B37" s="55" t="s">
        <v>942</v>
      </c>
      <c r="C37" s="907" t="s">
        <v>148</v>
      </c>
      <c r="D37" s="923">
        <v>56</v>
      </c>
      <c r="E37" s="923">
        <v>8444</v>
      </c>
    </row>
    <row r="38" spans="1:5" ht="15" customHeight="1">
      <c r="A38" s="874"/>
      <c r="B38" s="915"/>
      <c r="C38" s="875"/>
      <c r="D38" s="875"/>
      <c r="E38" s="875"/>
    </row>
    <row r="39" spans="1:5" ht="15" customHeight="1">
      <c r="A39" s="121" t="s">
        <v>918</v>
      </c>
      <c r="B39" s="319"/>
      <c r="C39" s="907" t="s">
        <v>150</v>
      </c>
      <c r="D39" s="922">
        <v>16403</v>
      </c>
      <c r="E39" s="922">
        <v>2700443</v>
      </c>
    </row>
    <row r="40" spans="1:5" ht="26.25" customHeight="1">
      <c r="A40" s="884" t="s">
        <v>919</v>
      </c>
      <c r="B40" s="55" t="s">
        <v>910</v>
      </c>
      <c r="C40" s="907" t="s">
        <v>148</v>
      </c>
      <c r="D40" s="75">
        <v>4274</v>
      </c>
      <c r="E40" s="75">
        <v>645921</v>
      </c>
    </row>
    <row r="41" spans="1:5" ht="15" customHeight="1">
      <c r="A41" s="884"/>
      <c r="B41" s="319" t="s">
        <v>911</v>
      </c>
      <c r="C41" s="907" t="s">
        <v>148</v>
      </c>
      <c r="D41" s="923">
        <v>3593</v>
      </c>
      <c r="E41" s="923">
        <v>611600</v>
      </c>
    </row>
    <row r="42" spans="1:5" ht="15" customHeight="1">
      <c r="A42" s="885"/>
      <c r="B42" s="390" t="s">
        <v>915</v>
      </c>
      <c r="C42" s="907" t="s">
        <v>148</v>
      </c>
      <c r="D42" s="923">
        <v>3159</v>
      </c>
      <c r="E42" s="923">
        <v>550620</v>
      </c>
    </row>
    <row r="43" spans="1:5" ht="15" customHeight="1">
      <c r="A43" s="885"/>
      <c r="B43" s="390" t="s">
        <v>1088</v>
      </c>
      <c r="C43" s="907" t="s">
        <v>148</v>
      </c>
      <c r="D43" s="923">
        <v>1520</v>
      </c>
      <c r="E43" s="923">
        <v>240044</v>
      </c>
    </row>
    <row r="44" spans="1:5" ht="15" customHeight="1">
      <c r="A44" s="885"/>
      <c r="B44" s="319" t="s">
        <v>914</v>
      </c>
      <c r="C44" s="907" t="s">
        <v>148</v>
      </c>
      <c r="D44" s="923">
        <v>888</v>
      </c>
      <c r="E44" s="923">
        <v>198738</v>
      </c>
    </row>
    <row r="45" spans="1:5" ht="15" customHeight="1">
      <c r="A45" s="885"/>
      <c r="B45" s="55" t="s">
        <v>936</v>
      </c>
      <c r="C45" s="907" t="s">
        <v>148</v>
      </c>
      <c r="D45" s="75">
        <v>784</v>
      </c>
      <c r="E45" s="75">
        <v>130002</v>
      </c>
    </row>
    <row r="46" spans="1:5" ht="15" customHeight="1">
      <c r="A46" s="885"/>
      <c r="B46" s="55" t="s">
        <v>917</v>
      </c>
      <c r="C46" s="907" t="s">
        <v>148</v>
      </c>
      <c r="D46" s="923">
        <v>921</v>
      </c>
      <c r="E46" s="923">
        <v>119098</v>
      </c>
    </row>
    <row r="47" spans="1:5" ht="15" customHeight="1">
      <c r="A47" s="238"/>
      <c r="B47" s="319" t="s">
        <v>942</v>
      </c>
      <c r="C47" s="907" t="s">
        <v>148</v>
      </c>
      <c r="D47" s="923">
        <v>1264</v>
      </c>
      <c r="E47" s="923">
        <v>204420</v>
      </c>
    </row>
    <row r="48" spans="1:5" ht="15" customHeight="1">
      <c r="A48" s="876"/>
      <c r="B48" s="916"/>
      <c r="C48" s="877"/>
      <c r="D48" s="877"/>
      <c r="E48" s="877"/>
    </row>
    <row r="49" spans="1:5" ht="15" customHeight="1">
      <c r="A49" s="121" t="s">
        <v>920</v>
      </c>
      <c r="B49" s="319"/>
      <c r="C49" s="907" t="s">
        <v>150</v>
      </c>
      <c r="D49" s="922">
        <v>11480</v>
      </c>
      <c r="E49" s="922">
        <v>2396049</v>
      </c>
    </row>
    <row r="50" spans="1:5" ht="15" customHeight="1">
      <c r="A50" s="881" t="s">
        <v>921</v>
      </c>
      <c r="B50" s="319" t="s">
        <v>910</v>
      </c>
      <c r="C50" s="907" t="s">
        <v>148</v>
      </c>
      <c r="D50" s="75">
        <v>5385</v>
      </c>
      <c r="E50" s="75">
        <v>1150608</v>
      </c>
    </row>
    <row r="51" spans="1:5" ht="15" customHeight="1">
      <c r="A51" s="238"/>
      <c r="B51" s="319" t="s">
        <v>914</v>
      </c>
      <c r="C51" s="907" t="s">
        <v>148</v>
      </c>
      <c r="D51" s="923">
        <v>3141</v>
      </c>
      <c r="E51" s="923">
        <v>731144</v>
      </c>
    </row>
    <row r="52" spans="1:5" ht="15" customHeight="1">
      <c r="A52" s="238"/>
      <c r="B52" s="319" t="s">
        <v>917</v>
      </c>
      <c r="C52" s="907" t="s">
        <v>148</v>
      </c>
      <c r="D52" s="923">
        <v>2954</v>
      </c>
      <c r="E52" s="923">
        <v>514297</v>
      </c>
    </row>
    <row r="53" spans="1:5" ht="15" customHeight="1">
      <c r="A53" s="878"/>
      <c r="B53" s="917"/>
      <c r="C53" s="879"/>
      <c r="D53" s="879"/>
      <c r="E53" s="879"/>
    </row>
    <row r="54" spans="1:5" ht="15" customHeight="1">
      <c r="A54" s="121" t="s">
        <v>922</v>
      </c>
      <c r="B54" s="55"/>
      <c r="C54" s="907" t="s">
        <v>150</v>
      </c>
      <c r="D54" s="922">
        <v>26134</v>
      </c>
      <c r="E54" s="922">
        <v>4274565</v>
      </c>
    </row>
    <row r="55" spans="1:5" ht="15" customHeight="1">
      <c r="A55" s="886" t="s">
        <v>1193</v>
      </c>
      <c r="B55" s="55" t="s">
        <v>911</v>
      </c>
      <c r="C55" s="907" t="s">
        <v>148</v>
      </c>
      <c r="D55" s="75">
        <v>9509</v>
      </c>
      <c r="E55" s="75">
        <v>1541646</v>
      </c>
    </row>
    <row r="56" spans="1:5" ht="15" customHeight="1">
      <c r="A56" s="238"/>
      <c r="B56" s="319" t="s">
        <v>912</v>
      </c>
      <c r="C56" s="907" t="s">
        <v>148</v>
      </c>
      <c r="D56" s="923">
        <v>5450</v>
      </c>
      <c r="E56" s="923">
        <v>844539</v>
      </c>
    </row>
    <row r="57" spans="1:5" ht="15" customHeight="1">
      <c r="A57" s="238"/>
      <c r="B57" s="55" t="s">
        <v>914</v>
      </c>
      <c r="C57" s="907" t="s">
        <v>148</v>
      </c>
      <c r="D57" s="923">
        <v>3724</v>
      </c>
      <c r="E57" s="923">
        <v>731806</v>
      </c>
    </row>
    <row r="58" spans="1:5" ht="15" customHeight="1">
      <c r="A58" s="238"/>
      <c r="B58" s="55" t="s">
        <v>915</v>
      </c>
      <c r="C58" s="907" t="s">
        <v>148</v>
      </c>
      <c r="D58" s="923">
        <v>3742</v>
      </c>
      <c r="E58" s="923">
        <v>591840</v>
      </c>
    </row>
    <row r="59" spans="1:5" ht="15" customHeight="1">
      <c r="A59" s="238"/>
      <c r="B59" s="55" t="s">
        <v>1088</v>
      </c>
      <c r="C59" s="907" t="s">
        <v>148</v>
      </c>
      <c r="D59" s="923">
        <v>738</v>
      </c>
      <c r="E59" s="923">
        <v>110019</v>
      </c>
    </row>
    <row r="60" spans="1:5" ht="15" customHeight="1">
      <c r="A60" s="238"/>
      <c r="B60" s="319" t="s">
        <v>942</v>
      </c>
      <c r="C60" s="907" t="s">
        <v>148</v>
      </c>
      <c r="D60" s="923">
        <v>2971</v>
      </c>
      <c r="E60" s="923">
        <v>454715</v>
      </c>
    </row>
    <row r="61" spans="1:5" ht="15" customHeight="1">
      <c r="A61" s="878"/>
      <c r="B61" s="917"/>
      <c r="C61" s="879"/>
      <c r="D61" s="879"/>
      <c r="E61" s="879"/>
    </row>
    <row r="62" spans="1:5" ht="15" customHeight="1">
      <c r="A62" s="121" t="s">
        <v>1194</v>
      </c>
      <c r="B62" s="319"/>
      <c r="C62" s="907" t="s">
        <v>150</v>
      </c>
      <c r="D62" s="922">
        <v>4631</v>
      </c>
      <c r="E62" s="922">
        <v>473058</v>
      </c>
    </row>
    <row r="63" spans="1:5" ht="15" customHeight="1">
      <c r="A63" s="238" t="s">
        <v>1195</v>
      </c>
      <c r="B63" s="319" t="s">
        <v>911</v>
      </c>
      <c r="C63" s="907" t="s">
        <v>148</v>
      </c>
      <c r="D63" s="75">
        <v>2248</v>
      </c>
      <c r="E63" s="75">
        <v>237426</v>
      </c>
    </row>
    <row r="64" spans="1:5" s="394" customFormat="1" ht="15" customHeight="1">
      <c r="A64" s="238"/>
      <c r="B64" s="319" t="s">
        <v>917</v>
      </c>
      <c r="C64" s="907" t="s">
        <v>148</v>
      </c>
      <c r="D64" s="75">
        <v>855</v>
      </c>
      <c r="E64" s="75">
        <v>85405</v>
      </c>
    </row>
    <row r="65" spans="1:5" ht="15" customHeight="1">
      <c r="A65" s="238"/>
      <c r="B65" s="55" t="s">
        <v>912</v>
      </c>
      <c r="C65" s="907" t="s">
        <v>148</v>
      </c>
      <c r="D65" s="75">
        <v>466</v>
      </c>
      <c r="E65" s="75">
        <v>52338</v>
      </c>
    </row>
    <row r="66" spans="1:5" ht="15" customHeight="1">
      <c r="A66" s="238"/>
      <c r="B66" s="319" t="s">
        <v>942</v>
      </c>
      <c r="C66" s="907" t="s">
        <v>148</v>
      </c>
      <c r="D66" s="75">
        <v>1062</v>
      </c>
      <c r="E66" s="75">
        <v>97889</v>
      </c>
    </row>
    <row r="67" spans="1:5" ht="15" customHeight="1">
      <c r="A67" s="878"/>
      <c r="B67" s="917"/>
      <c r="C67" s="879"/>
      <c r="D67" s="879"/>
      <c r="E67" s="879"/>
    </row>
    <row r="68" spans="1:5" ht="15" customHeight="1">
      <c r="A68" s="880" t="s">
        <v>959</v>
      </c>
      <c r="B68" s="55"/>
      <c r="C68" s="907" t="s">
        <v>150</v>
      </c>
      <c r="D68" s="922">
        <v>3960</v>
      </c>
      <c r="E68" s="922">
        <v>182983</v>
      </c>
    </row>
    <row r="69" spans="1:5" ht="15" customHeight="1">
      <c r="A69" s="887" t="s">
        <v>960</v>
      </c>
      <c r="B69" s="254" t="s">
        <v>928</v>
      </c>
      <c r="C69" s="907" t="s">
        <v>148</v>
      </c>
      <c r="D69" s="75">
        <v>3666</v>
      </c>
      <c r="E69" s="75">
        <v>166907</v>
      </c>
    </row>
    <row r="70" spans="1:5" ht="15" customHeight="1">
      <c r="A70" s="887"/>
      <c r="B70" s="254" t="s">
        <v>942</v>
      </c>
      <c r="C70" s="907" t="s">
        <v>148</v>
      </c>
      <c r="D70" s="923">
        <v>294</v>
      </c>
      <c r="E70" s="923">
        <v>16076</v>
      </c>
    </row>
    <row r="71" spans="1:5" ht="15" customHeight="1">
      <c r="A71" s="874"/>
      <c r="B71" s="915"/>
      <c r="C71" s="875"/>
      <c r="D71" s="875"/>
      <c r="E71" s="875"/>
    </row>
    <row r="72" spans="1:5" ht="15" customHeight="1">
      <c r="A72" s="880" t="s">
        <v>1220</v>
      </c>
      <c r="B72" s="55"/>
      <c r="C72" s="907" t="s">
        <v>150</v>
      </c>
      <c r="D72" s="922">
        <v>133</v>
      </c>
      <c r="E72" s="922">
        <v>56050</v>
      </c>
    </row>
    <row r="73" spans="1:5" ht="12.75">
      <c r="A73" s="202" t="s">
        <v>1221</v>
      </c>
      <c r="B73" s="254" t="s">
        <v>914</v>
      </c>
      <c r="C73" s="907" t="s">
        <v>148</v>
      </c>
      <c r="D73" s="75">
        <v>71</v>
      </c>
      <c r="E73" s="75">
        <v>29948</v>
      </c>
    </row>
    <row r="74" spans="1:5" ht="15" customHeight="1">
      <c r="A74" s="888"/>
      <c r="B74" s="254" t="s">
        <v>931</v>
      </c>
      <c r="C74" s="907" t="s">
        <v>148</v>
      </c>
      <c r="D74" s="923">
        <v>36</v>
      </c>
      <c r="E74" s="923">
        <v>14782</v>
      </c>
    </row>
    <row r="75" spans="1:5" ht="15" customHeight="1">
      <c r="A75" s="887"/>
      <c r="B75" s="319" t="s">
        <v>942</v>
      </c>
      <c r="C75" s="907" t="s">
        <v>148</v>
      </c>
      <c r="D75" s="923">
        <v>26</v>
      </c>
      <c r="E75" s="923">
        <v>11320</v>
      </c>
    </row>
    <row r="76" spans="1:5" ht="15" customHeight="1">
      <c r="A76" s="874"/>
      <c r="B76" s="915"/>
      <c r="C76" s="875"/>
      <c r="D76" s="875"/>
      <c r="E76" s="875"/>
    </row>
    <row r="77" spans="1:5" s="394" customFormat="1" ht="15" customHeight="1">
      <c r="A77" s="880" t="s">
        <v>1223</v>
      </c>
      <c r="B77" s="55"/>
      <c r="C77" s="907" t="s">
        <v>150</v>
      </c>
      <c r="D77" s="922">
        <v>12702</v>
      </c>
      <c r="E77" s="922">
        <v>485099</v>
      </c>
    </row>
    <row r="78" spans="1:5" s="394" customFormat="1" ht="25.5" customHeight="1">
      <c r="A78" s="888" t="s">
        <v>1224</v>
      </c>
      <c r="B78" s="254" t="s">
        <v>926</v>
      </c>
      <c r="C78" s="907" t="s">
        <v>148</v>
      </c>
      <c r="D78" s="75">
        <v>5347</v>
      </c>
      <c r="E78" s="75">
        <v>196926</v>
      </c>
    </row>
    <row r="79" spans="1:5" s="394" customFormat="1" ht="15" customHeight="1">
      <c r="A79" s="888"/>
      <c r="B79" s="254" t="s">
        <v>1225</v>
      </c>
      <c r="C79" s="907" t="s">
        <v>148</v>
      </c>
      <c r="D79" s="923">
        <v>2593</v>
      </c>
      <c r="E79" s="923">
        <v>86488</v>
      </c>
    </row>
    <row r="80" spans="1:5" s="394" customFormat="1" ht="15" customHeight="1">
      <c r="A80" s="887"/>
      <c r="B80" s="254" t="s">
        <v>1521</v>
      </c>
      <c r="C80" s="907" t="s">
        <v>148</v>
      </c>
      <c r="D80" s="923">
        <v>1405</v>
      </c>
      <c r="E80" s="923">
        <v>65217</v>
      </c>
    </row>
    <row r="81" spans="1:5" s="394" customFormat="1" ht="15" customHeight="1">
      <c r="A81" s="887"/>
      <c r="B81" s="319" t="s">
        <v>910</v>
      </c>
      <c r="C81" s="907" t="s">
        <v>148</v>
      </c>
      <c r="D81" s="923">
        <v>763</v>
      </c>
      <c r="E81" s="923">
        <v>35382</v>
      </c>
    </row>
    <row r="82" spans="1:5" s="394" customFormat="1" ht="15" customHeight="1">
      <c r="A82" s="887"/>
      <c r="B82" s="398" t="s">
        <v>942</v>
      </c>
      <c r="C82" s="907" t="s">
        <v>148</v>
      </c>
      <c r="D82" s="923">
        <v>2594</v>
      </c>
      <c r="E82" s="923">
        <v>101086</v>
      </c>
    </row>
    <row r="83" spans="1:5" s="394" customFormat="1" ht="15" customHeight="1">
      <c r="A83" s="874"/>
      <c r="B83" s="915"/>
      <c r="C83" s="875"/>
      <c r="D83" s="875"/>
      <c r="E83" s="875"/>
    </row>
    <row r="84" spans="1:5" ht="15" customHeight="1">
      <c r="A84" s="880" t="s">
        <v>1388</v>
      </c>
      <c r="B84" s="398"/>
      <c r="C84" s="907" t="s">
        <v>150</v>
      </c>
      <c r="D84" s="922">
        <v>2313</v>
      </c>
      <c r="E84" s="922">
        <v>68390</v>
      </c>
    </row>
    <row r="85" spans="1:5" ht="15" customHeight="1">
      <c r="A85" s="888" t="s">
        <v>1389</v>
      </c>
      <c r="B85" s="254" t="s">
        <v>914</v>
      </c>
      <c r="C85" s="907" t="s">
        <v>148</v>
      </c>
      <c r="D85" s="923">
        <v>1821</v>
      </c>
      <c r="E85" s="923">
        <v>55368</v>
      </c>
    </row>
    <row r="86" spans="1:5" ht="15" customHeight="1">
      <c r="A86" s="888"/>
      <c r="B86" s="398" t="s">
        <v>930</v>
      </c>
      <c r="C86" s="907" t="s">
        <v>148</v>
      </c>
      <c r="D86" s="923">
        <v>237</v>
      </c>
      <c r="E86" s="923">
        <v>7036</v>
      </c>
    </row>
    <row r="87" spans="1:5" ht="15" customHeight="1">
      <c r="A87" s="887"/>
      <c r="B87" s="398" t="s">
        <v>942</v>
      </c>
      <c r="C87" s="907" t="s">
        <v>148</v>
      </c>
      <c r="D87" s="923">
        <v>255</v>
      </c>
      <c r="E87" s="923">
        <v>5986</v>
      </c>
    </row>
    <row r="88" spans="1:5" ht="15" customHeight="1">
      <c r="A88" s="874"/>
      <c r="B88" s="915"/>
      <c r="C88" s="875"/>
      <c r="D88" s="875"/>
      <c r="E88" s="875"/>
    </row>
    <row r="89" spans="1:5" ht="15" customHeight="1">
      <c r="A89" s="880" t="s">
        <v>1390</v>
      </c>
      <c r="B89" s="398"/>
      <c r="C89" s="907" t="s">
        <v>150</v>
      </c>
      <c r="D89" s="922">
        <v>54</v>
      </c>
      <c r="E89" s="922">
        <v>164584</v>
      </c>
    </row>
    <row r="90" spans="1:5" ht="25.5" customHeight="1">
      <c r="A90" s="888" t="s">
        <v>1391</v>
      </c>
      <c r="B90" s="254" t="s">
        <v>912</v>
      </c>
      <c r="C90" s="907" t="s">
        <v>148</v>
      </c>
      <c r="D90" s="923">
        <v>52</v>
      </c>
      <c r="E90" s="923">
        <v>163614</v>
      </c>
    </row>
    <row r="91" spans="1:5" ht="15" customHeight="1">
      <c r="A91" s="889"/>
      <c r="B91" s="398" t="s">
        <v>942</v>
      </c>
      <c r="C91" s="907" t="s">
        <v>148</v>
      </c>
      <c r="D91" s="923">
        <v>2</v>
      </c>
      <c r="E91" s="923">
        <v>970</v>
      </c>
    </row>
    <row r="92" spans="1:5" ht="15" customHeight="1">
      <c r="A92" s="874"/>
      <c r="B92" s="915"/>
      <c r="C92" s="875"/>
      <c r="D92" s="875"/>
      <c r="E92" s="875"/>
    </row>
    <row r="93" spans="1:5" ht="15" customHeight="1">
      <c r="A93" s="121" t="s">
        <v>835</v>
      </c>
      <c r="B93" s="254"/>
      <c r="C93" s="929" t="s">
        <v>150</v>
      </c>
      <c r="D93" s="922">
        <v>802</v>
      </c>
      <c r="E93" s="922">
        <v>448027</v>
      </c>
    </row>
    <row r="94" spans="1:5" ht="28.5" customHeight="1">
      <c r="A94" s="884" t="s">
        <v>867</v>
      </c>
      <c r="B94" s="319" t="s">
        <v>928</v>
      </c>
      <c r="C94" s="907" t="s">
        <v>148</v>
      </c>
      <c r="D94" s="75">
        <v>380</v>
      </c>
      <c r="E94" s="75">
        <v>240933</v>
      </c>
    </row>
    <row r="95" spans="1:5" ht="15" customHeight="1">
      <c r="A95" s="884"/>
      <c r="B95" s="254" t="s">
        <v>911</v>
      </c>
      <c r="C95" s="907" t="s">
        <v>148</v>
      </c>
      <c r="D95" s="75">
        <v>332</v>
      </c>
      <c r="E95" s="75">
        <v>156888</v>
      </c>
    </row>
    <row r="96" spans="1:5" ht="15" customHeight="1">
      <c r="A96" s="884"/>
      <c r="B96" s="398" t="s">
        <v>942</v>
      </c>
      <c r="C96" s="907" t="s">
        <v>148</v>
      </c>
      <c r="D96" s="75">
        <v>90</v>
      </c>
      <c r="E96" s="75">
        <v>50206</v>
      </c>
    </row>
    <row r="97" spans="1:5" ht="15" customHeight="1">
      <c r="A97" s="874"/>
      <c r="B97" s="915"/>
      <c r="C97" s="875"/>
      <c r="D97" s="875"/>
      <c r="E97" s="875"/>
    </row>
    <row r="98" spans="1:5" ht="15" customHeight="1">
      <c r="A98" s="121" t="s">
        <v>1196</v>
      </c>
      <c r="B98" s="254"/>
      <c r="C98" s="907"/>
      <c r="D98" s="930"/>
      <c r="E98" s="930"/>
    </row>
    <row r="99" spans="1:5" ht="24.75" customHeight="1">
      <c r="A99" s="884" t="s">
        <v>1197</v>
      </c>
      <c r="B99" s="254"/>
      <c r="C99" s="929" t="s">
        <v>150</v>
      </c>
      <c r="D99" s="922">
        <v>939</v>
      </c>
      <c r="E99" s="922">
        <v>75606</v>
      </c>
    </row>
    <row r="100" spans="1:5" ht="15" customHeight="1">
      <c r="A100" s="884"/>
      <c r="B100" s="254" t="s">
        <v>928</v>
      </c>
      <c r="C100" s="907" t="s">
        <v>148</v>
      </c>
      <c r="D100" s="75">
        <v>271</v>
      </c>
      <c r="E100" s="75">
        <v>24439</v>
      </c>
    </row>
    <row r="101" spans="1:5" ht="15" customHeight="1">
      <c r="A101" s="238"/>
      <c r="B101" s="254" t="s">
        <v>926</v>
      </c>
      <c r="C101" s="907" t="s">
        <v>148</v>
      </c>
      <c r="D101" s="75">
        <v>323</v>
      </c>
      <c r="E101" s="75">
        <v>19380</v>
      </c>
    </row>
    <row r="102" spans="1:5" ht="15" customHeight="1">
      <c r="A102" s="238"/>
      <c r="B102" s="254" t="s">
        <v>930</v>
      </c>
      <c r="C102" s="907" t="s">
        <v>148</v>
      </c>
      <c r="D102" s="75">
        <v>157</v>
      </c>
      <c r="E102" s="75">
        <v>17555</v>
      </c>
    </row>
    <row r="103" spans="1:5" ht="15" customHeight="1">
      <c r="A103" s="238"/>
      <c r="B103" s="390" t="s">
        <v>1575</v>
      </c>
      <c r="C103" s="907" t="s">
        <v>148</v>
      </c>
      <c r="D103" s="75">
        <v>188</v>
      </c>
      <c r="E103" s="75">
        <v>14232</v>
      </c>
    </row>
    <row r="104" spans="1:5" ht="15" customHeight="1">
      <c r="A104" s="874"/>
      <c r="B104" s="915"/>
      <c r="C104" s="875"/>
      <c r="D104" s="875"/>
      <c r="E104" s="875"/>
    </row>
    <row r="105" spans="1:5" ht="15" customHeight="1">
      <c r="A105" s="121" t="s">
        <v>1198</v>
      </c>
      <c r="B105" s="254"/>
      <c r="C105" s="907"/>
      <c r="D105" s="930"/>
      <c r="E105" s="930"/>
    </row>
    <row r="106" spans="1:5" ht="24.75" customHeight="1">
      <c r="A106" s="884" t="s">
        <v>1522</v>
      </c>
      <c r="B106" s="254"/>
      <c r="C106" s="929" t="s">
        <v>150</v>
      </c>
      <c r="D106" s="922">
        <v>1625</v>
      </c>
      <c r="E106" s="922">
        <v>181926</v>
      </c>
    </row>
    <row r="107" spans="1:5" ht="15" customHeight="1">
      <c r="A107" s="884"/>
      <c r="B107" s="390" t="s">
        <v>1575</v>
      </c>
      <c r="C107" s="907" t="s">
        <v>148</v>
      </c>
      <c r="D107" s="75">
        <v>1095</v>
      </c>
      <c r="E107" s="75">
        <v>121553</v>
      </c>
    </row>
    <row r="108" spans="1:5" ht="15" customHeight="1">
      <c r="A108" s="884"/>
      <c r="B108" s="254" t="s">
        <v>930</v>
      </c>
      <c r="C108" s="907" t="s">
        <v>148</v>
      </c>
      <c r="D108" s="75">
        <v>494</v>
      </c>
      <c r="E108" s="75">
        <v>56311</v>
      </c>
    </row>
    <row r="109" spans="1:5" ht="15" customHeight="1">
      <c r="A109" s="238"/>
      <c r="B109" s="254" t="s">
        <v>942</v>
      </c>
      <c r="C109" s="907" t="s">
        <v>148</v>
      </c>
      <c r="D109" s="75">
        <v>36</v>
      </c>
      <c r="E109" s="75">
        <v>4062</v>
      </c>
    </row>
    <row r="110" spans="1:5" ht="15" customHeight="1">
      <c r="A110" s="874"/>
      <c r="B110" s="915"/>
      <c r="C110" s="875"/>
      <c r="D110" s="875"/>
      <c r="E110" s="875"/>
    </row>
    <row r="111" spans="1:5" ht="15" customHeight="1">
      <c r="A111" s="121" t="s">
        <v>1089</v>
      </c>
      <c r="B111" s="254"/>
      <c r="C111" s="929" t="s">
        <v>150</v>
      </c>
      <c r="D111" s="922">
        <v>1522</v>
      </c>
      <c r="E111" s="922">
        <v>183926</v>
      </c>
    </row>
    <row r="112" spans="1:5" ht="24" customHeight="1">
      <c r="A112" s="884" t="s">
        <v>1090</v>
      </c>
      <c r="B112" s="390" t="s">
        <v>929</v>
      </c>
      <c r="C112" s="907" t="s">
        <v>148</v>
      </c>
      <c r="D112" s="75">
        <v>1237</v>
      </c>
      <c r="E112" s="75">
        <v>149577</v>
      </c>
    </row>
    <row r="113" spans="1:5" ht="15" customHeight="1">
      <c r="A113" s="884"/>
      <c r="B113" s="254" t="s">
        <v>942</v>
      </c>
      <c r="C113" s="907" t="s">
        <v>148</v>
      </c>
      <c r="D113" s="75">
        <v>285</v>
      </c>
      <c r="E113" s="75">
        <v>34349</v>
      </c>
    </row>
    <row r="114" spans="1:5" ht="15" customHeight="1">
      <c r="A114" s="807"/>
      <c r="B114" s="918"/>
      <c r="C114" s="808"/>
      <c r="D114" s="808"/>
      <c r="E114" s="808"/>
    </row>
    <row r="115" spans="1:5" ht="15" customHeight="1">
      <c r="A115" s="121" t="s">
        <v>1138</v>
      </c>
      <c r="B115" s="254"/>
      <c r="C115" s="929" t="s">
        <v>150</v>
      </c>
      <c r="D115" s="922">
        <v>673</v>
      </c>
      <c r="E115" s="922">
        <v>80212</v>
      </c>
    </row>
    <row r="116" spans="1:5" ht="24.75" customHeight="1">
      <c r="A116" s="884" t="s">
        <v>1139</v>
      </c>
      <c r="B116" s="254" t="s">
        <v>930</v>
      </c>
      <c r="C116" s="907" t="s">
        <v>148</v>
      </c>
      <c r="D116" s="75">
        <v>523</v>
      </c>
      <c r="E116" s="75">
        <v>62577</v>
      </c>
    </row>
    <row r="117" spans="1:5" ht="15" customHeight="1">
      <c r="A117" s="884"/>
      <c r="B117" s="254" t="s">
        <v>942</v>
      </c>
      <c r="C117" s="907" t="s">
        <v>148</v>
      </c>
      <c r="D117" s="75">
        <v>150</v>
      </c>
      <c r="E117" s="75">
        <v>17635</v>
      </c>
    </row>
    <row r="118" spans="1:5" ht="15" customHeight="1">
      <c r="A118" s="807"/>
      <c r="B118" s="918"/>
      <c r="C118" s="808"/>
      <c r="D118" s="808"/>
      <c r="E118" s="808"/>
    </row>
    <row r="119" spans="1:5" ht="15" customHeight="1">
      <c r="A119" s="121" t="s">
        <v>1140</v>
      </c>
      <c r="B119" s="254"/>
      <c r="C119" s="929" t="s">
        <v>150</v>
      </c>
      <c r="D119" s="922">
        <v>343</v>
      </c>
      <c r="E119" s="922">
        <v>48210</v>
      </c>
    </row>
    <row r="120" spans="1:5" ht="24" customHeight="1">
      <c r="A120" s="884" t="s">
        <v>1141</v>
      </c>
      <c r="B120" s="254" t="s">
        <v>928</v>
      </c>
      <c r="C120" s="907" t="s">
        <v>148</v>
      </c>
      <c r="D120" s="75">
        <v>142</v>
      </c>
      <c r="E120" s="75">
        <v>22921</v>
      </c>
    </row>
    <row r="121" spans="1:5" ht="15" customHeight="1">
      <c r="A121" s="884"/>
      <c r="B121" s="254" t="s">
        <v>1575</v>
      </c>
      <c r="C121" s="907" t="s">
        <v>148</v>
      </c>
      <c r="D121" s="75">
        <v>148</v>
      </c>
      <c r="E121" s="75">
        <v>18234</v>
      </c>
    </row>
    <row r="122" spans="1:5" ht="15" customHeight="1">
      <c r="A122" s="884"/>
      <c r="B122" s="390" t="s">
        <v>942</v>
      </c>
      <c r="C122" s="907" t="s">
        <v>148</v>
      </c>
      <c r="D122" s="75">
        <v>53</v>
      </c>
      <c r="E122" s="75">
        <v>7055</v>
      </c>
    </row>
    <row r="123" spans="1:5" ht="15" customHeight="1">
      <c r="A123" s="807"/>
      <c r="B123" s="918"/>
      <c r="C123" s="808"/>
      <c r="D123" s="808"/>
      <c r="E123" s="808"/>
    </row>
    <row r="124" spans="1:5" ht="15" customHeight="1">
      <c r="A124" s="121" t="s">
        <v>1523</v>
      </c>
      <c r="B124" s="254"/>
      <c r="C124" s="908" t="s">
        <v>150</v>
      </c>
      <c r="D124" s="922">
        <v>536</v>
      </c>
      <c r="E124" s="922">
        <v>57680</v>
      </c>
    </row>
    <row r="125" spans="1:5" ht="25.5" customHeight="1">
      <c r="A125" s="888" t="s">
        <v>1524</v>
      </c>
      <c r="B125" s="254" t="s">
        <v>929</v>
      </c>
      <c r="C125" s="907" t="s">
        <v>148</v>
      </c>
      <c r="D125" s="75">
        <v>447</v>
      </c>
      <c r="E125" s="75">
        <v>45764</v>
      </c>
    </row>
    <row r="126" spans="1:5" ht="15" customHeight="1">
      <c r="A126" s="888"/>
      <c r="B126" s="254" t="s">
        <v>942</v>
      </c>
      <c r="C126" s="907" t="s">
        <v>148</v>
      </c>
      <c r="D126" s="75">
        <v>89</v>
      </c>
      <c r="E126" s="75">
        <v>11916</v>
      </c>
    </row>
    <row r="127" spans="1:5" ht="15" customHeight="1">
      <c r="A127" s="807"/>
      <c r="B127" s="918"/>
      <c r="C127" s="808"/>
      <c r="D127" s="808"/>
      <c r="E127" s="808"/>
    </row>
    <row r="128" spans="1:5" ht="15" customHeight="1">
      <c r="A128" s="121" t="s">
        <v>1144</v>
      </c>
      <c r="B128" s="254"/>
      <c r="C128" s="908" t="s">
        <v>150</v>
      </c>
      <c r="D128" s="922">
        <v>500</v>
      </c>
      <c r="E128" s="922">
        <v>58364</v>
      </c>
    </row>
    <row r="129" spans="1:5" ht="29.25" customHeight="1">
      <c r="A129" s="882" t="s">
        <v>1145</v>
      </c>
      <c r="B129" s="254" t="s">
        <v>930</v>
      </c>
      <c r="C129" s="907" t="s">
        <v>148</v>
      </c>
      <c r="D129" s="75">
        <v>362</v>
      </c>
      <c r="E129" s="75">
        <v>40108</v>
      </c>
    </row>
    <row r="130" spans="1:5" ht="15" customHeight="1">
      <c r="A130" s="882"/>
      <c r="B130" s="254" t="s">
        <v>1575</v>
      </c>
      <c r="C130" s="907" t="s">
        <v>148</v>
      </c>
      <c r="D130" s="75">
        <v>128</v>
      </c>
      <c r="E130" s="75">
        <v>17054</v>
      </c>
    </row>
    <row r="131" spans="1:5" ht="15" customHeight="1">
      <c r="A131" s="403"/>
      <c r="B131" s="254" t="s">
        <v>942</v>
      </c>
      <c r="C131" s="907" t="s">
        <v>148</v>
      </c>
      <c r="D131" s="75">
        <v>10</v>
      </c>
      <c r="E131" s="75">
        <v>1202</v>
      </c>
    </row>
    <row r="132" spans="1:5" ht="15" customHeight="1">
      <c r="A132" s="807"/>
      <c r="B132" s="918"/>
      <c r="C132" s="808"/>
      <c r="D132" s="808"/>
      <c r="E132" s="808"/>
    </row>
    <row r="133" spans="1:5" ht="15" customHeight="1">
      <c r="A133" s="121" t="s">
        <v>1525</v>
      </c>
      <c r="B133" s="254"/>
      <c r="C133" s="908" t="s">
        <v>150</v>
      </c>
      <c r="D133" s="922">
        <v>144</v>
      </c>
      <c r="E133" s="922">
        <v>49305</v>
      </c>
    </row>
    <row r="134" spans="1:5" ht="23.25" customHeight="1">
      <c r="A134" s="882" t="s">
        <v>1526</v>
      </c>
      <c r="B134" s="254" t="s">
        <v>928</v>
      </c>
      <c r="C134" s="907" t="s">
        <v>148</v>
      </c>
      <c r="D134" s="75">
        <v>144</v>
      </c>
      <c r="E134" s="75">
        <v>49191</v>
      </c>
    </row>
    <row r="135" spans="1:5" ht="15" customHeight="1">
      <c r="A135" s="882"/>
      <c r="B135" s="254" t="s">
        <v>942</v>
      </c>
      <c r="C135" s="907" t="s">
        <v>148</v>
      </c>
      <c r="D135" s="934">
        <v>0</v>
      </c>
      <c r="E135" s="75">
        <v>114</v>
      </c>
    </row>
    <row r="136" spans="1:5" ht="15" customHeight="1">
      <c r="A136" s="807"/>
      <c r="B136" s="918"/>
      <c r="C136" s="808"/>
      <c r="D136" s="808"/>
      <c r="E136" s="808"/>
    </row>
    <row r="137" spans="1:5" ht="15" customHeight="1">
      <c r="A137" s="121" t="s">
        <v>836</v>
      </c>
      <c r="B137" s="254"/>
      <c r="C137" s="908" t="s">
        <v>150</v>
      </c>
      <c r="D137" s="922">
        <v>352</v>
      </c>
      <c r="E137" s="922">
        <v>177861</v>
      </c>
    </row>
    <row r="138" spans="1:5" ht="15" customHeight="1">
      <c r="A138" s="887" t="s">
        <v>837</v>
      </c>
      <c r="B138" s="254" t="s">
        <v>928</v>
      </c>
      <c r="C138" s="907" t="s">
        <v>148</v>
      </c>
      <c r="D138" s="75">
        <v>163</v>
      </c>
      <c r="E138" s="75">
        <v>86631</v>
      </c>
    </row>
    <row r="139" spans="1:5" ht="15" customHeight="1">
      <c r="A139" s="887"/>
      <c r="B139" s="254" t="s">
        <v>930</v>
      </c>
      <c r="C139" s="907" t="s">
        <v>148</v>
      </c>
      <c r="D139" s="75">
        <v>142</v>
      </c>
      <c r="E139" s="75">
        <v>66670</v>
      </c>
    </row>
    <row r="140" spans="1:5" ht="15" customHeight="1">
      <c r="A140" s="403"/>
      <c r="B140" s="254" t="s">
        <v>942</v>
      </c>
      <c r="C140" s="907" t="s">
        <v>148</v>
      </c>
      <c r="D140" s="75">
        <v>47</v>
      </c>
      <c r="E140" s="75">
        <v>24560</v>
      </c>
    </row>
    <row r="141" spans="1:5" ht="15" customHeight="1">
      <c r="A141" s="807"/>
      <c r="B141" s="918"/>
      <c r="C141" s="808"/>
      <c r="D141" s="808"/>
      <c r="E141" s="808"/>
    </row>
    <row r="142" spans="1:5" ht="15" customHeight="1">
      <c r="A142" s="121" t="s">
        <v>838</v>
      </c>
      <c r="B142" s="254"/>
      <c r="C142" s="909" t="s">
        <v>150</v>
      </c>
      <c r="D142" s="922">
        <v>432</v>
      </c>
      <c r="E142" s="922">
        <v>102227</v>
      </c>
    </row>
    <row r="143" spans="1:5" ht="15" customHeight="1">
      <c r="A143" s="887" t="s">
        <v>903</v>
      </c>
      <c r="B143" s="254" t="s">
        <v>931</v>
      </c>
      <c r="C143" s="907" t="s">
        <v>148</v>
      </c>
      <c r="D143" s="75">
        <v>142</v>
      </c>
      <c r="E143" s="75">
        <v>35594</v>
      </c>
    </row>
    <row r="144" spans="1:5" ht="15" customHeight="1">
      <c r="A144" s="289"/>
      <c r="B144" s="398" t="s">
        <v>930</v>
      </c>
      <c r="C144" s="907" t="s">
        <v>148</v>
      </c>
      <c r="D144" s="75">
        <v>114</v>
      </c>
      <c r="E144" s="75">
        <v>21334</v>
      </c>
    </row>
    <row r="145" spans="1:5" ht="15" customHeight="1">
      <c r="A145" s="887"/>
      <c r="B145" s="254" t="s">
        <v>929</v>
      </c>
      <c r="C145" s="907" t="s">
        <v>148</v>
      </c>
      <c r="D145" s="75">
        <v>53</v>
      </c>
      <c r="E145" s="75">
        <v>17550</v>
      </c>
    </row>
    <row r="146" spans="1:5" ht="15" customHeight="1">
      <c r="A146" s="238"/>
      <c r="B146" s="254" t="s">
        <v>928</v>
      </c>
      <c r="C146" s="907" t="s">
        <v>148</v>
      </c>
      <c r="D146" s="75">
        <v>69</v>
      </c>
      <c r="E146" s="75">
        <v>16506</v>
      </c>
    </row>
    <row r="147" spans="1:5" ht="15" customHeight="1">
      <c r="A147" s="238"/>
      <c r="B147" s="254" t="s">
        <v>942</v>
      </c>
      <c r="C147" s="907" t="s">
        <v>148</v>
      </c>
      <c r="D147" s="75">
        <v>54</v>
      </c>
      <c r="E147" s="75">
        <v>11243</v>
      </c>
    </row>
    <row r="148" spans="1:5" ht="15" customHeight="1">
      <c r="A148" s="807"/>
      <c r="B148" s="918"/>
      <c r="C148" s="808"/>
      <c r="D148" s="808"/>
      <c r="E148" s="808"/>
    </row>
    <row r="149" spans="1:5" ht="15" customHeight="1">
      <c r="A149" s="119" t="s">
        <v>839</v>
      </c>
      <c r="B149" s="283"/>
      <c r="C149" s="909" t="s">
        <v>150</v>
      </c>
      <c r="D149" s="922">
        <v>1706</v>
      </c>
      <c r="E149" s="922">
        <v>452628</v>
      </c>
    </row>
    <row r="150" spans="1:5" ht="15" customHeight="1">
      <c r="A150" s="887" t="s">
        <v>840</v>
      </c>
      <c r="B150" s="254" t="s">
        <v>928</v>
      </c>
      <c r="C150" s="907" t="s">
        <v>148</v>
      </c>
      <c r="D150" s="75">
        <v>1643</v>
      </c>
      <c r="E150" s="75">
        <v>427334</v>
      </c>
    </row>
    <row r="151" spans="1:5" ht="15" customHeight="1">
      <c r="A151" s="890"/>
      <c r="B151" s="55" t="s">
        <v>942</v>
      </c>
      <c r="C151" s="907" t="s">
        <v>148</v>
      </c>
      <c r="D151" s="75">
        <v>63</v>
      </c>
      <c r="E151" s="75">
        <v>25294</v>
      </c>
    </row>
    <row r="152" spans="1:5" ht="15" customHeight="1">
      <c r="A152" s="807"/>
      <c r="B152" s="918"/>
      <c r="C152" s="808"/>
      <c r="D152" s="808"/>
      <c r="E152" s="808"/>
    </row>
    <row r="153" spans="1:5" ht="15" customHeight="1">
      <c r="A153" s="119" t="s">
        <v>1226</v>
      </c>
      <c r="B153" s="283"/>
      <c r="C153" s="909" t="s">
        <v>150</v>
      </c>
      <c r="D153" s="922">
        <v>574</v>
      </c>
      <c r="E153" s="922">
        <v>140700</v>
      </c>
    </row>
    <row r="154" spans="1:5" ht="15" customHeight="1">
      <c r="A154" s="884" t="s">
        <v>1227</v>
      </c>
      <c r="B154" s="254" t="s">
        <v>928</v>
      </c>
      <c r="C154" s="907" t="s">
        <v>148</v>
      </c>
      <c r="D154" s="75">
        <v>574</v>
      </c>
      <c r="E154" s="75">
        <v>140699</v>
      </c>
    </row>
    <row r="155" spans="1:5" ht="15" customHeight="1">
      <c r="A155" s="891"/>
      <c r="B155" s="398" t="s">
        <v>930</v>
      </c>
      <c r="C155" s="907" t="s">
        <v>148</v>
      </c>
      <c r="D155" s="934">
        <v>0</v>
      </c>
      <c r="E155" s="75">
        <v>1</v>
      </c>
    </row>
    <row r="156" spans="1:5" ht="15" customHeight="1">
      <c r="A156" s="807"/>
      <c r="B156" s="918"/>
      <c r="C156" s="808"/>
      <c r="D156" s="808"/>
      <c r="E156" s="808"/>
    </row>
    <row r="157" spans="1:5" ht="15" customHeight="1">
      <c r="A157" s="119" t="s">
        <v>1095</v>
      </c>
      <c r="B157" s="55"/>
      <c r="C157" s="909" t="s">
        <v>150</v>
      </c>
      <c r="D157" s="183">
        <v>1734</v>
      </c>
      <c r="E157" s="922">
        <v>459125</v>
      </c>
    </row>
    <row r="158" spans="1:5" ht="15" customHeight="1">
      <c r="A158" s="403" t="s">
        <v>1096</v>
      </c>
      <c r="B158" s="319" t="s">
        <v>930</v>
      </c>
      <c r="C158" s="907" t="s">
        <v>148</v>
      </c>
      <c r="D158" s="924">
        <v>1062</v>
      </c>
      <c r="E158" s="75">
        <v>331178</v>
      </c>
    </row>
    <row r="159" spans="1:5" ht="15" customHeight="1">
      <c r="A159" s="887"/>
      <c r="B159" s="254" t="s">
        <v>928</v>
      </c>
      <c r="C159" s="907" t="s">
        <v>148</v>
      </c>
      <c r="D159" s="924">
        <v>485</v>
      </c>
      <c r="E159" s="930">
        <v>93230</v>
      </c>
    </row>
    <row r="160" spans="1:5" ht="15" customHeight="1">
      <c r="A160" s="887"/>
      <c r="B160" s="254" t="s">
        <v>942</v>
      </c>
      <c r="C160" s="907" t="s">
        <v>148</v>
      </c>
      <c r="D160" s="924">
        <v>187</v>
      </c>
      <c r="E160" s="930">
        <v>34717</v>
      </c>
    </row>
    <row r="161" spans="1:5" ht="15" customHeight="1">
      <c r="A161" s="807"/>
      <c r="B161" s="918"/>
      <c r="C161" s="808"/>
      <c r="D161" s="808"/>
      <c r="E161" s="808"/>
    </row>
    <row r="162" spans="1:5" ht="15" customHeight="1">
      <c r="A162" s="119" t="s">
        <v>1527</v>
      </c>
      <c r="B162" s="55"/>
      <c r="C162" s="909" t="s">
        <v>150</v>
      </c>
      <c r="D162" s="183">
        <v>358</v>
      </c>
      <c r="E162" s="922">
        <v>87351</v>
      </c>
    </row>
    <row r="163" spans="1:5" ht="18" customHeight="1">
      <c r="A163" s="882" t="s">
        <v>1528</v>
      </c>
      <c r="B163" s="319" t="s">
        <v>930</v>
      </c>
      <c r="C163" s="907" t="s">
        <v>148</v>
      </c>
      <c r="D163" s="924">
        <v>124</v>
      </c>
      <c r="E163" s="75">
        <v>41439</v>
      </c>
    </row>
    <row r="164" spans="1:5" ht="15" customHeight="1">
      <c r="A164" s="887"/>
      <c r="B164" s="254" t="s">
        <v>928</v>
      </c>
      <c r="C164" s="907" t="s">
        <v>148</v>
      </c>
      <c r="D164" s="924">
        <v>176</v>
      </c>
      <c r="E164" s="930">
        <v>34215</v>
      </c>
    </row>
    <row r="165" spans="1:5" ht="15" customHeight="1">
      <c r="A165" s="887"/>
      <c r="B165" s="254" t="s">
        <v>942</v>
      </c>
      <c r="C165" s="907" t="s">
        <v>148</v>
      </c>
      <c r="D165" s="924">
        <v>58</v>
      </c>
      <c r="E165" s="930">
        <v>11697</v>
      </c>
    </row>
    <row r="166" spans="1:5" ht="15" customHeight="1">
      <c r="A166" s="807"/>
      <c r="B166" s="918"/>
      <c r="C166" s="808"/>
      <c r="D166" s="808"/>
      <c r="E166" s="808"/>
    </row>
    <row r="167" spans="1:5" ht="15" customHeight="1">
      <c r="A167" s="119" t="s">
        <v>1228</v>
      </c>
      <c r="B167" s="55"/>
      <c r="C167" s="909" t="s">
        <v>150</v>
      </c>
      <c r="D167" s="922">
        <v>29</v>
      </c>
      <c r="E167" s="922">
        <v>49608</v>
      </c>
    </row>
    <row r="168" spans="1:5" ht="23.25" customHeight="1">
      <c r="A168" s="881" t="s">
        <v>1237</v>
      </c>
      <c r="B168" s="254" t="s">
        <v>928</v>
      </c>
      <c r="C168" s="907" t="s">
        <v>148</v>
      </c>
      <c r="D168" s="75">
        <v>27</v>
      </c>
      <c r="E168" s="75">
        <v>47095</v>
      </c>
    </row>
    <row r="169" spans="1:5" ht="15" customHeight="1">
      <c r="A169" s="892"/>
      <c r="B169" s="55" t="s">
        <v>942</v>
      </c>
      <c r="C169" s="907" t="s">
        <v>148</v>
      </c>
      <c r="D169" s="75">
        <v>2</v>
      </c>
      <c r="E169" s="75">
        <v>2513</v>
      </c>
    </row>
    <row r="170" spans="1:5" ht="15" customHeight="1">
      <c r="A170" s="807"/>
      <c r="B170" s="918"/>
      <c r="C170" s="808"/>
      <c r="D170" s="808"/>
      <c r="E170" s="808"/>
    </row>
    <row r="171" spans="1:5" ht="15" customHeight="1">
      <c r="A171" s="890" t="s">
        <v>1529</v>
      </c>
      <c r="B171" s="55"/>
      <c r="C171" s="909" t="s">
        <v>150</v>
      </c>
      <c r="D171" s="922">
        <v>185</v>
      </c>
      <c r="E171" s="922">
        <v>69257</v>
      </c>
    </row>
    <row r="172" spans="1:5" ht="24.75" customHeight="1">
      <c r="A172" s="884" t="s">
        <v>1530</v>
      </c>
      <c r="B172" s="55" t="s">
        <v>1531</v>
      </c>
      <c r="C172" s="907" t="s">
        <v>148</v>
      </c>
      <c r="D172" s="75">
        <v>179</v>
      </c>
      <c r="E172" s="75">
        <v>68498</v>
      </c>
    </row>
    <row r="173" spans="1:5" ht="15" customHeight="1">
      <c r="A173" s="884"/>
      <c r="B173" s="390" t="s">
        <v>942</v>
      </c>
      <c r="C173" s="907" t="s">
        <v>148</v>
      </c>
      <c r="D173" s="75">
        <v>6</v>
      </c>
      <c r="E173" s="75">
        <v>759</v>
      </c>
    </row>
    <row r="174" spans="1:5" ht="15" customHeight="1">
      <c r="A174" s="807"/>
      <c r="B174" s="918"/>
      <c r="C174" s="808"/>
      <c r="D174" s="808"/>
      <c r="E174" s="808"/>
    </row>
    <row r="175" spans="1:5" ht="15" customHeight="1">
      <c r="A175" s="121" t="s">
        <v>841</v>
      </c>
      <c r="B175" s="187"/>
      <c r="C175" s="909" t="s">
        <v>1093</v>
      </c>
      <c r="D175" s="935">
        <v>0</v>
      </c>
      <c r="E175" s="922">
        <v>2085609</v>
      </c>
    </row>
    <row r="176" spans="1:5" ht="15" customHeight="1">
      <c r="A176" s="887" t="s">
        <v>868</v>
      </c>
      <c r="B176" s="319" t="s">
        <v>1521</v>
      </c>
      <c r="C176" s="907" t="s">
        <v>148</v>
      </c>
      <c r="D176" s="924" t="s">
        <v>1532</v>
      </c>
      <c r="E176" s="75">
        <v>1663193</v>
      </c>
    </row>
    <row r="177" spans="1:5" ht="15" customHeight="1">
      <c r="A177" s="893"/>
      <c r="B177" s="319" t="s">
        <v>951</v>
      </c>
      <c r="C177" s="907" t="s">
        <v>148</v>
      </c>
      <c r="D177" s="924" t="s">
        <v>1532</v>
      </c>
      <c r="E177" s="75">
        <v>373220</v>
      </c>
    </row>
    <row r="178" spans="1:5" ht="15" customHeight="1">
      <c r="A178" s="888"/>
      <c r="B178" s="55" t="s">
        <v>942</v>
      </c>
      <c r="C178" s="907" t="s">
        <v>148</v>
      </c>
      <c r="D178" s="924" t="s">
        <v>1532</v>
      </c>
      <c r="E178" s="75">
        <v>49196</v>
      </c>
    </row>
    <row r="179" spans="1:5" ht="15" customHeight="1">
      <c r="A179" s="807"/>
      <c r="B179" s="918"/>
      <c r="C179" s="808"/>
      <c r="D179" s="808"/>
      <c r="E179" s="808"/>
    </row>
    <row r="180" spans="1:5" ht="15" customHeight="1">
      <c r="A180" s="890" t="s">
        <v>842</v>
      </c>
      <c r="B180" s="55"/>
      <c r="C180" s="907" t="s">
        <v>843</v>
      </c>
      <c r="D180" s="922">
        <v>4884</v>
      </c>
      <c r="E180" s="922">
        <v>144248</v>
      </c>
    </row>
    <row r="181" spans="1:5" ht="28.5" customHeight="1">
      <c r="A181" s="888" t="s">
        <v>1238</v>
      </c>
      <c r="B181" s="55" t="s">
        <v>944</v>
      </c>
      <c r="C181" s="907" t="s">
        <v>148</v>
      </c>
      <c r="D181" s="75">
        <v>1960</v>
      </c>
      <c r="E181" s="75">
        <v>52687</v>
      </c>
    </row>
    <row r="182" spans="1:5" ht="15" customHeight="1">
      <c r="A182" s="888"/>
      <c r="B182" s="390" t="s">
        <v>925</v>
      </c>
      <c r="C182" s="907" t="s">
        <v>148</v>
      </c>
      <c r="D182" s="75">
        <v>2020</v>
      </c>
      <c r="E182" s="75">
        <v>51424</v>
      </c>
    </row>
    <row r="183" spans="1:5" ht="15" customHeight="1">
      <c r="A183" s="888"/>
      <c r="B183" s="55" t="s">
        <v>942</v>
      </c>
      <c r="C183" s="907" t="s">
        <v>148</v>
      </c>
      <c r="D183" s="75">
        <v>904</v>
      </c>
      <c r="E183" s="75">
        <v>40137</v>
      </c>
    </row>
    <row r="184" spans="1:5" ht="15" customHeight="1">
      <c r="A184" s="807"/>
      <c r="B184" s="918"/>
      <c r="C184" s="808"/>
      <c r="D184" s="808"/>
      <c r="E184" s="808"/>
    </row>
    <row r="185" spans="1:5" ht="15" customHeight="1">
      <c r="A185" s="121" t="s">
        <v>1229</v>
      </c>
      <c r="B185" s="400"/>
      <c r="C185" s="909" t="s">
        <v>150</v>
      </c>
      <c r="D185" s="922">
        <v>272</v>
      </c>
      <c r="E185" s="922">
        <v>63979</v>
      </c>
    </row>
    <row r="186" spans="1:5" ht="30" customHeight="1">
      <c r="A186" s="884" t="s">
        <v>1230</v>
      </c>
      <c r="B186" s="319" t="s">
        <v>935</v>
      </c>
      <c r="C186" s="907" t="s">
        <v>148</v>
      </c>
      <c r="D186" s="75">
        <v>256</v>
      </c>
      <c r="E186" s="75">
        <v>60440</v>
      </c>
    </row>
    <row r="187" spans="1:5" ht="15" customHeight="1">
      <c r="A187" s="884"/>
      <c r="B187" s="319" t="s">
        <v>942</v>
      </c>
      <c r="C187" s="907" t="s">
        <v>148</v>
      </c>
      <c r="D187" s="75">
        <v>16</v>
      </c>
      <c r="E187" s="75">
        <v>3539</v>
      </c>
    </row>
    <row r="188" spans="1:5" ht="15" customHeight="1">
      <c r="A188" s="807"/>
      <c r="B188" s="918"/>
      <c r="C188" s="808"/>
      <c r="D188" s="808"/>
      <c r="E188" s="808"/>
    </row>
    <row r="189" spans="1:5" ht="15" customHeight="1">
      <c r="A189" s="121" t="s">
        <v>1533</v>
      </c>
      <c r="B189" s="55"/>
      <c r="C189" s="907" t="s">
        <v>145</v>
      </c>
      <c r="D189" s="922">
        <v>17223</v>
      </c>
      <c r="E189" s="922">
        <v>50917</v>
      </c>
    </row>
    <row r="190" spans="1:5" ht="26.25" customHeight="1">
      <c r="A190" s="884" t="s">
        <v>1534</v>
      </c>
      <c r="B190" s="319" t="s">
        <v>912</v>
      </c>
      <c r="C190" s="907" t="s">
        <v>148</v>
      </c>
      <c r="D190" s="75">
        <v>17223</v>
      </c>
      <c r="E190" s="75">
        <v>50917</v>
      </c>
    </row>
    <row r="191" spans="1:5" ht="15" customHeight="1">
      <c r="A191" s="884"/>
      <c r="B191" s="55"/>
      <c r="C191" s="907"/>
      <c r="D191" s="75"/>
      <c r="E191" s="75"/>
    </row>
    <row r="192" spans="1:5" ht="15" customHeight="1">
      <c r="A192" s="807"/>
      <c r="B192" s="918"/>
      <c r="C192" s="808"/>
      <c r="D192" s="808"/>
      <c r="E192" s="808"/>
    </row>
    <row r="193" spans="1:5" ht="15" customHeight="1">
      <c r="A193" s="121" t="s">
        <v>844</v>
      </c>
      <c r="B193" s="400"/>
      <c r="C193" s="907" t="s">
        <v>788</v>
      </c>
      <c r="D193" s="922">
        <v>65</v>
      </c>
      <c r="E193" s="922">
        <v>157335</v>
      </c>
    </row>
    <row r="194" spans="1:5" ht="28.5" customHeight="1">
      <c r="A194" s="884" t="s">
        <v>1235</v>
      </c>
      <c r="B194" s="319" t="s">
        <v>912</v>
      </c>
      <c r="C194" s="907" t="s">
        <v>148</v>
      </c>
      <c r="D194" s="75">
        <v>65</v>
      </c>
      <c r="E194" s="75">
        <v>157062</v>
      </c>
    </row>
    <row r="195" spans="1:5" ht="15" customHeight="1">
      <c r="A195" s="884"/>
      <c r="B195" s="319" t="s">
        <v>942</v>
      </c>
      <c r="C195" s="907" t="s">
        <v>148</v>
      </c>
      <c r="D195" s="934">
        <v>0</v>
      </c>
      <c r="E195" s="75">
        <v>273</v>
      </c>
    </row>
    <row r="196" spans="1:5" ht="15" customHeight="1">
      <c r="A196" s="807"/>
      <c r="B196" s="918"/>
      <c r="C196" s="808"/>
      <c r="D196" s="808"/>
      <c r="E196" s="808"/>
    </row>
    <row r="197" spans="1:5" ht="15" customHeight="1">
      <c r="A197" s="894" t="s">
        <v>1231</v>
      </c>
      <c r="B197" s="319"/>
      <c r="C197" s="907" t="s">
        <v>788</v>
      </c>
      <c r="D197" s="922">
        <v>31</v>
      </c>
      <c r="E197" s="922">
        <v>118587</v>
      </c>
    </row>
    <row r="198" spans="1:5" ht="25.5" customHeight="1">
      <c r="A198" s="884" t="s">
        <v>1236</v>
      </c>
      <c r="B198" s="319" t="s">
        <v>911</v>
      </c>
      <c r="C198" s="907" t="s">
        <v>148</v>
      </c>
      <c r="D198" s="75">
        <v>24</v>
      </c>
      <c r="E198" s="75">
        <v>66859</v>
      </c>
    </row>
    <row r="199" spans="1:5" ht="15" customHeight="1">
      <c r="A199" s="884"/>
      <c r="B199" s="319" t="s">
        <v>942</v>
      </c>
      <c r="C199" s="907" t="s">
        <v>148</v>
      </c>
      <c r="D199" s="75">
        <v>7</v>
      </c>
      <c r="E199" s="75">
        <v>51728</v>
      </c>
    </row>
    <row r="200" spans="1:5" ht="15" customHeight="1">
      <c r="A200" s="807"/>
      <c r="B200" s="918"/>
      <c r="C200" s="808"/>
      <c r="D200" s="808"/>
      <c r="E200" s="808"/>
    </row>
    <row r="201" spans="1:5" ht="15" customHeight="1">
      <c r="A201" s="894" t="s">
        <v>1535</v>
      </c>
      <c r="B201" s="319"/>
      <c r="C201" s="907" t="s">
        <v>788</v>
      </c>
      <c r="D201" s="922">
        <v>17</v>
      </c>
      <c r="E201" s="922">
        <v>50131</v>
      </c>
    </row>
    <row r="202" spans="1:5" ht="24.75" customHeight="1">
      <c r="A202" s="884" t="s">
        <v>1536</v>
      </c>
      <c r="B202" s="319" t="s">
        <v>911</v>
      </c>
      <c r="C202" s="907" t="s">
        <v>148</v>
      </c>
      <c r="D202" s="931">
        <v>12</v>
      </c>
      <c r="E202" s="931">
        <v>25721</v>
      </c>
    </row>
    <row r="203" spans="1:5" ht="15" customHeight="1">
      <c r="A203" s="884"/>
      <c r="B203" s="319" t="s">
        <v>942</v>
      </c>
      <c r="C203" s="907" t="s">
        <v>148</v>
      </c>
      <c r="D203" s="931">
        <v>5</v>
      </c>
      <c r="E203" s="931">
        <v>24410</v>
      </c>
    </row>
    <row r="204" spans="1:5" ht="15" customHeight="1">
      <c r="A204" s="807"/>
      <c r="B204" s="918"/>
      <c r="C204" s="808"/>
      <c r="D204" s="808"/>
      <c r="E204" s="808"/>
    </row>
    <row r="205" spans="1:5" ht="15" customHeight="1">
      <c r="A205" s="894" t="s">
        <v>1537</v>
      </c>
      <c r="B205" s="319"/>
      <c r="C205" s="907" t="s">
        <v>788</v>
      </c>
      <c r="D205" s="922">
        <v>67</v>
      </c>
      <c r="E205" s="922">
        <v>48056</v>
      </c>
    </row>
    <row r="206" spans="1:5" ht="25.5" customHeight="1">
      <c r="A206" s="884" t="s">
        <v>1538</v>
      </c>
      <c r="B206" s="319" t="s">
        <v>909</v>
      </c>
      <c r="C206" s="907" t="s">
        <v>148</v>
      </c>
      <c r="D206" s="931">
        <v>31</v>
      </c>
      <c r="E206" s="931">
        <v>20060</v>
      </c>
    </row>
    <row r="207" spans="1:5" ht="15" customHeight="1">
      <c r="A207" s="884"/>
      <c r="B207" s="319" t="s">
        <v>930</v>
      </c>
      <c r="C207" s="907"/>
      <c r="D207" s="931">
        <v>14</v>
      </c>
      <c r="E207" s="931">
        <v>10495</v>
      </c>
    </row>
    <row r="208" spans="1:5" ht="15" customHeight="1">
      <c r="A208" s="884"/>
      <c r="B208" s="319" t="s">
        <v>942</v>
      </c>
      <c r="C208" s="907" t="s">
        <v>148</v>
      </c>
      <c r="D208" s="931">
        <v>22</v>
      </c>
      <c r="E208" s="931">
        <v>17501</v>
      </c>
    </row>
    <row r="209" spans="1:5" ht="15" customHeight="1">
      <c r="A209" s="807"/>
      <c r="B209" s="918"/>
      <c r="C209" s="808"/>
      <c r="D209" s="808"/>
      <c r="E209" s="808"/>
    </row>
    <row r="210" spans="1:5" ht="15" customHeight="1">
      <c r="A210" s="121" t="s">
        <v>1539</v>
      </c>
      <c r="B210" s="319"/>
      <c r="C210" s="907" t="s">
        <v>788</v>
      </c>
      <c r="D210" s="922">
        <v>7208</v>
      </c>
      <c r="E210" s="922">
        <v>3203189</v>
      </c>
    </row>
    <row r="211" spans="1:5" ht="24.75" customHeight="1">
      <c r="A211" s="884" t="s">
        <v>1540</v>
      </c>
      <c r="B211" s="55" t="s">
        <v>930</v>
      </c>
      <c r="C211" s="907" t="s">
        <v>148</v>
      </c>
      <c r="D211" s="75">
        <v>3265</v>
      </c>
      <c r="E211" s="75">
        <v>1344386</v>
      </c>
    </row>
    <row r="212" spans="1:5" ht="15" customHeight="1">
      <c r="A212" s="884"/>
      <c r="B212" s="55" t="s">
        <v>909</v>
      </c>
      <c r="C212" s="907" t="s">
        <v>148</v>
      </c>
      <c r="D212" s="75">
        <v>1413</v>
      </c>
      <c r="E212" s="75">
        <v>635668</v>
      </c>
    </row>
    <row r="213" spans="1:5" ht="15" customHeight="1">
      <c r="A213" s="289"/>
      <c r="B213" s="55" t="s">
        <v>914</v>
      </c>
      <c r="C213" s="907" t="s">
        <v>148</v>
      </c>
      <c r="D213" s="75">
        <v>329</v>
      </c>
      <c r="E213" s="75">
        <v>208136</v>
      </c>
    </row>
    <row r="214" spans="1:5" ht="15" customHeight="1">
      <c r="A214" s="289"/>
      <c r="B214" s="55" t="s">
        <v>911</v>
      </c>
      <c r="C214" s="907" t="s">
        <v>148</v>
      </c>
      <c r="D214" s="75">
        <v>473</v>
      </c>
      <c r="E214" s="75">
        <v>206680</v>
      </c>
    </row>
    <row r="215" spans="1:5" ht="15" customHeight="1">
      <c r="A215" s="289"/>
      <c r="B215" s="319" t="s">
        <v>937</v>
      </c>
      <c r="C215" s="907" t="s">
        <v>148</v>
      </c>
      <c r="D215" s="75">
        <v>481</v>
      </c>
      <c r="E215" s="75">
        <v>204820</v>
      </c>
    </row>
    <row r="216" spans="1:5" ht="15" customHeight="1">
      <c r="A216" s="289"/>
      <c r="B216" s="319" t="s">
        <v>915</v>
      </c>
      <c r="C216" s="907" t="s">
        <v>148</v>
      </c>
      <c r="D216" s="75">
        <v>387</v>
      </c>
      <c r="E216" s="75">
        <v>195850</v>
      </c>
    </row>
    <row r="217" spans="1:5" ht="15" customHeight="1">
      <c r="A217" s="289"/>
      <c r="B217" s="319" t="s">
        <v>942</v>
      </c>
      <c r="C217" s="907" t="s">
        <v>148</v>
      </c>
      <c r="D217" s="75">
        <v>860</v>
      </c>
      <c r="E217" s="75">
        <v>407649</v>
      </c>
    </row>
    <row r="218" spans="1:5" ht="15" customHeight="1">
      <c r="A218" s="807"/>
      <c r="B218" s="918"/>
      <c r="C218" s="808"/>
      <c r="D218" s="808"/>
      <c r="E218" s="808"/>
    </row>
    <row r="219" spans="1:5" ht="15" customHeight="1">
      <c r="A219" s="121" t="s">
        <v>1541</v>
      </c>
      <c r="B219" s="919"/>
      <c r="C219" s="907" t="s">
        <v>788</v>
      </c>
      <c r="D219" s="922">
        <v>13251</v>
      </c>
      <c r="E219" s="922">
        <v>4611373</v>
      </c>
    </row>
    <row r="220" spans="1:5" ht="21" customHeight="1">
      <c r="A220" s="882" t="s">
        <v>1542</v>
      </c>
      <c r="B220" s="55" t="s">
        <v>909</v>
      </c>
      <c r="C220" s="907" t="s">
        <v>148</v>
      </c>
      <c r="D220" s="75">
        <v>9503</v>
      </c>
      <c r="E220" s="75">
        <v>3203258</v>
      </c>
    </row>
    <row r="221" spans="1:5" ht="15" customHeight="1">
      <c r="A221" s="882"/>
      <c r="B221" s="55" t="s">
        <v>915</v>
      </c>
      <c r="C221" s="907" t="s">
        <v>148</v>
      </c>
      <c r="D221" s="75">
        <v>1611</v>
      </c>
      <c r="E221" s="75">
        <v>609731</v>
      </c>
    </row>
    <row r="222" spans="1:5" ht="15" customHeight="1">
      <c r="A222" s="884"/>
      <c r="B222" s="55" t="s">
        <v>930</v>
      </c>
      <c r="C222" s="907" t="s">
        <v>148</v>
      </c>
      <c r="D222" s="75">
        <v>514</v>
      </c>
      <c r="E222" s="75">
        <v>217041</v>
      </c>
    </row>
    <row r="223" spans="1:5" ht="15" customHeight="1">
      <c r="A223" s="894"/>
      <c r="B223" s="319" t="s">
        <v>924</v>
      </c>
      <c r="C223" s="907" t="s">
        <v>148</v>
      </c>
      <c r="D223" s="75">
        <v>318</v>
      </c>
      <c r="E223" s="75">
        <v>117545</v>
      </c>
    </row>
    <row r="224" spans="1:5" ht="15" customHeight="1">
      <c r="A224" s="894"/>
      <c r="B224" s="319" t="s">
        <v>942</v>
      </c>
      <c r="C224" s="907" t="s">
        <v>148</v>
      </c>
      <c r="D224" s="75">
        <v>1305</v>
      </c>
      <c r="E224" s="75">
        <v>463798</v>
      </c>
    </row>
    <row r="225" spans="1:5" ht="15" customHeight="1">
      <c r="A225" s="807"/>
      <c r="B225" s="918"/>
      <c r="C225" s="808"/>
      <c r="D225" s="808"/>
      <c r="E225" s="808"/>
    </row>
    <row r="226" spans="1:5" ht="15" customHeight="1">
      <c r="A226" s="894" t="s">
        <v>1543</v>
      </c>
      <c r="B226" s="319"/>
      <c r="C226" s="907" t="s">
        <v>788</v>
      </c>
      <c r="D226" s="922">
        <v>119</v>
      </c>
      <c r="E226" s="922">
        <v>77203</v>
      </c>
    </row>
    <row r="227" spans="1:5" ht="24.75" customHeight="1">
      <c r="A227" s="895" t="s">
        <v>1544</v>
      </c>
      <c r="B227" s="319" t="s">
        <v>911</v>
      </c>
      <c r="C227" s="907" t="s">
        <v>148</v>
      </c>
      <c r="D227" s="75">
        <v>47</v>
      </c>
      <c r="E227" s="75">
        <v>32673</v>
      </c>
    </row>
    <row r="228" spans="1:5" ht="15" customHeight="1">
      <c r="A228" s="895"/>
      <c r="B228" s="319" t="s">
        <v>915</v>
      </c>
      <c r="C228" s="907" t="s">
        <v>148</v>
      </c>
      <c r="D228" s="75">
        <v>17</v>
      </c>
      <c r="E228" s="75">
        <v>10952</v>
      </c>
    </row>
    <row r="229" spans="1:5" ht="15" customHeight="1">
      <c r="A229" s="894"/>
      <c r="B229" s="319" t="s">
        <v>916</v>
      </c>
      <c r="C229" s="907" t="s">
        <v>148</v>
      </c>
      <c r="D229" s="75">
        <v>14</v>
      </c>
      <c r="E229" s="75">
        <v>9138</v>
      </c>
    </row>
    <row r="230" spans="1:5" ht="15" customHeight="1">
      <c r="A230" s="894"/>
      <c r="B230" s="319" t="s">
        <v>939</v>
      </c>
      <c r="C230" s="907" t="s">
        <v>148</v>
      </c>
      <c r="D230" s="75">
        <v>14</v>
      </c>
      <c r="E230" s="75">
        <v>6613</v>
      </c>
    </row>
    <row r="231" spans="1:5" ht="15" customHeight="1">
      <c r="A231" s="894"/>
      <c r="B231" s="319" t="s">
        <v>942</v>
      </c>
      <c r="C231" s="907" t="s">
        <v>148</v>
      </c>
      <c r="D231" s="75">
        <v>27</v>
      </c>
      <c r="E231" s="75">
        <v>17827</v>
      </c>
    </row>
    <row r="232" spans="1:5" ht="15" customHeight="1">
      <c r="A232" s="807"/>
      <c r="B232" s="918"/>
      <c r="C232" s="808"/>
      <c r="D232" s="808"/>
      <c r="E232" s="808"/>
    </row>
    <row r="233" spans="1:5" ht="15" customHeight="1">
      <c r="A233" s="894" t="s">
        <v>1545</v>
      </c>
      <c r="B233" s="319"/>
      <c r="C233" s="907" t="s">
        <v>788</v>
      </c>
      <c r="D233" s="922">
        <v>2548</v>
      </c>
      <c r="E233" s="922">
        <v>1110068</v>
      </c>
    </row>
    <row r="234" spans="1:5" ht="28.5" customHeight="1">
      <c r="A234" s="895" t="s">
        <v>1546</v>
      </c>
      <c r="B234" s="319" t="s">
        <v>930</v>
      </c>
      <c r="C234" s="907" t="s">
        <v>148</v>
      </c>
      <c r="D234" s="75">
        <v>878</v>
      </c>
      <c r="E234" s="75">
        <v>346252</v>
      </c>
    </row>
    <row r="235" spans="1:5" ht="15" customHeight="1">
      <c r="A235" s="895"/>
      <c r="B235" s="319" t="s">
        <v>911</v>
      </c>
      <c r="C235" s="907" t="s">
        <v>148</v>
      </c>
      <c r="D235" s="75">
        <v>483</v>
      </c>
      <c r="E235" s="75">
        <v>216686</v>
      </c>
    </row>
    <row r="236" spans="1:5" ht="15" customHeight="1">
      <c r="A236" s="894"/>
      <c r="B236" s="319" t="s">
        <v>909</v>
      </c>
      <c r="C236" s="907" t="s">
        <v>148</v>
      </c>
      <c r="D236" s="75">
        <v>188</v>
      </c>
      <c r="E236" s="75">
        <v>100163</v>
      </c>
    </row>
    <row r="237" spans="1:5" ht="15" customHeight="1">
      <c r="A237" s="894"/>
      <c r="B237" s="319" t="s">
        <v>916</v>
      </c>
      <c r="C237" s="907" t="s">
        <v>148</v>
      </c>
      <c r="D237" s="75">
        <v>198</v>
      </c>
      <c r="E237" s="75">
        <v>91577</v>
      </c>
    </row>
    <row r="238" spans="1:5" ht="15" customHeight="1">
      <c r="A238" s="894"/>
      <c r="B238" s="319" t="s">
        <v>914</v>
      </c>
      <c r="C238" s="907" t="s">
        <v>148</v>
      </c>
      <c r="D238" s="75">
        <v>115</v>
      </c>
      <c r="E238" s="75">
        <v>72357</v>
      </c>
    </row>
    <row r="239" spans="1:5" ht="15" customHeight="1">
      <c r="A239" s="894"/>
      <c r="B239" s="319" t="s">
        <v>915</v>
      </c>
      <c r="C239" s="907" t="s">
        <v>148</v>
      </c>
      <c r="D239" s="75">
        <v>124</v>
      </c>
      <c r="E239" s="75">
        <v>62586</v>
      </c>
    </row>
    <row r="240" spans="1:5" ht="15" customHeight="1">
      <c r="A240" s="894"/>
      <c r="B240" s="319" t="s">
        <v>1547</v>
      </c>
      <c r="C240" s="907" t="s">
        <v>148</v>
      </c>
      <c r="D240" s="75">
        <v>184</v>
      </c>
      <c r="E240" s="75">
        <v>55280</v>
      </c>
    </row>
    <row r="241" spans="1:5" ht="15" customHeight="1">
      <c r="A241" s="894"/>
      <c r="B241" s="319" t="s">
        <v>942</v>
      </c>
      <c r="C241" s="907" t="s">
        <v>148</v>
      </c>
      <c r="D241" s="75">
        <v>378</v>
      </c>
      <c r="E241" s="75">
        <v>165167</v>
      </c>
    </row>
    <row r="242" spans="1:5" ht="15" customHeight="1">
      <c r="A242" s="807"/>
      <c r="B242" s="918"/>
      <c r="C242" s="808"/>
      <c r="D242" s="808"/>
      <c r="E242" s="808"/>
    </row>
    <row r="243" spans="1:5" ht="15" customHeight="1">
      <c r="A243" s="880" t="s">
        <v>1548</v>
      </c>
      <c r="B243" s="390"/>
      <c r="C243" s="907" t="s">
        <v>788</v>
      </c>
      <c r="D243" s="922">
        <v>492</v>
      </c>
      <c r="E243" s="922">
        <v>136472</v>
      </c>
    </row>
    <row r="244" spans="1:5" ht="24" customHeight="1">
      <c r="A244" s="882" t="s">
        <v>1733</v>
      </c>
      <c r="B244" s="55" t="s">
        <v>909</v>
      </c>
      <c r="C244" s="907" t="s">
        <v>148</v>
      </c>
      <c r="D244" s="75">
        <v>315</v>
      </c>
      <c r="E244" s="75">
        <v>92828</v>
      </c>
    </row>
    <row r="245" spans="1:5" ht="15" customHeight="1">
      <c r="A245" s="882"/>
      <c r="B245" s="55" t="s">
        <v>912</v>
      </c>
      <c r="C245" s="907" t="s">
        <v>148</v>
      </c>
      <c r="D245" s="75">
        <v>93</v>
      </c>
      <c r="E245" s="75">
        <v>22953</v>
      </c>
    </row>
    <row r="246" spans="1:5" ht="15" customHeight="1">
      <c r="A246" s="896"/>
      <c r="B246" s="55" t="s">
        <v>930</v>
      </c>
      <c r="C246" s="907"/>
      <c r="D246" s="75">
        <v>49</v>
      </c>
      <c r="E246" s="75">
        <v>13044</v>
      </c>
    </row>
    <row r="247" spans="1:5" ht="15" customHeight="1">
      <c r="A247" s="884"/>
      <c r="B247" s="55" t="s">
        <v>942</v>
      </c>
      <c r="C247" s="907" t="s">
        <v>148</v>
      </c>
      <c r="D247" s="75">
        <v>35</v>
      </c>
      <c r="E247" s="75">
        <v>7647</v>
      </c>
    </row>
    <row r="248" spans="1:5" ht="15" customHeight="1">
      <c r="A248" s="807"/>
      <c r="B248" s="918"/>
      <c r="C248" s="808"/>
      <c r="D248" s="808"/>
      <c r="E248" s="808"/>
    </row>
    <row r="249" spans="1:5" ht="15" customHeight="1">
      <c r="A249" s="894" t="s">
        <v>1549</v>
      </c>
      <c r="B249" s="55"/>
      <c r="C249" s="907" t="s">
        <v>788</v>
      </c>
      <c r="D249" s="922">
        <v>156</v>
      </c>
      <c r="E249" s="922">
        <v>59495</v>
      </c>
    </row>
    <row r="250" spans="1:5" ht="24.75" customHeight="1">
      <c r="A250" s="897" t="s">
        <v>1550</v>
      </c>
      <c r="B250" s="55" t="s">
        <v>911</v>
      </c>
      <c r="C250" s="907" t="s">
        <v>148</v>
      </c>
      <c r="D250" s="75">
        <v>73</v>
      </c>
      <c r="E250" s="75">
        <v>23642</v>
      </c>
    </row>
    <row r="251" spans="1:5" ht="15" customHeight="1">
      <c r="A251" s="897"/>
      <c r="B251" s="55" t="s">
        <v>912</v>
      </c>
      <c r="C251" s="907" t="s">
        <v>148</v>
      </c>
      <c r="D251" s="75">
        <v>35</v>
      </c>
      <c r="E251" s="75">
        <v>11959</v>
      </c>
    </row>
    <row r="252" spans="1:5" ht="15" customHeight="1">
      <c r="A252" s="289"/>
      <c r="B252" s="55" t="s">
        <v>930</v>
      </c>
      <c r="C252" s="907" t="s">
        <v>148</v>
      </c>
      <c r="D252" s="75">
        <v>19</v>
      </c>
      <c r="E252" s="75">
        <v>8422</v>
      </c>
    </row>
    <row r="253" spans="1:5" ht="15" customHeight="1">
      <c r="A253" s="289"/>
      <c r="B253" s="55" t="s">
        <v>914</v>
      </c>
      <c r="C253" s="907"/>
      <c r="D253" s="75">
        <v>11</v>
      </c>
      <c r="E253" s="75">
        <v>7278</v>
      </c>
    </row>
    <row r="254" spans="1:5" ht="15" customHeight="1">
      <c r="A254" s="289"/>
      <c r="B254" s="55" t="s">
        <v>916</v>
      </c>
      <c r="C254" s="907"/>
      <c r="D254" s="75">
        <v>16</v>
      </c>
      <c r="E254" s="75">
        <v>6784</v>
      </c>
    </row>
    <row r="255" spans="1:5" ht="15" customHeight="1">
      <c r="A255" s="289"/>
      <c r="B255" s="55" t="s">
        <v>942</v>
      </c>
      <c r="C255" s="907"/>
      <c r="D255" s="75">
        <v>2</v>
      </c>
      <c r="E255" s="75">
        <v>1410</v>
      </c>
    </row>
    <row r="256" spans="1:5" ht="15" customHeight="1">
      <c r="A256" s="807"/>
      <c r="B256" s="918"/>
      <c r="C256" s="808"/>
      <c r="D256" s="808"/>
      <c r="E256" s="808"/>
    </row>
    <row r="257" spans="1:5" ht="15" customHeight="1">
      <c r="A257" s="894" t="s">
        <v>1551</v>
      </c>
      <c r="B257" s="55"/>
      <c r="C257" s="907" t="s">
        <v>788</v>
      </c>
      <c r="D257" s="922">
        <v>653</v>
      </c>
      <c r="E257" s="922">
        <v>173662</v>
      </c>
    </row>
    <row r="258" spans="1:5" ht="26.25" customHeight="1">
      <c r="A258" s="897" t="s">
        <v>1552</v>
      </c>
      <c r="B258" s="55" t="s">
        <v>911</v>
      </c>
      <c r="C258" s="907" t="s">
        <v>148</v>
      </c>
      <c r="D258" s="75">
        <v>345</v>
      </c>
      <c r="E258" s="75">
        <v>89961</v>
      </c>
    </row>
    <row r="259" spans="1:5" ht="15" customHeight="1">
      <c r="A259" s="897"/>
      <c r="B259" s="55" t="s">
        <v>930</v>
      </c>
      <c r="C259" s="907" t="s">
        <v>148</v>
      </c>
      <c r="D259" s="75">
        <v>124</v>
      </c>
      <c r="E259" s="75">
        <v>34197</v>
      </c>
    </row>
    <row r="260" spans="1:5" ht="15" customHeight="1">
      <c r="A260" s="289"/>
      <c r="B260" s="55" t="s">
        <v>942</v>
      </c>
      <c r="C260" s="907" t="s">
        <v>148</v>
      </c>
      <c r="D260" s="75">
        <v>184</v>
      </c>
      <c r="E260" s="75">
        <v>49504</v>
      </c>
    </row>
    <row r="261" spans="1:5" ht="15" customHeight="1">
      <c r="A261" s="807"/>
      <c r="B261" s="918"/>
      <c r="C261" s="808"/>
      <c r="D261" s="808"/>
      <c r="E261" s="808"/>
    </row>
    <row r="262" spans="1:5" ht="15" customHeight="1">
      <c r="A262" s="894" t="s">
        <v>1186</v>
      </c>
      <c r="B262" s="55"/>
      <c r="C262" s="907" t="s">
        <v>788</v>
      </c>
      <c r="D262" s="922">
        <v>3047</v>
      </c>
      <c r="E262" s="922">
        <v>741514</v>
      </c>
    </row>
    <row r="263" spans="1:5" ht="15" customHeight="1">
      <c r="A263" s="884" t="s">
        <v>845</v>
      </c>
      <c r="B263" s="55" t="s">
        <v>930</v>
      </c>
      <c r="C263" s="907" t="s">
        <v>148</v>
      </c>
      <c r="D263" s="75">
        <v>1424</v>
      </c>
      <c r="E263" s="75">
        <v>317263</v>
      </c>
    </row>
    <row r="264" spans="1:5" ht="15" customHeight="1">
      <c r="A264" s="883"/>
      <c r="B264" s="55" t="s">
        <v>912</v>
      </c>
      <c r="C264" s="907" t="s">
        <v>148</v>
      </c>
      <c r="D264" s="75">
        <v>679</v>
      </c>
      <c r="E264" s="75">
        <v>194433</v>
      </c>
    </row>
    <row r="265" spans="1:5" ht="15" customHeight="1">
      <c r="A265" s="884"/>
      <c r="B265" s="55" t="s">
        <v>911</v>
      </c>
      <c r="C265" s="907" t="s">
        <v>148</v>
      </c>
      <c r="D265" s="75">
        <v>487</v>
      </c>
      <c r="E265" s="75">
        <v>102624</v>
      </c>
    </row>
    <row r="266" spans="1:5" ht="15" customHeight="1">
      <c r="A266" s="898"/>
      <c r="B266" s="390" t="s">
        <v>914</v>
      </c>
      <c r="C266" s="907" t="s">
        <v>148</v>
      </c>
      <c r="D266" s="75">
        <v>241</v>
      </c>
      <c r="E266" s="75">
        <v>77336</v>
      </c>
    </row>
    <row r="267" spans="1:5" ht="15" customHeight="1">
      <c r="A267" s="898"/>
      <c r="B267" s="390" t="s">
        <v>916</v>
      </c>
      <c r="C267" s="907" t="s">
        <v>148</v>
      </c>
      <c r="D267" s="75">
        <v>82</v>
      </c>
      <c r="E267" s="75">
        <v>18107</v>
      </c>
    </row>
    <row r="268" spans="1:5" ht="15" customHeight="1">
      <c r="A268" s="202"/>
      <c r="B268" s="55" t="s">
        <v>909</v>
      </c>
      <c r="C268" s="907" t="s">
        <v>148</v>
      </c>
      <c r="D268" s="75">
        <v>45</v>
      </c>
      <c r="E268" s="75">
        <v>10136</v>
      </c>
    </row>
    <row r="269" spans="1:5" ht="15" customHeight="1">
      <c r="A269" s="289"/>
      <c r="B269" s="55" t="s">
        <v>942</v>
      </c>
      <c r="C269" s="907" t="s">
        <v>148</v>
      </c>
      <c r="D269" s="75">
        <v>89</v>
      </c>
      <c r="E269" s="75">
        <v>21615</v>
      </c>
    </row>
    <row r="270" spans="1:5" ht="15" customHeight="1">
      <c r="A270" s="807"/>
      <c r="B270" s="918"/>
      <c r="C270" s="808"/>
      <c r="D270" s="808"/>
      <c r="E270" s="808"/>
    </row>
    <row r="271" spans="1:5" ht="15" customHeight="1">
      <c r="A271" s="121" t="s">
        <v>1553</v>
      </c>
      <c r="B271" s="611"/>
      <c r="C271" s="907" t="s">
        <v>788</v>
      </c>
      <c r="D271" s="922">
        <v>453</v>
      </c>
      <c r="E271" s="922">
        <v>114019</v>
      </c>
    </row>
    <row r="272" spans="1:5" ht="25.5" customHeight="1">
      <c r="A272" s="897" t="s">
        <v>1554</v>
      </c>
      <c r="B272" s="55" t="s">
        <v>912</v>
      </c>
      <c r="C272" s="907" t="s">
        <v>148</v>
      </c>
      <c r="D272" s="75">
        <v>157</v>
      </c>
      <c r="E272" s="75">
        <v>37787</v>
      </c>
    </row>
    <row r="273" spans="1:5" ht="15" customHeight="1">
      <c r="A273" s="897"/>
      <c r="B273" s="55" t="s">
        <v>911</v>
      </c>
      <c r="C273" s="907" t="s">
        <v>148</v>
      </c>
      <c r="D273" s="75">
        <v>123</v>
      </c>
      <c r="E273" s="75">
        <v>24289</v>
      </c>
    </row>
    <row r="274" spans="1:5" ht="15" customHeight="1">
      <c r="A274" s="202"/>
      <c r="B274" s="55" t="s">
        <v>930</v>
      </c>
      <c r="C274" s="907" t="s">
        <v>148</v>
      </c>
      <c r="D274" s="75">
        <v>89</v>
      </c>
      <c r="E274" s="75">
        <v>24083</v>
      </c>
    </row>
    <row r="275" spans="1:5" ht="15" customHeight="1">
      <c r="A275" s="202"/>
      <c r="B275" s="390" t="s">
        <v>909</v>
      </c>
      <c r="C275" s="907" t="s">
        <v>148</v>
      </c>
      <c r="D275" s="75">
        <v>64</v>
      </c>
      <c r="E275" s="75">
        <v>21025</v>
      </c>
    </row>
    <row r="276" spans="1:5" ht="15" customHeight="1">
      <c r="A276" s="202"/>
      <c r="B276" s="319" t="s">
        <v>942</v>
      </c>
      <c r="C276" s="907"/>
      <c r="D276" s="75">
        <v>20</v>
      </c>
      <c r="E276" s="75">
        <v>6835</v>
      </c>
    </row>
    <row r="277" spans="1:5" ht="15" customHeight="1">
      <c r="A277" s="807"/>
      <c r="B277" s="918"/>
      <c r="C277" s="808"/>
      <c r="D277" s="808"/>
      <c r="E277" s="808"/>
    </row>
    <row r="278" spans="1:5" ht="15" customHeight="1">
      <c r="A278" s="121" t="s">
        <v>1555</v>
      </c>
      <c r="B278" s="611"/>
      <c r="C278" s="907" t="s">
        <v>788</v>
      </c>
      <c r="D278" s="922">
        <v>949</v>
      </c>
      <c r="E278" s="922">
        <v>81481</v>
      </c>
    </row>
    <row r="279" spans="1:5" ht="26.25" customHeight="1">
      <c r="A279" s="897" t="s">
        <v>1556</v>
      </c>
      <c r="B279" s="55" t="s">
        <v>911</v>
      </c>
      <c r="C279" s="907" t="s">
        <v>148</v>
      </c>
      <c r="D279" s="75">
        <v>732</v>
      </c>
      <c r="E279" s="75">
        <v>62361</v>
      </c>
    </row>
    <row r="280" spans="1:5" ht="15" customHeight="1">
      <c r="A280" s="897"/>
      <c r="B280" s="55" t="s">
        <v>916</v>
      </c>
      <c r="C280" s="907" t="s">
        <v>148</v>
      </c>
      <c r="D280" s="75">
        <v>216</v>
      </c>
      <c r="E280" s="75">
        <v>19062</v>
      </c>
    </row>
    <row r="281" spans="1:5" ht="15" customHeight="1">
      <c r="A281" s="202"/>
      <c r="B281" s="319" t="s">
        <v>942</v>
      </c>
      <c r="C281" s="907"/>
      <c r="D281" s="75">
        <v>1</v>
      </c>
      <c r="E281" s="75">
        <v>58</v>
      </c>
    </row>
    <row r="282" spans="1:5" ht="15" customHeight="1">
      <c r="A282" s="807"/>
      <c r="B282" s="918"/>
      <c r="C282" s="808"/>
      <c r="D282" s="808"/>
      <c r="E282" s="808"/>
    </row>
    <row r="283" spans="1:5" ht="15" customHeight="1">
      <c r="A283" s="203" t="s">
        <v>1392</v>
      </c>
      <c r="B283" s="319"/>
      <c r="C283" s="907" t="s">
        <v>788</v>
      </c>
      <c r="D283" s="922">
        <v>202</v>
      </c>
      <c r="E283" s="922">
        <v>86123</v>
      </c>
    </row>
    <row r="284" spans="1:5" ht="15" customHeight="1">
      <c r="A284" s="897" t="s">
        <v>1393</v>
      </c>
      <c r="B284" s="55" t="s">
        <v>911</v>
      </c>
      <c r="C284" s="907" t="s">
        <v>148</v>
      </c>
      <c r="D284" s="75">
        <v>109</v>
      </c>
      <c r="E284" s="75">
        <v>53106</v>
      </c>
    </row>
    <row r="285" spans="1:5" ht="15" customHeight="1">
      <c r="A285" s="897"/>
      <c r="B285" s="55" t="s">
        <v>912</v>
      </c>
      <c r="C285" s="907" t="s">
        <v>148</v>
      </c>
      <c r="D285" s="75">
        <v>80</v>
      </c>
      <c r="E285" s="75">
        <v>28318</v>
      </c>
    </row>
    <row r="286" spans="1:5" ht="15" customHeight="1">
      <c r="A286" s="202"/>
      <c r="B286" s="55" t="s">
        <v>942</v>
      </c>
      <c r="C286" s="907" t="s">
        <v>148</v>
      </c>
      <c r="D286" s="75">
        <v>13</v>
      </c>
      <c r="E286" s="75">
        <v>4699</v>
      </c>
    </row>
    <row r="287" spans="1:5" ht="15" customHeight="1">
      <c r="A287" s="807"/>
      <c r="B287" s="918"/>
      <c r="C287" s="808"/>
      <c r="D287" s="808"/>
      <c r="E287" s="808"/>
    </row>
    <row r="288" spans="1:5" ht="15" customHeight="1">
      <c r="A288" s="203" t="s">
        <v>846</v>
      </c>
      <c r="B288" s="914"/>
      <c r="C288" s="907" t="s">
        <v>788</v>
      </c>
      <c r="D288" s="922">
        <v>1312</v>
      </c>
      <c r="E288" s="922">
        <v>294430</v>
      </c>
    </row>
    <row r="289" spans="1:5" ht="15" customHeight="1">
      <c r="A289" s="884" t="s">
        <v>1234</v>
      </c>
      <c r="B289" s="55" t="s">
        <v>911</v>
      </c>
      <c r="C289" s="907" t="s">
        <v>148</v>
      </c>
      <c r="D289" s="75">
        <v>560</v>
      </c>
      <c r="E289" s="75">
        <v>140797</v>
      </c>
    </row>
    <row r="290" spans="1:5" ht="15" customHeight="1">
      <c r="A290" s="884"/>
      <c r="B290" s="55" t="s">
        <v>930</v>
      </c>
      <c r="C290" s="907" t="s">
        <v>148</v>
      </c>
      <c r="D290" s="75">
        <v>281</v>
      </c>
      <c r="E290" s="75">
        <v>56583</v>
      </c>
    </row>
    <row r="291" spans="1:5" ht="15" customHeight="1">
      <c r="A291" s="899"/>
      <c r="B291" s="55" t="s">
        <v>912</v>
      </c>
      <c r="C291" s="907" t="s">
        <v>148</v>
      </c>
      <c r="D291" s="75">
        <v>208</v>
      </c>
      <c r="E291" s="75">
        <v>46142</v>
      </c>
    </row>
    <row r="292" spans="1:5" ht="15" customHeight="1">
      <c r="A292" s="899"/>
      <c r="B292" s="55" t="s">
        <v>909</v>
      </c>
      <c r="C292" s="907" t="s">
        <v>148</v>
      </c>
      <c r="D292" s="75">
        <v>181</v>
      </c>
      <c r="E292" s="75">
        <v>33619</v>
      </c>
    </row>
    <row r="293" spans="1:5" ht="15" customHeight="1">
      <c r="A293" s="899"/>
      <c r="B293" s="55" t="s">
        <v>916</v>
      </c>
      <c r="C293" s="907" t="s">
        <v>148</v>
      </c>
      <c r="D293" s="75">
        <v>55</v>
      </c>
      <c r="E293" s="75">
        <v>12165</v>
      </c>
    </row>
    <row r="294" spans="1:5" ht="15" customHeight="1">
      <c r="A294" s="899"/>
      <c r="B294" s="55" t="s">
        <v>942</v>
      </c>
      <c r="C294" s="907" t="s">
        <v>148</v>
      </c>
      <c r="D294" s="75">
        <v>27</v>
      </c>
      <c r="E294" s="75">
        <v>5124</v>
      </c>
    </row>
    <row r="295" spans="1:5" ht="15" customHeight="1">
      <c r="A295" s="807"/>
      <c r="B295" s="918"/>
      <c r="C295" s="808"/>
      <c r="D295" s="808"/>
      <c r="E295" s="808"/>
    </row>
    <row r="296" spans="1:5" ht="15" customHeight="1">
      <c r="A296" s="203" t="s">
        <v>1557</v>
      </c>
      <c r="B296" s="914"/>
      <c r="C296" s="907" t="s">
        <v>788</v>
      </c>
      <c r="D296" s="922">
        <v>979</v>
      </c>
      <c r="E296" s="922">
        <v>244020</v>
      </c>
    </row>
    <row r="297" spans="1:5" ht="28.5" customHeight="1">
      <c r="A297" s="884" t="s">
        <v>1558</v>
      </c>
      <c r="B297" s="55" t="s">
        <v>911</v>
      </c>
      <c r="C297" s="907" t="s">
        <v>148</v>
      </c>
      <c r="D297" s="75">
        <v>646</v>
      </c>
      <c r="E297" s="75">
        <v>165247</v>
      </c>
    </row>
    <row r="298" spans="1:5" ht="15" customHeight="1">
      <c r="A298" s="884"/>
      <c r="B298" s="55" t="s">
        <v>912</v>
      </c>
      <c r="C298" s="907" t="s">
        <v>148</v>
      </c>
      <c r="D298" s="75">
        <v>158</v>
      </c>
      <c r="E298" s="75">
        <v>34013</v>
      </c>
    </row>
    <row r="299" spans="1:5" ht="15" customHeight="1">
      <c r="A299" s="899"/>
      <c r="B299" s="55" t="s">
        <v>916</v>
      </c>
      <c r="C299" s="907" t="s">
        <v>148</v>
      </c>
      <c r="D299" s="75">
        <v>86</v>
      </c>
      <c r="E299" s="75">
        <v>18476</v>
      </c>
    </row>
    <row r="300" spans="1:5" ht="15" customHeight="1">
      <c r="A300" s="899"/>
      <c r="B300" s="55" t="s">
        <v>930</v>
      </c>
      <c r="C300" s="907" t="s">
        <v>148</v>
      </c>
      <c r="D300" s="75">
        <v>71</v>
      </c>
      <c r="E300" s="75">
        <v>18016</v>
      </c>
    </row>
    <row r="301" spans="1:5" ht="15" customHeight="1">
      <c r="A301" s="899"/>
      <c r="B301" s="55" t="s">
        <v>942</v>
      </c>
      <c r="C301" s="907" t="s">
        <v>148</v>
      </c>
      <c r="D301" s="75">
        <v>18</v>
      </c>
      <c r="E301" s="75">
        <v>8268</v>
      </c>
    </row>
    <row r="302" spans="1:5" ht="15" customHeight="1">
      <c r="A302" s="807"/>
      <c r="B302" s="918"/>
      <c r="C302" s="808"/>
      <c r="D302" s="808"/>
      <c r="E302" s="808"/>
    </row>
    <row r="303" spans="1:5" ht="15" customHeight="1">
      <c r="A303" s="203" t="s">
        <v>1559</v>
      </c>
      <c r="B303" s="914"/>
      <c r="C303" s="907" t="s">
        <v>788</v>
      </c>
      <c r="D303" s="922">
        <v>1166</v>
      </c>
      <c r="E303" s="922">
        <v>195895</v>
      </c>
    </row>
    <row r="304" spans="1:5" ht="24.75" customHeight="1">
      <c r="A304" s="884" t="s">
        <v>1734</v>
      </c>
      <c r="B304" s="55" t="s">
        <v>911</v>
      </c>
      <c r="C304" s="907" t="s">
        <v>148</v>
      </c>
      <c r="D304" s="75">
        <v>619</v>
      </c>
      <c r="E304" s="75">
        <v>95393</v>
      </c>
    </row>
    <row r="305" spans="1:5" ht="15" customHeight="1">
      <c r="A305" s="884"/>
      <c r="B305" s="55" t="s">
        <v>930</v>
      </c>
      <c r="C305" s="907" t="s">
        <v>148</v>
      </c>
      <c r="D305" s="75">
        <v>318</v>
      </c>
      <c r="E305" s="75">
        <v>56424</v>
      </c>
    </row>
    <row r="306" spans="1:5" ht="15" customHeight="1">
      <c r="A306" s="884"/>
      <c r="B306" s="55" t="s">
        <v>912</v>
      </c>
      <c r="C306" s="907" t="s">
        <v>148</v>
      </c>
      <c r="D306" s="75">
        <v>153</v>
      </c>
      <c r="E306" s="75">
        <v>20104</v>
      </c>
    </row>
    <row r="307" spans="1:5" ht="15" customHeight="1">
      <c r="A307" s="884"/>
      <c r="B307" s="399" t="s">
        <v>909</v>
      </c>
      <c r="C307" s="907" t="s">
        <v>148</v>
      </c>
      <c r="D307" s="75">
        <v>34</v>
      </c>
      <c r="E307" s="75">
        <v>13991</v>
      </c>
    </row>
    <row r="308" spans="1:5" ht="15" customHeight="1">
      <c r="A308" s="884"/>
      <c r="B308" s="55" t="s">
        <v>942</v>
      </c>
      <c r="C308" s="907" t="s">
        <v>148</v>
      </c>
      <c r="D308" s="75">
        <v>42</v>
      </c>
      <c r="E308" s="75">
        <v>9983</v>
      </c>
    </row>
    <row r="309" spans="1:5" ht="15" customHeight="1">
      <c r="A309" s="807"/>
      <c r="B309" s="918"/>
      <c r="C309" s="808"/>
      <c r="D309" s="808"/>
      <c r="E309" s="808"/>
    </row>
    <row r="310" spans="1:5" ht="15" customHeight="1">
      <c r="A310" s="203" t="s">
        <v>1560</v>
      </c>
      <c r="B310" s="400"/>
      <c r="C310" s="907" t="s">
        <v>788</v>
      </c>
      <c r="D310" s="922">
        <v>784</v>
      </c>
      <c r="E310" s="922">
        <v>128890</v>
      </c>
    </row>
    <row r="311" spans="1:5" ht="29.25" customHeight="1">
      <c r="A311" s="884" t="s">
        <v>1561</v>
      </c>
      <c r="B311" s="55" t="s">
        <v>911</v>
      </c>
      <c r="C311" s="907" t="s">
        <v>148</v>
      </c>
      <c r="D311" s="75">
        <v>507</v>
      </c>
      <c r="E311" s="75">
        <v>72724</v>
      </c>
    </row>
    <row r="312" spans="1:5" ht="15" customHeight="1">
      <c r="A312" s="884"/>
      <c r="B312" s="55" t="s">
        <v>930</v>
      </c>
      <c r="C312" s="907" t="s">
        <v>148</v>
      </c>
      <c r="D312" s="75">
        <v>86</v>
      </c>
      <c r="E312" s="75">
        <v>20629</v>
      </c>
    </row>
    <row r="313" spans="1:5" ht="15" customHeight="1">
      <c r="A313" s="900"/>
      <c r="B313" s="55" t="s">
        <v>909</v>
      </c>
      <c r="C313" s="907" t="s">
        <v>148</v>
      </c>
      <c r="D313" s="75">
        <v>38</v>
      </c>
      <c r="E313" s="75">
        <v>13904</v>
      </c>
    </row>
    <row r="314" spans="1:5" ht="15" customHeight="1">
      <c r="A314" s="900"/>
      <c r="B314" s="55" t="s">
        <v>912</v>
      </c>
      <c r="C314" s="907" t="s">
        <v>148</v>
      </c>
      <c r="D314" s="75">
        <v>84</v>
      </c>
      <c r="E314" s="75">
        <v>10900</v>
      </c>
    </row>
    <row r="315" spans="1:5" ht="15" customHeight="1">
      <c r="A315" s="289"/>
      <c r="B315" s="55" t="s">
        <v>942</v>
      </c>
      <c r="C315" s="907" t="s">
        <v>148</v>
      </c>
      <c r="D315" s="75">
        <v>69</v>
      </c>
      <c r="E315" s="75">
        <v>10733</v>
      </c>
    </row>
    <row r="316" spans="1:5" ht="15" customHeight="1">
      <c r="A316" s="807"/>
      <c r="B316" s="918"/>
      <c r="C316" s="808"/>
      <c r="D316" s="808"/>
      <c r="E316" s="808"/>
    </row>
    <row r="317" spans="1:5" ht="15" customHeight="1">
      <c r="A317" s="203" t="s">
        <v>847</v>
      </c>
      <c r="B317" s="390"/>
      <c r="C317" s="907" t="s">
        <v>788</v>
      </c>
      <c r="D317" s="922">
        <v>681</v>
      </c>
      <c r="E317" s="922">
        <v>127297</v>
      </c>
    </row>
    <row r="318" spans="1:5" ht="27.75" customHeight="1">
      <c r="A318" s="884" t="s">
        <v>1239</v>
      </c>
      <c r="B318" s="55" t="s">
        <v>911</v>
      </c>
      <c r="C318" s="907" t="s">
        <v>148</v>
      </c>
      <c r="D318" s="75">
        <v>280</v>
      </c>
      <c r="E318" s="75">
        <v>57299</v>
      </c>
    </row>
    <row r="319" spans="1:5" ht="15" customHeight="1">
      <c r="A319" s="884"/>
      <c r="B319" s="390" t="s">
        <v>930</v>
      </c>
      <c r="C319" s="907" t="s">
        <v>148</v>
      </c>
      <c r="D319" s="75">
        <v>176</v>
      </c>
      <c r="E319" s="75">
        <v>37365</v>
      </c>
    </row>
    <row r="320" spans="1:5" ht="15" customHeight="1">
      <c r="A320" s="888"/>
      <c r="B320" s="55" t="s">
        <v>912</v>
      </c>
      <c r="C320" s="907" t="s">
        <v>148</v>
      </c>
      <c r="D320" s="75">
        <v>186</v>
      </c>
      <c r="E320" s="75">
        <v>23994</v>
      </c>
    </row>
    <row r="321" spans="1:5" ht="15" customHeight="1">
      <c r="A321" s="625"/>
      <c r="B321" s="55" t="s">
        <v>942</v>
      </c>
      <c r="C321" s="907" t="s">
        <v>148</v>
      </c>
      <c r="D321" s="75">
        <v>39</v>
      </c>
      <c r="E321" s="75">
        <v>8639</v>
      </c>
    </row>
    <row r="322" spans="1:5" ht="15" customHeight="1">
      <c r="A322" s="807"/>
      <c r="B322" s="918"/>
      <c r="C322" s="808"/>
      <c r="D322" s="808"/>
      <c r="E322" s="808"/>
    </row>
    <row r="323" spans="1:5" ht="15" customHeight="1">
      <c r="A323" s="203" t="s">
        <v>1562</v>
      </c>
      <c r="B323" s="390"/>
      <c r="C323" s="907" t="s">
        <v>788</v>
      </c>
      <c r="D323" s="922">
        <v>754</v>
      </c>
      <c r="E323" s="922">
        <v>166880</v>
      </c>
    </row>
    <row r="324" spans="1:5" ht="25.5" customHeight="1">
      <c r="A324" s="884" t="s">
        <v>1563</v>
      </c>
      <c r="B324" s="55" t="s">
        <v>911</v>
      </c>
      <c r="C324" s="907" t="s">
        <v>148</v>
      </c>
      <c r="D324" s="75">
        <v>235</v>
      </c>
      <c r="E324" s="75">
        <v>55560</v>
      </c>
    </row>
    <row r="325" spans="1:5" ht="15" customHeight="1">
      <c r="A325" s="884"/>
      <c r="B325" s="55" t="s">
        <v>912</v>
      </c>
      <c r="C325" s="907" t="s">
        <v>148</v>
      </c>
      <c r="D325" s="75">
        <v>266</v>
      </c>
      <c r="E325" s="75">
        <v>46601</v>
      </c>
    </row>
    <row r="326" spans="1:5" ht="15" customHeight="1">
      <c r="A326" s="888"/>
      <c r="B326" s="55" t="s">
        <v>909</v>
      </c>
      <c r="C326" s="907" t="s">
        <v>148</v>
      </c>
      <c r="D326" s="75">
        <v>140</v>
      </c>
      <c r="E326" s="75">
        <v>38162</v>
      </c>
    </row>
    <row r="327" spans="1:5" ht="15" customHeight="1">
      <c r="A327" s="888"/>
      <c r="B327" s="55" t="s">
        <v>930</v>
      </c>
      <c r="C327" s="907" t="s">
        <v>148</v>
      </c>
      <c r="D327" s="75">
        <v>69</v>
      </c>
      <c r="E327" s="75">
        <v>15163</v>
      </c>
    </row>
    <row r="328" spans="1:5" ht="15" customHeight="1">
      <c r="A328" s="625"/>
      <c r="B328" s="55" t="s">
        <v>942</v>
      </c>
      <c r="C328" s="907" t="s">
        <v>148</v>
      </c>
      <c r="D328" s="75">
        <v>44</v>
      </c>
      <c r="E328" s="75">
        <v>11394</v>
      </c>
    </row>
    <row r="329" spans="1:5" ht="15" customHeight="1">
      <c r="A329" s="807"/>
      <c r="B329" s="918"/>
      <c r="C329" s="808"/>
      <c r="D329" s="808"/>
      <c r="E329" s="808"/>
    </row>
    <row r="330" spans="1:5" ht="15" customHeight="1">
      <c r="A330" s="121" t="s">
        <v>963</v>
      </c>
      <c r="B330" s="611"/>
      <c r="C330" s="907" t="s">
        <v>150</v>
      </c>
      <c r="D330" s="922">
        <v>70</v>
      </c>
      <c r="E330" s="922">
        <v>100575</v>
      </c>
    </row>
    <row r="331" spans="1:5" ht="27" customHeight="1">
      <c r="A331" s="884" t="s">
        <v>964</v>
      </c>
      <c r="B331" s="55" t="s">
        <v>911</v>
      </c>
      <c r="C331" s="907" t="s">
        <v>148</v>
      </c>
      <c r="D331" s="75">
        <v>35</v>
      </c>
      <c r="E331" s="75">
        <v>49876</v>
      </c>
    </row>
    <row r="332" spans="1:5" ht="15" customHeight="1">
      <c r="A332" s="884"/>
      <c r="B332" s="55" t="s">
        <v>912</v>
      </c>
      <c r="C332" s="907" t="s">
        <v>148</v>
      </c>
      <c r="D332" s="75">
        <v>18</v>
      </c>
      <c r="E332" s="75">
        <v>25608</v>
      </c>
    </row>
    <row r="333" spans="1:5" ht="15" customHeight="1">
      <c r="A333" s="625"/>
      <c r="B333" s="55" t="s">
        <v>930</v>
      </c>
      <c r="C333" s="907" t="s">
        <v>148</v>
      </c>
      <c r="D333" s="75">
        <v>10</v>
      </c>
      <c r="E333" s="75">
        <v>15053</v>
      </c>
    </row>
    <row r="334" spans="1:5" ht="15" customHeight="1">
      <c r="A334" s="625"/>
      <c r="B334" s="55" t="s">
        <v>942</v>
      </c>
      <c r="C334" s="907" t="s">
        <v>148</v>
      </c>
      <c r="D334" s="75">
        <v>7</v>
      </c>
      <c r="E334" s="75">
        <v>10038</v>
      </c>
    </row>
    <row r="335" spans="1:5" ht="15" customHeight="1">
      <c r="A335" s="807"/>
      <c r="B335" s="918"/>
      <c r="C335" s="808"/>
      <c r="D335" s="808"/>
      <c r="E335" s="808"/>
    </row>
    <row r="336" spans="1:5" ht="15" customHeight="1">
      <c r="A336" s="121" t="s">
        <v>848</v>
      </c>
      <c r="B336" s="611"/>
      <c r="C336" s="907" t="s">
        <v>788</v>
      </c>
      <c r="D336" s="922">
        <v>65</v>
      </c>
      <c r="E336" s="922">
        <v>47607</v>
      </c>
    </row>
    <row r="337" spans="1:5" ht="24" customHeight="1">
      <c r="A337" s="884" t="s">
        <v>849</v>
      </c>
      <c r="B337" s="55" t="s">
        <v>912</v>
      </c>
      <c r="C337" s="907" t="s">
        <v>148</v>
      </c>
      <c r="D337" s="75">
        <v>42</v>
      </c>
      <c r="E337" s="75">
        <v>28441</v>
      </c>
    </row>
    <row r="338" spans="1:5" ht="15" customHeight="1">
      <c r="A338" s="884"/>
      <c r="B338" s="55" t="s">
        <v>932</v>
      </c>
      <c r="C338" s="907" t="s">
        <v>148</v>
      </c>
      <c r="D338" s="75">
        <v>14</v>
      </c>
      <c r="E338" s="75">
        <v>12797</v>
      </c>
    </row>
    <row r="339" spans="1:5" ht="15" customHeight="1">
      <c r="A339" s="884"/>
      <c r="B339" s="55" t="s">
        <v>936</v>
      </c>
      <c r="C339" s="907" t="s">
        <v>148</v>
      </c>
      <c r="D339" s="75">
        <v>3</v>
      </c>
      <c r="E339" s="75">
        <v>2643</v>
      </c>
    </row>
    <row r="340" spans="1:5" ht="15" customHeight="1">
      <c r="A340" s="625"/>
      <c r="B340" s="399" t="s">
        <v>942</v>
      </c>
      <c r="C340" s="907" t="s">
        <v>148</v>
      </c>
      <c r="D340" s="75">
        <v>6</v>
      </c>
      <c r="E340" s="75">
        <v>3726</v>
      </c>
    </row>
    <row r="341" spans="1:5" ht="15" customHeight="1">
      <c r="A341" s="807"/>
      <c r="B341" s="918"/>
      <c r="C341" s="808"/>
      <c r="D341" s="808"/>
      <c r="E341" s="808"/>
    </row>
    <row r="342" spans="1:5" ht="15" customHeight="1">
      <c r="A342" s="901" t="s">
        <v>1187</v>
      </c>
      <c r="B342" s="611"/>
      <c r="C342" s="907" t="s">
        <v>788</v>
      </c>
      <c r="D342" s="922">
        <v>31</v>
      </c>
      <c r="E342" s="922">
        <v>85354</v>
      </c>
    </row>
    <row r="343" spans="1:5" ht="28.5" customHeight="1">
      <c r="A343" s="884" t="s">
        <v>1242</v>
      </c>
      <c r="B343" s="319" t="s">
        <v>911</v>
      </c>
      <c r="C343" s="907" t="s">
        <v>148</v>
      </c>
      <c r="D343" s="75">
        <v>14</v>
      </c>
      <c r="E343" s="75">
        <v>41154</v>
      </c>
    </row>
    <row r="344" spans="1:5" ht="15" customHeight="1">
      <c r="A344" s="884"/>
      <c r="B344" s="55" t="s">
        <v>912</v>
      </c>
      <c r="C344" s="907" t="s">
        <v>148</v>
      </c>
      <c r="D344" s="75">
        <v>11</v>
      </c>
      <c r="E344" s="75">
        <v>25925</v>
      </c>
    </row>
    <row r="345" spans="1:5" ht="15" customHeight="1">
      <c r="A345" s="899"/>
      <c r="B345" s="55" t="s">
        <v>930</v>
      </c>
      <c r="C345" s="907" t="s">
        <v>148</v>
      </c>
      <c r="D345" s="75">
        <v>3</v>
      </c>
      <c r="E345" s="75">
        <v>6836</v>
      </c>
    </row>
    <row r="346" spans="1:5" ht="15" customHeight="1">
      <c r="A346" s="899"/>
      <c r="B346" s="319" t="s">
        <v>916</v>
      </c>
      <c r="C346" s="907" t="s">
        <v>148</v>
      </c>
      <c r="D346" s="75">
        <v>2</v>
      </c>
      <c r="E346" s="75">
        <v>6124</v>
      </c>
    </row>
    <row r="347" spans="1:5" ht="15" customHeight="1">
      <c r="A347" s="899"/>
      <c r="B347" s="399" t="s">
        <v>942</v>
      </c>
      <c r="C347" s="907" t="s">
        <v>148</v>
      </c>
      <c r="D347" s="75">
        <v>1</v>
      </c>
      <c r="E347" s="75">
        <v>5315</v>
      </c>
    </row>
    <row r="348" spans="1:5" ht="15" customHeight="1">
      <c r="A348" s="807"/>
      <c r="B348" s="918"/>
      <c r="C348" s="808"/>
      <c r="D348" s="808"/>
      <c r="E348" s="808"/>
    </row>
    <row r="349" spans="1:5" ht="15" customHeight="1">
      <c r="A349" s="121" t="s">
        <v>850</v>
      </c>
      <c r="B349" s="55"/>
      <c r="C349" s="907" t="s">
        <v>788</v>
      </c>
      <c r="D349" s="922">
        <v>3378</v>
      </c>
      <c r="E349" s="922">
        <v>957262</v>
      </c>
    </row>
    <row r="350" spans="1:5" ht="27.75" customHeight="1">
      <c r="A350" s="884" t="s">
        <v>1240</v>
      </c>
      <c r="B350" s="55" t="s">
        <v>911</v>
      </c>
      <c r="C350" s="907" t="s">
        <v>148</v>
      </c>
      <c r="D350" s="75">
        <v>1199</v>
      </c>
      <c r="E350" s="75">
        <v>363270</v>
      </c>
    </row>
    <row r="351" spans="1:5" ht="15" customHeight="1">
      <c r="A351" s="884"/>
      <c r="B351" s="55" t="s">
        <v>912</v>
      </c>
      <c r="C351" s="907" t="s">
        <v>148</v>
      </c>
      <c r="D351" s="75">
        <v>1019</v>
      </c>
      <c r="E351" s="75">
        <v>249026</v>
      </c>
    </row>
    <row r="352" spans="1:5" ht="15" customHeight="1">
      <c r="A352" s="238"/>
      <c r="B352" s="55" t="s">
        <v>930</v>
      </c>
      <c r="C352" s="907" t="s">
        <v>148</v>
      </c>
      <c r="D352" s="75">
        <v>504</v>
      </c>
      <c r="E352" s="75">
        <v>161727</v>
      </c>
    </row>
    <row r="353" spans="1:5" ht="15" customHeight="1">
      <c r="A353" s="238"/>
      <c r="B353" s="55" t="s">
        <v>909</v>
      </c>
      <c r="C353" s="907" t="s">
        <v>148</v>
      </c>
      <c r="D353" s="75">
        <v>350</v>
      </c>
      <c r="E353" s="75">
        <v>74842</v>
      </c>
    </row>
    <row r="354" spans="1:5" ht="15" customHeight="1">
      <c r="A354" s="238"/>
      <c r="B354" s="319" t="s">
        <v>916</v>
      </c>
      <c r="C354" s="907" t="s">
        <v>148</v>
      </c>
      <c r="D354" s="75">
        <v>182</v>
      </c>
      <c r="E354" s="75">
        <v>56553</v>
      </c>
    </row>
    <row r="355" spans="1:5" ht="15" customHeight="1">
      <c r="A355" s="238"/>
      <c r="B355" s="319" t="s">
        <v>914</v>
      </c>
      <c r="C355" s="907" t="s">
        <v>148</v>
      </c>
      <c r="D355" s="75">
        <v>52</v>
      </c>
      <c r="E355" s="75">
        <v>28917</v>
      </c>
    </row>
    <row r="356" spans="1:5" ht="15" customHeight="1">
      <c r="A356" s="238"/>
      <c r="B356" s="55" t="s">
        <v>942</v>
      </c>
      <c r="C356" s="907" t="s">
        <v>148</v>
      </c>
      <c r="D356" s="75">
        <v>72</v>
      </c>
      <c r="E356" s="75">
        <v>22927</v>
      </c>
    </row>
    <row r="357" spans="1:5" ht="15" customHeight="1">
      <c r="A357" s="807"/>
      <c r="B357" s="918"/>
      <c r="C357" s="808"/>
      <c r="D357" s="808"/>
      <c r="E357" s="808"/>
    </row>
    <row r="358" spans="1:5" ht="15" customHeight="1">
      <c r="A358" s="121" t="s">
        <v>1564</v>
      </c>
      <c r="B358" s="55"/>
      <c r="C358" s="907" t="s">
        <v>788</v>
      </c>
      <c r="D358" s="922">
        <v>823</v>
      </c>
      <c r="E358" s="922">
        <v>208515</v>
      </c>
    </row>
    <row r="359" spans="1:5" ht="28.5" customHeight="1">
      <c r="A359" s="884" t="s">
        <v>1565</v>
      </c>
      <c r="B359" s="55" t="s">
        <v>912</v>
      </c>
      <c r="C359" s="907" t="s">
        <v>148</v>
      </c>
      <c r="D359" s="75">
        <v>328</v>
      </c>
      <c r="E359" s="75">
        <v>75114</v>
      </c>
    </row>
    <row r="360" spans="1:5" ht="15" customHeight="1">
      <c r="A360" s="884"/>
      <c r="B360" s="55" t="s">
        <v>911</v>
      </c>
      <c r="C360" s="907" t="s">
        <v>148</v>
      </c>
      <c r="D360" s="75">
        <v>229</v>
      </c>
      <c r="E360" s="75">
        <v>60516</v>
      </c>
    </row>
    <row r="361" spans="1:5" ht="15" customHeight="1">
      <c r="A361" s="238"/>
      <c r="B361" s="55" t="s">
        <v>909</v>
      </c>
      <c r="C361" s="907" t="s">
        <v>148</v>
      </c>
      <c r="D361" s="75">
        <v>153</v>
      </c>
      <c r="E361" s="75">
        <v>36094</v>
      </c>
    </row>
    <row r="362" spans="1:5" ht="15" customHeight="1">
      <c r="A362" s="238"/>
      <c r="B362" s="55" t="s">
        <v>930</v>
      </c>
      <c r="C362" s="907" t="s">
        <v>148</v>
      </c>
      <c r="D362" s="75">
        <v>99</v>
      </c>
      <c r="E362" s="75">
        <v>30425</v>
      </c>
    </row>
    <row r="363" spans="1:5" ht="15" customHeight="1">
      <c r="A363" s="238"/>
      <c r="B363" s="55" t="s">
        <v>942</v>
      </c>
      <c r="C363" s="907" t="s">
        <v>148</v>
      </c>
      <c r="D363" s="75">
        <v>14</v>
      </c>
      <c r="E363" s="75">
        <v>6366</v>
      </c>
    </row>
    <row r="364" spans="1:5" ht="15" customHeight="1">
      <c r="A364" s="807"/>
      <c r="B364" s="918"/>
      <c r="C364" s="808"/>
      <c r="D364" s="808"/>
      <c r="E364" s="808"/>
    </row>
    <row r="365" spans="1:5" ht="15" customHeight="1">
      <c r="A365" s="121" t="s">
        <v>851</v>
      </c>
      <c r="B365" s="920"/>
      <c r="C365" s="907" t="s">
        <v>788</v>
      </c>
      <c r="D365" s="922">
        <v>183</v>
      </c>
      <c r="E365" s="922">
        <v>51996</v>
      </c>
    </row>
    <row r="366" spans="1:5" ht="15" customHeight="1">
      <c r="A366" s="884" t="s">
        <v>1735</v>
      </c>
      <c r="B366" s="55" t="s">
        <v>912</v>
      </c>
      <c r="C366" s="907" t="s">
        <v>148</v>
      </c>
      <c r="D366" s="75">
        <v>62</v>
      </c>
      <c r="E366" s="75">
        <v>19361</v>
      </c>
    </row>
    <row r="367" spans="1:5" ht="15" customHeight="1">
      <c r="A367" s="884"/>
      <c r="B367" s="55" t="s">
        <v>911</v>
      </c>
      <c r="C367" s="907" t="s">
        <v>148</v>
      </c>
      <c r="D367" s="75">
        <v>72</v>
      </c>
      <c r="E367" s="75">
        <v>17424</v>
      </c>
    </row>
    <row r="368" spans="1:5" ht="15" customHeight="1">
      <c r="A368" s="238"/>
      <c r="B368" s="55" t="s">
        <v>930</v>
      </c>
      <c r="C368" s="907" t="s">
        <v>148</v>
      </c>
      <c r="D368" s="75">
        <v>45</v>
      </c>
      <c r="E368" s="75">
        <v>13156</v>
      </c>
    </row>
    <row r="369" spans="1:5" ht="15" customHeight="1">
      <c r="A369" s="238"/>
      <c r="B369" s="55" t="s">
        <v>942</v>
      </c>
      <c r="C369" s="907" t="s">
        <v>148</v>
      </c>
      <c r="D369" s="925">
        <v>4</v>
      </c>
      <c r="E369" s="925">
        <v>2055</v>
      </c>
    </row>
    <row r="370" spans="1:5" ht="15" customHeight="1">
      <c r="A370" s="807"/>
      <c r="B370" s="918"/>
      <c r="C370" s="808"/>
      <c r="D370" s="808"/>
      <c r="E370" s="808"/>
    </row>
    <row r="371" spans="1:5" ht="15" customHeight="1">
      <c r="A371" s="121" t="s">
        <v>852</v>
      </c>
      <c r="B371" s="55"/>
      <c r="C371" s="907" t="s">
        <v>788</v>
      </c>
      <c r="D371" s="922">
        <v>26233</v>
      </c>
      <c r="E371" s="922">
        <v>3559484</v>
      </c>
    </row>
    <row r="372" spans="1:5" ht="15" customHeight="1">
      <c r="A372" s="884" t="s">
        <v>1736</v>
      </c>
      <c r="B372" s="55" t="s">
        <v>911</v>
      </c>
      <c r="C372" s="907" t="s">
        <v>148</v>
      </c>
      <c r="D372" s="75">
        <v>8695</v>
      </c>
      <c r="E372" s="75">
        <v>1147367</v>
      </c>
    </row>
    <row r="373" spans="1:5" ht="15" customHeight="1">
      <c r="A373" s="884" t="s">
        <v>80</v>
      </c>
      <c r="B373" s="55" t="s">
        <v>930</v>
      </c>
      <c r="C373" s="907" t="s">
        <v>148</v>
      </c>
      <c r="D373" s="75">
        <v>7679</v>
      </c>
      <c r="E373" s="75">
        <v>962865</v>
      </c>
    </row>
    <row r="374" spans="1:5" ht="15" customHeight="1">
      <c r="A374" s="238"/>
      <c r="B374" s="55" t="s">
        <v>912</v>
      </c>
      <c r="C374" s="907" t="s">
        <v>148</v>
      </c>
      <c r="D374" s="75">
        <v>4970</v>
      </c>
      <c r="E374" s="75">
        <v>712623</v>
      </c>
    </row>
    <row r="375" spans="1:5" ht="15" customHeight="1">
      <c r="A375" s="238"/>
      <c r="B375" s="319" t="s">
        <v>914</v>
      </c>
      <c r="C375" s="907" t="s">
        <v>148</v>
      </c>
      <c r="D375" s="75">
        <v>1095</v>
      </c>
      <c r="E375" s="75">
        <v>243518</v>
      </c>
    </row>
    <row r="376" spans="1:5" ht="15" customHeight="1">
      <c r="A376" s="238"/>
      <c r="B376" s="319" t="s">
        <v>909</v>
      </c>
      <c r="C376" s="907" t="s">
        <v>148</v>
      </c>
      <c r="D376" s="75">
        <v>1663</v>
      </c>
      <c r="E376" s="75">
        <v>212846</v>
      </c>
    </row>
    <row r="377" spans="1:5" ht="15" customHeight="1">
      <c r="A377" s="238"/>
      <c r="B377" s="319" t="s">
        <v>916</v>
      </c>
      <c r="C377" s="907" t="s">
        <v>148</v>
      </c>
      <c r="D377" s="75">
        <v>1433</v>
      </c>
      <c r="E377" s="75">
        <v>192367</v>
      </c>
    </row>
    <row r="378" spans="1:5" ht="15" customHeight="1">
      <c r="A378" s="238"/>
      <c r="B378" s="55" t="s">
        <v>952</v>
      </c>
      <c r="C378" s="907" t="s">
        <v>148</v>
      </c>
      <c r="D378" s="75">
        <v>698</v>
      </c>
      <c r="E378" s="75">
        <v>87898</v>
      </c>
    </row>
    <row r="379" spans="1:5" ht="15" customHeight="1">
      <c r="A379" s="807"/>
      <c r="B379" s="918"/>
      <c r="C379" s="808"/>
      <c r="D379" s="808"/>
      <c r="E379" s="808"/>
    </row>
    <row r="380" spans="1:5" ht="15" customHeight="1">
      <c r="A380" s="121" t="s">
        <v>853</v>
      </c>
      <c r="B380" s="55"/>
      <c r="C380" s="907" t="s">
        <v>788</v>
      </c>
      <c r="D380" s="922">
        <v>9783</v>
      </c>
      <c r="E380" s="922">
        <v>1534451</v>
      </c>
    </row>
    <row r="381" spans="1:5" ht="15" customHeight="1">
      <c r="A381" s="884" t="s">
        <v>1241</v>
      </c>
      <c r="B381" s="55" t="s">
        <v>911</v>
      </c>
      <c r="C381" s="907" t="s">
        <v>148</v>
      </c>
      <c r="D381" s="75">
        <v>3471</v>
      </c>
      <c r="E381" s="75">
        <v>551725</v>
      </c>
    </row>
    <row r="382" spans="1:5" ht="15" customHeight="1">
      <c r="A382" s="884"/>
      <c r="B382" s="55" t="s">
        <v>912</v>
      </c>
      <c r="C382" s="907" t="s">
        <v>148</v>
      </c>
      <c r="D382" s="75">
        <v>2936</v>
      </c>
      <c r="E382" s="75">
        <v>440291</v>
      </c>
    </row>
    <row r="383" spans="1:5" ht="15" customHeight="1">
      <c r="A383" s="902"/>
      <c r="B383" s="55" t="s">
        <v>930</v>
      </c>
      <c r="C383" s="907" t="s">
        <v>148</v>
      </c>
      <c r="D383" s="75">
        <v>1655</v>
      </c>
      <c r="E383" s="75">
        <v>243350</v>
      </c>
    </row>
    <row r="384" spans="1:5" ht="15" customHeight="1">
      <c r="A384" s="238"/>
      <c r="B384" s="920" t="s">
        <v>916</v>
      </c>
      <c r="C384" s="907" t="s">
        <v>148</v>
      </c>
      <c r="D384" s="75">
        <v>876</v>
      </c>
      <c r="E384" s="75">
        <v>136506</v>
      </c>
    </row>
    <row r="385" spans="1:5" ht="15" customHeight="1">
      <c r="A385" s="238"/>
      <c r="B385" s="319" t="s">
        <v>909</v>
      </c>
      <c r="C385" s="907" t="s">
        <v>148</v>
      </c>
      <c r="D385" s="75">
        <v>599</v>
      </c>
      <c r="E385" s="75">
        <v>108627</v>
      </c>
    </row>
    <row r="386" spans="1:5" ht="15" customHeight="1">
      <c r="A386" s="238"/>
      <c r="B386" s="920" t="s">
        <v>914</v>
      </c>
      <c r="C386" s="907" t="s">
        <v>148</v>
      </c>
      <c r="D386" s="75">
        <v>140</v>
      </c>
      <c r="E386" s="75">
        <v>37052</v>
      </c>
    </row>
    <row r="387" spans="1:5" ht="15" customHeight="1">
      <c r="A387" s="238"/>
      <c r="B387" s="55" t="s">
        <v>952</v>
      </c>
      <c r="C387" s="907" t="s">
        <v>148</v>
      </c>
      <c r="D387" s="75">
        <v>106</v>
      </c>
      <c r="E387" s="75">
        <v>16900</v>
      </c>
    </row>
    <row r="388" spans="1:5" ht="15" customHeight="1">
      <c r="A388" s="807"/>
      <c r="B388" s="918"/>
      <c r="C388" s="808"/>
      <c r="D388" s="808"/>
      <c r="E388" s="808"/>
    </row>
    <row r="389" spans="1:5" ht="15" customHeight="1">
      <c r="A389" s="121" t="s">
        <v>854</v>
      </c>
      <c r="B389" s="55"/>
      <c r="C389" s="907" t="s">
        <v>150</v>
      </c>
      <c r="D389" s="922">
        <v>1678</v>
      </c>
      <c r="E389" s="922">
        <v>112142</v>
      </c>
    </row>
    <row r="390" spans="1:5" ht="15" customHeight="1">
      <c r="A390" s="238" t="s">
        <v>855</v>
      </c>
      <c r="B390" s="319" t="s">
        <v>953</v>
      </c>
      <c r="C390" s="907" t="s">
        <v>148</v>
      </c>
      <c r="D390" s="75">
        <v>203</v>
      </c>
      <c r="E390" s="75">
        <v>34829</v>
      </c>
    </row>
    <row r="391" spans="1:5" ht="15" customHeight="1">
      <c r="A391" s="238"/>
      <c r="B391" s="55" t="s">
        <v>928</v>
      </c>
      <c r="C391" s="907" t="s">
        <v>148</v>
      </c>
      <c r="D391" s="75">
        <v>972</v>
      </c>
      <c r="E391" s="75">
        <v>28402</v>
      </c>
    </row>
    <row r="392" spans="1:5" ht="15" customHeight="1">
      <c r="A392" s="238"/>
      <c r="B392" s="254" t="s">
        <v>954</v>
      </c>
      <c r="C392" s="907" t="s">
        <v>148</v>
      </c>
      <c r="D392" s="75">
        <v>315</v>
      </c>
      <c r="E392" s="75">
        <v>25780</v>
      </c>
    </row>
    <row r="393" spans="1:5" ht="15" customHeight="1">
      <c r="A393" s="238"/>
      <c r="B393" s="319" t="s">
        <v>912</v>
      </c>
      <c r="C393" s="907" t="s">
        <v>148</v>
      </c>
      <c r="D393" s="75">
        <v>128</v>
      </c>
      <c r="E393" s="75">
        <v>14097</v>
      </c>
    </row>
    <row r="394" spans="1:5" ht="15" customHeight="1">
      <c r="A394" s="238" t="s">
        <v>80</v>
      </c>
      <c r="B394" s="55" t="s">
        <v>942</v>
      </c>
      <c r="C394" s="907" t="s">
        <v>148</v>
      </c>
      <c r="D394" s="75">
        <v>60</v>
      </c>
      <c r="E394" s="75">
        <v>9034</v>
      </c>
    </row>
    <row r="395" spans="1:5" ht="15" customHeight="1">
      <c r="A395" s="807"/>
      <c r="B395" s="918"/>
      <c r="C395" s="808"/>
      <c r="D395" s="808"/>
      <c r="E395" s="808"/>
    </row>
    <row r="396" spans="1:5" ht="15" customHeight="1">
      <c r="A396" s="121" t="s">
        <v>1566</v>
      </c>
      <c r="B396" s="55"/>
      <c r="C396" s="907" t="s">
        <v>150</v>
      </c>
      <c r="D396" s="922">
        <v>744</v>
      </c>
      <c r="E396" s="922">
        <v>144368</v>
      </c>
    </row>
    <row r="397" spans="1:5" ht="15" customHeight="1">
      <c r="A397" s="238" t="s">
        <v>1567</v>
      </c>
      <c r="B397" s="319" t="s">
        <v>911</v>
      </c>
      <c r="C397" s="907" t="s">
        <v>148</v>
      </c>
      <c r="D397" s="75">
        <v>496</v>
      </c>
      <c r="E397" s="75">
        <v>101853</v>
      </c>
    </row>
    <row r="398" spans="1:5" ht="15" customHeight="1">
      <c r="A398" s="238"/>
      <c r="B398" s="55" t="s">
        <v>912</v>
      </c>
      <c r="C398" s="907" t="s">
        <v>148</v>
      </c>
      <c r="D398" s="75">
        <v>72</v>
      </c>
      <c r="E398" s="75">
        <v>15399</v>
      </c>
    </row>
    <row r="399" spans="1:5" ht="15" customHeight="1">
      <c r="A399" s="238"/>
      <c r="B399" s="254" t="s">
        <v>930</v>
      </c>
      <c r="C399" s="907" t="s">
        <v>148</v>
      </c>
      <c r="D399" s="75">
        <v>119</v>
      </c>
      <c r="E399" s="75">
        <v>13866</v>
      </c>
    </row>
    <row r="400" spans="1:5" ht="15" customHeight="1">
      <c r="A400" s="238"/>
      <c r="B400" s="319" t="s">
        <v>909</v>
      </c>
      <c r="C400" s="907" t="s">
        <v>148</v>
      </c>
      <c r="D400" s="75">
        <v>47</v>
      </c>
      <c r="E400" s="75">
        <v>9179</v>
      </c>
    </row>
    <row r="401" spans="1:5" ht="15" customHeight="1">
      <c r="A401" s="238" t="s">
        <v>80</v>
      </c>
      <c r="B401" s="55" t="s">
        <v>942</v>
      </c>
      <c r="C401" s="907" t="s">
        <v>148</v>
      </c>
      <c r="D401" s="75">
        <v>10</v>
      </c>
      <c r="E401" s="75">
        <v>4071</v>
      </c>
    </row>
    <row r="402" spans="1:5" ht="15" customHeight="1">
      <c r="A402" s="807"/>
      <c r="B402" s="918"/>
      <c r="C402" s="808"/>
      <c r="D402" s="808"/>
      <c r="E402" s="808"/>
    </row>
    <row r="403" spans="1:5" ht="15" customHeight="1">
      <c r="A403" s="121" t="s">
        <v>1568</v>
      </c>
      <c r="B403" s="55"/>
      <c r="C403" s="907" t="s">
        <v>150</v>
      </c>
      <c r="D403" s="922">
        <v>768</v>
      </c>
      <c r="E403" s="922">
        <v>139229</v>
      </c>
    </row>
    <row r="404" spans="1:5" ht="15" customHeight="1">
      <c r="A404" s="238" t="s">
        <v>1569</v>
      </c>
      <c r="B404" s="319" t="s">
        <v>911</v>
      </c>
      <c r="C404" s="907" t="s">
        <v>148</v>
      </c>
      <c r="D404" s="75">
        <v>305</v>
      </c>
      <c r="E404" s="75">
        <v>58473</v>
      </c>
    </row>
    <row r="405" spans="1:5" ht="15" customHeight="1">
      <c r="A405" s="238"/>
      <c r="B405" s="319" t="s">
        <v>909</v>
      </c>
      <c r="C405" s="907" t="s">
        <v>148</v>
      </c>
      <c r="D405" s="75">
        <v>226</v>
      </c>
      <c r="E405" s="75">
        <v>36257</v>
      </c>
    </row>
    <row r="406" spans="1:5" ht="15" customHeight="1">
      <c r="A406" s="238"/>
      <c r="B406" s="254" t="s">
        <v>912</v>
      </c>
      <c r="C406" s="907" t="s">
        <v>148</v>
      </c>
      <c r="D406" s="75">
        <v>163</v>
      </c>
      <c r="E406" s="75">
        <v>28987</v>
      </c>
    </row>
    <row r="407" spans="1:5" ht="15" customHeight="1">
      <c r="A407" s="238" t="s">
        <v>80</v>
      </c>
      <c r="B407" s="55" t="s">
        <v>942</v>
      </c>
      <c r="C407" s="907" t="s">
        <v>148</v>
      </c>
      <c r="D407" s="75">
        <v>74</v>
      </c>
      <c r="E407" s="75">
        <v>15512</v>
      </c>
    </row>
    <row r="408" spans="1:5" ht="15" customHeight="1">
      <c r="A408" s="807"/>
      <c r="B408" s="918"/>
      <c r="C408" s="808"/>
      <c r="D408" s="808"/>
      <c r="E408" s="808"/>
    </row>
    <row r="409" spans="1:5" ht="15" customHeight="1">
      <c r="A409" s="121" t="s">
        <v>856</v>
      </c>
      <c r="B409" s="55"/>
      <c r="C409" s="907" t="s">
        <v>788</v>
      </c>
      <c r="D409" s="922">
        <v>20</v>
      </c>
      <c r="E409" s="922">
        <v>99544</v>
      </c>
    </row>
    <row r="410" spans="1:5" ht="15" customHeight="1">
      <c r="A410" s="899" t="s">
        <v>857</v>
      </c>
      <c r="B410" s="55" t="s">
        <v>911</v>
      </c>
      <c r="C410" s="907" t="s">
        <v>148</v>
      </c>
      <c r="D410" s="75">
        <v>15</v>
      </c>
      <c r="E410" s="75">
        <v>75024</v>
      </c>
    </row>
    <row r="411" spans="1:5" ht="15" customHeight="1">
      <c r="A411" s="899"/>
      <c r="B411" s="55" t="s">
        <v>912</v>
      </c>
      <c r="C411" s="907" t="s">
        <v>148</v>
      </c>
      <c r="D411" s="75">
        <v>2</v>
      </c>
      <c r="E411" s="75">
        <v>9037</v>
      </c>
    </row>
    <row r="412" spans="1:5" ht="15" customHeight="1">
      <c r="A412" s="899"/>
      <c r="B412" s="55" t="s">
        <v>916</v>
      </c>
      <c r="C412" s="907" t="s">
        <v>148</v>
      </c>
      <c r="D412" s="75">
        <v>1</v>
      </c>
      <c r="E412" s="75">
        <v>5047</v>
      </c>
    </row>
    <row r="413" spans="1:5" ht="15" customHeight="1">
      <c r="A413" s="899"/>
      <c r="B413" s="55" t="s">
        <v>909</v>
      </c>
      <c r="C413" s="907" t="s">
        <v>148</v>
      </c>
      <c r="D413" s="75">
        <v>1</v>
      </c>
      <c r="E413" s="75">
        <v>4842</v>
      </c>
    </row>
    <row r="414" spans="1:5" ht="15" customHeight="1">
      <c r="A414" s="899"/>
      <c r="B414" s="55" t="s">
        <v>910</v>
      </c>
      <c r="C414" s="907" t="s">
        <v>148</v>
      </c>
      <c r="D414" s="75">
        <v>1</v>
      </c>
      <c r="E414" s="75">
        <v>4818</v>
      </c>
    </row>
    <row r="415" spans="1:5" ht="15" customHeight="1">
      <c r="A415" s="238"/>
      <c r="B415" s="55" t="s">
        <v>942</v>
      </c>
      <c r="C415" s="907" t="s">
        <v>148</v>
      </c>
      <c r="D415" s="934">
        <v>0</v>
      </c>
      <c r="E415" s="75">
        <v>776</v>
      </c>
    </row>
    <row r="416" spans="1:5" ht="15" customHeight="1">
      <c r="A416" s="807"/>
      <c r="B416" s="918"/>
      <c r="C416" s="808"/>
      <c r="D416" s="808"/>
      <c r="E416" s="808"/>
    </row>
    <row r="417" spans="1:5" ht="15" customHeight="1">
      <c r="A417" s="121" t="s">
        <v>1570</v>
      </c>
      <c r="B417" s="55"/>
      <c r="C417" s="907" t="s">
        <v>788</v>
      </c>
      <c r="D417" s="922">
        <v>97</v>
      </c>
      <c r="E417" s="922">
        <v>108649</v>
      </c>
    </row>
    <row r="418" spans="1:5" ht="15" customHeight="1">
      <c r="A418" s="882" t="s">
        <v>1737</v>
      </c>
      <c r="B418" s="55" t="s">
        <v>943</v>
      </c>
      <c r="C418" s="907" t="s">
        <v>148</v>
      </c>
      <c r="D418" s="75">
        <v>64</v>
      </c>
      <c r="E418" s="75">
        <v>68834</v>
      </c>
    </row>
    <row r="419" spans="1:5" ht="15" customHeight="1">
      <c r="A419" s="882"/>
      <c r="B419" s="55" t="s">
        <v>1571</v>
      </c>
      <c r="C419" s="907" t="s">
        <v>148</v>
      </c>
      <c r="D419" s="75">
        <v>10</v>
      </c>
      <c r="E419" s="75">
        <v>14885</v>
      </c>
    </row>
    <row r="420" spans="1:5" ht="15" customHeight="1">
      <c r="A420" s="899"/>
      <c r="B420" s="55" t="s">
        <v>909</v>
      </c>
      <c r="C420" s="907" t="s">
        <v>148</v>
      </c>
      <c r="D420" s="75">
        <v>11</v>
      </c>
      <c r="E420" s="75">
        <v>13186</v>
      </c>
    </row>
    <row r="421" spans="1:5" ht="15" customHeight="1">
      <c r="A421" s="899"/>
      <c r="B421" s="55" t="s">
        <v>942</v>
      </c>
      <c r="C421" s="907" t="s">
        <v>148</v>
      </c>
      <c r="D421" s="75">
        <v>12</v>
      </c>
      <c r="E421" s="75">
        <v>11744</v>
      </c>
    </row>
    <row r="422" spans="1:5" ht="15" customHeight="1">
      <c r="A422" s="807"/>
      <c r="B422" s="918"/>
      <c r="C422" s="808"/>
      <c r="D422" s="808"/>
      <c r="E422" s="808"/>
    </row>
    <row r="423" spans="1:5" ht="15" customHeight="1">
      <c r="A423" s="121" t="s">
        <v>904</v>
      </c>
      <c r="B423" s="920"/>
      <c r="C423" s="907" t="s">
        <v>150</v>
      </c>
      <c r="D423" s="922">
        <v>13</v>
      </c>
      <c r="E423" s="922">
        <v>105849</v>
      </c>
    </row>
    <row r="424" spans="1:5" ht="15" customHeight="1">
      <c r="A424" s="899" t="s">
        <v>905</v>
      </c>
      <c r="B424" s="319" t="s">
        <v>944</v>
      </c>
      <c r="C424" s="907" t="s">
        <v>148</v>
      </c>
      <c r="D424" s="75">
        <v>11</v>
      </c>
      <c r="E424" s="75">
        <v>83434</v>
      </c>
    </row>
    <row r="425" spans="1:5" ht="15" customHeight="1">
      <c r="A425" s="899"/>
      <c r="B425" s="55" t="s">
        <v>909</v>
      </c>
      <c r="C425" s="907" t="s">
        <v>148</v>
      </c>
      <c r="D425" s="75">
        <v>2</v>
      </c>
      <c r="E425" s="75">
        <v>22415</v>
      </c>
    </row>
    <row r="426" spans="1:5" ht="15" customHeight="1">
      <c r="A426" s="807"/>
      <c r="B426" s="918"/>
      <c r="C426" s="808"/>
      <c r="D426" s="808"/>
      <c r="E426" s="808"/>
    </row>
    <row r="427" spans="1:5" ht="15" customHeight="1">
      <c r="A427" s="121" t="s">
        <v>874</v>
      </c>
      <c r="B427" s="920"/>
      <c r="C427" s="907" t="s">
        <v>788</v>
      </c>
      <c r="D427" s="922">
        <v>3558</v>
      </c>
      <c r="E427" s="922">
        <v>530782</v>
      </c>
    </row>
    <row r="428" spans="1:5" ht="15" customHeight="1">
      <c r="A428" s="884" t="s">
        <v>875</v>
      </c>
      <c r="B428" s="319" t="s">
        <v>912</v>
      </c>
      <c r="C428" s="907" t="s">
        <v>148</v>
      </c>
      <c r="D428" s="75">
        <v>3458</v>
      </c>
      <c r="E428" s="75">
        <v>423348</v>
      </c>
    </row>
    <row r="429" spans="1:5" ht="15" customHeight="1">
      <c r="A429" s="884"/>
      <c r="B429" s="55" t="s">
        <v>909</v>
      </c>
      <c r="C429" s="907" t="s">
        <v>148</v>
      </c>
      <c r="D429" s="75">
        <v>35</v>
      </c>
      <c r="E429" s="75">
        <v>47507</v>
      </c>
    </row>
    <row r="430" spans="1:5" ht="15" customHeight="1">
      <c r="A430" s="884"/>
      <c r="B430" s="55" t="s">
        <v>943</v>
      </c>
      <c r="C430" s="907" t="s">
        <v>148</v>
      </c>
      <c r="D430" s="75">
        <v>50</v>
      </c>
      <c r="E430" s="75">
        <v>40227</v>
      </c>
    </row>
    <row r="431" spans="1:5" ht="15" customHeight="1">
      <c r="A431" s="884"/>
      <c r="B431" s="55" t="s">
        <v>942</v>
      </c>
      <c r="C431" s="907" t="s">
        <v>148</v>
      </c>
      <c r="D431" s="75">
        <v>15</v>
      </c>
      <c r="E431" s="75">
        <v>19700</v>
      </c>
    </row>
    <row r="432" spans="1:5" ht="15" customHeight="1">
      <c r="A432" s="807"/>
      <c r="B432" s="918"/>
      <c r="C432" s="808"/>
      <c r="D432" s="808"/>
      <c r="E432" s="808"/>
    </row>
    <row r="433" spans="1:5" ht="15" customHeight="1">
      <c r="A433" s="121" t="s">
        <v>965</v>
      </c>
      <c r="B433" s="920"/>
      <c r="C433" s="907" t="s">
        <v>788</v>
      </c>
      <c r="D433" s="922">
        <v>632</v>
      </c>
      <c r="E433" s="922">
        <v>168733</v>
      </c>
    </row>
    <row r="434" spans="1:5" ht="15" customHeight="1">
      <c r="A434" s="881" t="s">
        <v>966</v>
      </c>
      <c r="B434" s="55" t="s">
        <v>909</v>
      </c>
      <c r="C434" s="907" t="s">
        <v>148</v>
      </c>
      <c r="D434" s="75">
        <v>567</v>
      </c>
      <c r="E434" s="75">
        <v>151865</v>
      </c>
    </row>
    <row r="435" spans="1:5" ht="15" customHeight="1">
      <c r="A435" s="881"/>
      <c r="B435" s="55" t="s">
        <v>942</v>
      </c>
      <c r="C435" s="907" t="s">
        <v>148</v>
      </c>
      <c r="D435" s="75">
        <v>65</v>
      </c>
      <c r="E435" s="75">
        <v>16868</v>
      </c>
    </row>
    <row r="436" spans="1:5" ht="15" customHeight="1">
      <c r="A436" s="807"/>
      <c r="B436" s="918"/>
      <c r="C436" s="808"/>
      <c r="D436" s="808"/>
      <c r="E436" s="808"/>
    </row>
    <row r="437" spans="1:5" ht="15" customHeight="1">
      <c r="A437" s="121" t="s">
        <v>858</v>
      </c>
      <c r="B437" s="55"/>
      <c r="C437" s="907" t="s">
        <v>788</v>
      </c>
      <c r="D437" s="922">
        <v>223</v>
      </c>
      <c r="E437" s="922">
        <v>69406</v>
      </c>
    </row>
    <row r="438" spans="1:5" ht="15" customHeight="1">
      <c r="A438" s="238" t="s">
        <v>859</v>
      </c>
      <c r="B438" s="55" t="s">
        <v>909</v>
      </c>
      <c r="C438" s="907" t="s">
        <v>148</v>
      </c>
      <c r="D438" s="75">
        <v>89</v>
      </c>
      <c r="E438" s="75">
        <v>35808</v>
      </c>
    </row>
    <row r="439" spans="1:5" ht="15" customHeight="1">
      <c r="A439" s="238"/>
      <c r="B439" s="319" t="s">
        <v>944</v>
      </c>
      <c r="C439" s="907" t="s">
        <v>148</v>
      </c>
      <c r="D439" s="75">
        <v>89</v>
      </c>
      <c r="E439" s="75">
        <v>22559</v>
      </c>
    </row>
    <row r="440" spans="1:5" ht="15" customHeight="1">
      <c r="A440" s="238"/>
      <c r="B440" s="55" t="s">
        <v>942</v>
      </c>
      <c r="C440" s="907" t="s">
        <v>148</v>
      </c>
      <c r="D440" s="75">
        <v>45</v>
      </c>
      <c r="E440" s="75">
        <v>11039</v>
      </c>
    </row>
    <row r="441" spans="1:5" ht="15" customHeight="1">
      <c r="A441" s="807"/>
      <c r="B441" s="918"/>
      <c r="C441" s="808"/>
      <c r="D441" s="808"/>
      <c r="E441" s="808"/>
    </row>
    <row r="442" spans="1:5" ht="15" customHeight="1">
      <c r="A442" s="121" t="s">
        <v>1100</v>
      </c>
      <c r="B442" s="55"/>
      <c r="C442" s="907" t="s">
        <v>150</v>
      </c>
      <c r="D442" s="922">
        <v>23</v>
      </c>
      <c r="E442" s="922">
        <v>530006</v>
      </c>
    </row>
    <row r="443" spans="1:5" ht="15" customHeight="1">
      <c r="A443" s="238" t="s">
        <v>1101</v>
      </c>
      <c r="B443" s="319" t="s">
        <v>944</v>
      </c>
      <c r="C443" s="907" t="s">
        <v>148</v>
      </c>
      <c r="D443" s="75">
        <v>15</v>
      </c>
      <c r="E443" s="75">
        <v>294299</v>
      </c>
    </row>
    <row r="444" spans="1:5" ht="15" customHeight="1">
      <c r="A444" s="238"/>
      <c r="B444" s="55" t="s">
        <v>925</v>
      </c>
      <c r="C444" s="907" t="s">
        <v>148</v>
      </c>
      <c r="D444" s="75">
        <v>7</v>
      </c>
      <c r="E444" s="75">
        <v>214445</v>
      </c>
    </row>
    <row r="445" spans="1:5" ht="15" customHeight="1">
      <c r="A445" s="238"/>
      <c r="B445" s="55" t="s">
        <v>942</v>
      </c>
      <c r="C445" s="907" t="s">
        <v>148</v>
      </c>
      <c r="D445" s="75">
        <v>1</v>
      </c>
      <c r="E445" s="75">
        <v>21262</v>
      </c>
    </row>
    <row r="446" spans="1:5" ht="15" customHeight="1">
      <c r="A446" s="807"/>
      <c r="B446" s="918"/>
      <c r="C446" s="808"/>
      <c r="D446" s="808"/>
      <c r="E446" s="808"/>
    </row>
    <row r="447" spans="1:5" ht="15" customHeight="1">
      <c r="A447" s="121" t="s">
        <v>860</v>
      </c>
      <c r="B447" s="55"/>
      <c r="C447" s="907" t="s">
        <v>150</v>
      </c>
      <c r="D447" s="922">
        <v>6</v>
      </c>
      <c r="E447" s="922">
        <v>199117</v>
      </c>
    </row>
    <row r="448" spans="1:5" ht="15" customHeight="1">
      <c r="A448" s="238" t="s">
        <v>861</v>
      </c>
      <c r="B448" s="55" t="s">
        <v>925</v>
      </c>
      <c r="C448" s="907" t="s">
        <v>148</v>
      </c>
      <c r="D448" s="75">
        <v>5</v>
      </c>
      <c r="E448" s="75">
        <v>191541</v>
      </c>
    </row>
    <row r="449" spans="1:5" ht="15" customHeight="1">
      <c r="A449" s="238"/>
      <c r="B449" s="55" t="s">
        <v>942</v>
      </c>
      <c r="C449" s="907" t="s">
        <v>148</v>
      </c>
      <c r="D449" s="75">
        <v>1</v>
      </c>
      <c r="E449" s="75">
        <v>7576</v>
      </c>
    </row>
    <row r="450" spans="1:5" ht="15" customHeight="1">
      <c r="A450" s="807"/>
      <c r="B450" s="918"/>
      <c r="C450" s="808"/>
      <c r="D450" s="808"/>
      <c r="E450" s="808"/>
    </row>
    <row r="451" spans="1:5" ht="15" customHeight="1">
      <c r="A451" s="121" t="s">
        <v>1394</v>
      </c>
      <c r="B451" s="55"/>
      <c r="C451" s="907" t="s">
        <v>150</v>
      </c>
      <c r="D451" s="922">
        <v>250</v>
      </c>
      <c r="E451" s="922">
        <v>75305</v>
      </c>
    </row>
    <row r="452" spans="1:5" ht="15" customHeight="1">
      <c r="A452" s="238" t="s">
        <v>1395</v>
      </c>
      <c r="B452" s="319" t="s">
        <v>935</v>
      </c>
      <c r="C452" s="907" t="s">
        <v>148</v>
      </c>
      <c r="D452" s="75">
        <v>62</v>
      </c>
      <c r="E452" s="75">
        <v>23223</v>
      </c>
    </row>
    <row r="453" spans="1:5" ht="15" customHeight="1">
      <c r="A453" s="238"/>
      <c r="B453" s="319" t="s">
        <v>940</v>
      </c>
      <c r="C453" s="907" t="s">
        <v>148</v>
      </c>
      <c r="D453" s="75">
        <v>74</v>
      </c>
      <c r="E453" s="924">
        <v>20469</v>
      </c>
    </row>
    <row r="454" spans="1:5" ht="15" customHeight="1">
      <c r="A454" s="238"/>
      <c r="B454" s="55" t="s">
        <v>927</v>
      </c>
      <c r="C454" s="907" t="s">
        <v>148</v>
      </c>
      <c r="D454" s="75">
        <v>56</v>
      </c>
      <c r="E454" s="924">
        <v>19779</v>
      </c>
    </row>
    <row r="455" spans="1:5" ht="15" customHeight="1">
      <c r="A455" s="884"/>
      <c r="B455" s="55" t="s">
        <v>942</v>
      </c>
      <c r="C455" s="907" t="s">
        <v>148</v>
      </c>
      <c r="D455" s="75">
        <v>58</v>
      </c>
      <c r="E455" s="75">
        <v>11834</v>
      </c>
    </row>
    <row r="456" spans="1:5" ht="15" customHeight="1">
      <c r="A456" s="807"/>
      <c r="B456" s="918"/>
      <c r="C456" s="808"/>
      <c r="D456" s="808"/>
      <c r="E456" s="808"/>
    </row>
    <row r="457" spans="1:5" ht="15" customHeight="1">
      <c r="A457" s="121" t="s">
        <v>967</v>
      </c>
      <c r="B457" s="55"/>
      <c r="C457" s="907" t="s">
        <v>150</v>
      </c>
      <c r="D457" s="922">
        <v>11213</v>
      </c>
      <c r="E457" s="922">
        <v>400757</v>
      </c>
    </row>
    <row r="458" spans="1:5" ht="15" customHeight="1">
      <c r="A458" s="238" t="s">
        <v>968</v>
      </c>
      <c r="B458" s="55" t="s">
        <v>928</v>
      </c>
      <c r="C458" s="907" t="s">
        <v>148</v>
      </c>
      <c r="D458" s="75">
        <v>4570</v>
      </c>
      <c r="E458" s="75">
        <v>155147</v>
      </c>
    </row>
    <row r="459" spans="1:5" ht="15" customHeight="1">
      <c r="A459" s="238"/>
      <c r="B459" s="55" t="s">
        <v>1572</v>
      </c>
      <c r="C459" s="907" t="s">
        <v>148</v>
      </c>
      <c r="D459" s="75">
        <v>1503</v>
      </c>
      <c r="E459" s="75">
        <v>100681</v>
      </c>
    </row>
    <row r="460" spans="1:5" ht="15" customHeight="1">
      <c r="A460" s="238"/>
      <c r="B460" s="55" t="s">
        <v>935</v>
      </c>
      <c r="C460" s="907" t="s">
        <v>148</v>
      </c>
      <c r="D460" s="75">
        <v>1290</v>
      </c>
      <c r="E460" s="75">
        <v>75169</v>
      </c>
    </row>
    <row r="461" spans="1:5" ht="15" customHeight="1">
      <c r="A461" s="238"/>
      <c r="B461" s="55" t="s">
        <v>930</v>
      </c>
      <c r="C461" s="907"/>
      <c r="D461" s="75">
        <v>1915</v>
      </c>
      <c r="E461" s="75">
        <v>32169</v>
      </c>
    </row>
    <row r="462" spans="1:5" ht="15" customHeight="1">
      <c r="A462" s="238"/>
      <c r="B462" s="55" t="s">
        <v>940</v>
      </c>
      <c r="C462" s="907" t="s">
        <v>148</v>
      </c>
      <c r="D462" s="75">
        <v>1079</v>
      </c>
      <c r="E462" s="75">
        <v>22782</v>
      </c>
    </row>
    <row r="463" spans="1:5" ht="15" customHeight="1">
      <c r="A463" s="238"/>
      <c r="B463" s="55" t="s">
        <v>942</v>
      </c>
      <c r="C463" s="907" t="s">
        <v>148</v>
      </c>
      <c r="D463" s="75">
        <v>856</v>
      </c>
      <c r="E463" s="75">
        <v>14809</v>
      </c>
    </row>
    <row r="464" spans="1:5" ht="15" customHeight="1">
      <c r="A464" s="807"/>
      <c r="B464" s="918"/>
      <c r="C464" s="808"/>
      <c r="D464" s="808"/>
      <c r="E464" s="808"/>
    </row>
    <row r="465" spans="1:5" ht="15" customHeight="1">
      <c r="A465" s="121" t="s">
        <v>1396</v>
      </c>
      <c r="B465" s="55"/>
      <c r="C465" s="907" t="s">
        <v>150</v>
      </c>
      <c r="D465" s="922">
        <v>800</v>
      </c>
      <c r="E465" s="922">
        <v>135759</v>
      </c>
    </row>
    <row r="466" spans="1:5" ht="15" customHeight="1">
      <c r="A466" s="884" t="s">
        <v>1397</v>
      </c>
      <c r="B466" s="55" t="s">
        <v>928</v>
      </c>
      <c r="C466" s="907" t="s">
        <v>148</v>
      </c>
      <c r="D466" s="75">
        <v>638</v>
      </c>
      <c r="E466" s="75">
        <v>106410</v>
      </c>
    </row>
    <row r="467" spans="1:5" ht="15" customHeight="1">
      <c r="A467" s="884"/>
      <c r="B467" s="55" t="s">
        <v>930</v>
      </c>
      <c r="C467" s="907" t="s">
        <v>148</v>
      </c>
      <c r="D467" s="75">
        <v>126</v>
      </c>
      <c r="E467" s="75">
        <v>18090</v>
      </c>
    </row>
    <row r="468" spans="1:5" ht="15" customHeight="1">
      <c r="A468" s="902"/>
      <c r="B468" s="55" t="s">
        <v>942</v>
      </c>
      <c r="C468" s="907" t="s">
        <v>148</v>
      </c>
      <c r="D468" s="75">
        <v>36</v>
      </c>
      <c r="E468" s="75">
        <v>11259</v>
      </c>
    </row>
    <row r="469" spans="1:5" ht="15" customHeight="1">
      <c r="A469" s="807"/>
      <c r="B469" s="918"/>
      <c r="C469" s="808"/>
      <c r="D469" s="808"/>
      <c r="E469" s="808"/>
    </row>
    <row r="470" spans="1:5" ht="15" customHeight="1">
      <c r="A470" s="121" t="s">
        <v>906</v>
      </c>
      <c r="B470" s="55"/>
      <c r="C470" s="910" t="s">
        <v>788</v>
      </c>
      <c r="D470" s="922">
        <v>1228</v>
      </c>
      <c r="E470" s="922">
        <v>92564</v>
      </c>
    </row>
    <row r="471" spans="1:5" ht="15" customHeight="1">
      <c r="A471" s="887" t="s">
        <v>907</v>
      </c>
      <c r="B471" s="55" t="s">
        <v>911</v>
      </c>
      <c r="C471" s="907" t="s">
        <v>148</v>
      </c>
      <c r="D471" s="75">
        <v>1211</v>
      </c>
      <c r="E471" s="75">
        <v>86036</v>
      </c>
    </row>
    <row r="472" spans="1:5" ht="15" customHeight="1">
      <c r="A472" s="887"/>
      <c r="B472" s="55" t="s">
        <v>942</v>
      </c>
      <c r="C472" s="907" t="s">
        <v>148</v>
      </c>
      <c r="D472" s="75">
        <v>17</v>
      </c>
      <c r="E472" s="75">
        <v>6528</v>
      </c>
    </row>
    <row r="473" spans="1:5" ht="15" customHeight="1">
      <c r="A473" s="807"/>
      <c r="B473" s="918"/>
      <c r="C473" s="808"/>
      <c r="D473" s="808"/>
      <c r="E473" s="808"/>
    </row>
    <row r="474" spans="1:5" ht="15" customHeight="1">
      <c r="A474" s="121" t="s">
        <v>1398</v>
      </c>
      <c r="B474" s="55"/>
      <c r="C474" s="911" t="s">
        <v>792</v>
      </c>
      <c r="D474" s="926" t="s">
        <v>792</v>
      </c>
      <c r="E474" s="922">
        <v>77722</v>
      </c>
    </row>
    <row r="475" spans="1:5" ht="15" customHeight="1">
      <c r="A475" s="897" t="s">
        <v>1399</v>
      </c>
      <c r="B475" s="319" t="s">
        <v>909</v>
      </c>
      <c r="C475" s="909" t="s">
        <v>148</v>
      </c>
      <c r="D475" s="926" t="s">
        <v>148</v>
      </c>
      <c r="E475" s="75">
        <v>60701</v>
      </c>
    </row>
    <row r="476" spans="1:5" ht="15" customHeight="1">
      <c r="A476" s="897"/>
      <c r="B476" s="319" t="s">
        <v>942</v>
      </c>
      <c r="C476" s="909" t="s">
        <v>148</v>
      </c>
      <c r="D476" s="926" t="s">
        <v>148</v>
      </c>
      <c r="E476" s="75">
        <v>17021</v>
      </c>
    </row>
    <row r="477" spans="1:5" ht="15" customHeight="1">
      <c r="A477" s="807"/>
      <c r="B477" s="918"/>
      <c r="C477" s="808"/>
      <c r="D477" s="808"/>
      <c r="E477" s="808"/>
    </row>
    <row r="478" spans="1:5" ht="15" customHeight="1">
      <c r="A478" s="121" t="s">
        <v>862</v>
      </c>
      <c r="B478" s="55"/>
      <c r="C478" s="911" t="s">
        <v>792</v>
      </c>
      <c r="D478" s="926" t="s">
        <v>792</v>
      </c>
      <c r="E478" s="922">
        <v>53501</v>
      </c>
    </row>
    <row r="479" spans="1:5" ht="15" customHeight="1">
      <c r="A479" s="897" t="s">
        <v>863</v>
      </c>
      <c r="B479" s="390" t="s">
        <v>916</v>
      </c>
      <c r="C479" s="909" t="s">
        <v>148</v>
      </c>
      <c r="D479" s="926" t="s">
        <v>148</v>
      </c>
      <c r="E479" s="75">
        <v>14006</v>
      </c>
    </row>
    <row r="480" spans="1:5" ht="15" customHeight="1">
      <c r="A480" s="897"/>
      <c r="B480" s="319" t="s">
        <v>912</v>
      </c>
      <c r="C480" s="909" t="s">
        <v>148</v>
      </c>
      <c r="D480" s="926" t="s">
        <v>148</v>
      </c>
      <c r="E480" s="75">
        <v>12307</v>
      </c>
    </row>
    <row r="481" spans="1:5" ht="15" customHeight="1">
      <c r="A481" s="903"/>
      <c r="B481" s="55" t="s">
        <v>914</v>
      </c>
      <c r="C481" s="909" t="s">
        <v>148</v>
      </c>
      <c r="D481" s="926" t="s">
        <v>148</v>
      </c>
      <c r="E481" s="75">
        <v>8574</v>
      </c>
    </row>
    <row r="482" spans="1:5" ht="15" customHeight="1">
      <c r="A482" s="903"/>
      <c r="B482" s="319" t="s">
        <v>911</v>
      </c>
      <c r="C482" s="909" t="s">
        <v>148</v>
      </c>
      <c r="D482" s="926" t="s">
        <v>148</v>
      </c>
      <c r="E482" s="75">
        <v>6239</v>
      </c>
    </row>
    <row r="483" spans="1:5" ht="15" customHeight="1">
      <c r="A483" s="903"/>
      <c r="B483" s="55" t="s">
        <v>909</v>
      </c>
      <c r="C483" s="909" t="s">
        <v>148</v>
      </c>
      <c r="D483" s="926" t="s">
        <v>148</v>
      </c>
      <c r="E483" s="75">
        <v>4930</v>
      </c>
    </row>
    <row r="484" spans="1:5" ht="15" customHeight="1">
      <c r="A484" s="903"/>
      <c r="B484" s="55" t="s">
        <v>938</v>
      </c>
      <c r="C484" s="909" t="s">
        <v>148</v>
      </c>
      <c r="D484" s="926" t="s">
        <v>148</v>
      </c>
      <c r="E484" s="75">
        <v>4502</v>
      </c>
    </row>
    <row r="485" spans="1:5" ht="15" customHeight="1">
      <c r="A485" s="884"/>
      <c r="B485" s="319" t="s">
        <v>942</v>
      </c>
      <c r="C485" s="909" t="s">
        <v>148</v>
      </c>
      <c r="D485" s="926" t="s">
        <v>148</v>
      </c>
      <c r="E485" s="932">
        <v>2943</v>
      </c>
    </row>
    <row r="486" spans="1:5" ht="15" customHeight="1">
      <c r="A486" s="807"/>
      <c r="B486" s="918"/>
      <c r="C486" s="808"/>
      <c r="D486" s="808"/>
      <c r="E486" s="808"/>
    </row>
    <row r="487" spans="1:5" ht="15" customHeight="1">
      <c r="A487" s="121" t="s">
        <v>1573</v>
      </c>
      <c r="B487" s="55"/>
      <c r="C487" s="911" t="s">
        <v>792</v>
      </c>
      <c r="D487" s="926" t="s">
        <v>792</v>
      </c>
      <c r="E487" s="922">
        <v>158760</v>
      </c>
    </row>
    <row r="488" spans="1:5" ht="15" customHeight="1">
      <c r="A488" s="884" t="s">
        <v>1574</v>
      </c>
      <c r="B488" s="319" t="s">
        <v>944</v>
      </c>
      <c r="C488" s="912" t="s">
        <v>148</v>
      </c>
      <c r="D488" s="926" t="s">
        <v>148</v>
      </c>
      <c r="E488" s="75">
        <v>130399</v>
      </c>
    </row>
    <row r="489" spans="1:5" ht="15" customHeight="1">
      <c r="A489" s="884"/>
      <c r="B489" s="319" t="s">
        <v>942</v>
      </c>
      <c r="C489" s="912" t="s">
        <v>148</v>
      </c>
      <c r="D489" s="926" t="s">
        <v>148</v>
      </c>
      <c r="E489" s="75">
        <v>28361</v>
      </c>
    </row>
    <row r="490" spans="1:5" ht="15" customHeight="1">
      <c r="A490" s="807"/>
      <c r="B490" s="918"/>
      <c r="C490" s="808"/>
      <c r="D490" s="808"/>
      <c r="E490" s="808"/>
    </row>
    <row r="491" spans="1:5" ht="15" customHeight="1">
      <c r="A491" s="121" t="s">
        <v>1366</v>
      </c>
      <c r="B491" s="55"/>
      <c r="C491" s="911" t="s">
        <v>792</v>
      </c>
      <c r="D491" s="926" t="s">
        <v>792</v>
      </c>
      <c r="E491" s="922">
        <v>278981</v>
      </c>
    </row>
    <row r="492" spans="1:5" ht="15" customHeight="1">
      <c r="A492" s="897" t="s">
        <v>1367</v>
      </c>
      <c r="B492" s="55" t="s">
        <v>925</v>
      </c>
      <c r="C492" s="912" t="s">
        <v>148</v>
      </c>
      <c r="D492" s="926" t="s">
        <v>148</v>
      </c>
      <c r="E492" s="75">
        <v>278931</v>
      </c>
    </row>
    <row r="493" spans="1:5" ht="15" customHeight="1">
      <c r="A493" s="897"/>
      <c r="B493" s="319" t="s">
        <v>912</v>
      </c>
      <c r="C493" s="912" t="s">
        <v>148</v>
      </c>
      <c r="D493" s="926" t="s">
        <v>148</v>
      </c>
      <c r="E493" s="75">
        <v>50</v>
      </c>
    </row>
    <row r="494" spans="1:5" ht="15" customHeight="1">
      <c r="A494" s="807"/>
      <c r="B494" s="918"/>
      <c r="C494" s="808"/>
      <c r="D494" s="808"/>
      <c r="E494" s="808"/>
    </row>
    <row r="495" spans="1:5" ht="15" customHeight="1">
      <c r="A495" s="121" t="s">
        <v>1097</v>
      </c>
      <c r="B495" s="55"/>
      <c r="C495" s="910" t="s">
        <v>788</v>
      </c>
      <c r="D495" s="922">
        <v>4438</v>
      </c>
      <c r="E495" s="922">
        <v>174729</v>
      </c>
    </row>
    <row r="496" spans="1:5" ht="28.5" customHeight="1">
      <c r="A496" s="897" t="s">
        <v>1098</v>
      </c>
      <c r="B496" s="319" t="s">
        <v>944</v>
      </c>
      <c r="C496" s="910" t="s">
        <v>148</v>
      </c>
      <c r="D496" s="75">
        <v>4426</v>
      </c>
      <c r="E496" s="75">
        <v>173780</v>
      </c>
    </row>
    <row r="497" spans="1:5" ht="15" customHeight="1">
      <c r="A497" s="897"/>
      <c r="B497" s="319" t="s">
        <v>942</v>
      </c>
      <c r="C497" s="910" t="s">
        <v>148</v>
      </c>
      <c r="D497" s="75">
        <v>12</v>
      </c>
      <c r="E497" s="75">
        <v>949</v>
      </c>
    </row>
    <row r="498" spans="1:5" ht="15" customHeight="1">
      <c r="A498" s="807"/>
      <c r="B498" s="918"/>
      <c r="C498" s="808"/>
      <c r="D498" s="808"/>
      <c r="E498" s="808"/>
    </row>
    <row r="499" spans="1:5" ht="15" customHeight="1">
      <c r="A499" s="904" t="s">
        <v>941</v>
      </c>
      <c r="B499" s="319"/>
      <c r="C499" s="911" t="s">
        <v>792</v>
      </c>
      <c r="D499" s="926" t="s">
        <v>792</v>
      </c>
      <c r="E499" s="922">
        <v>690874</v>
      </c>
    </row>
    <row r="500" spans="1:5" ht="30" customHeight="1">
      <c r="A500" s="905" t="s">
        <v>1099</v>
      </c>
      <c r="B500" s="319" t="s">
        <v>912</v>
      </c>
      <c r="C500" s="910" t="s">
        <v>148</v>
      </c>
      <c r="D500" s="926" t="s">
        <v>148</v>
      </c>
      <c r="E500" s="75">
        <v>690874</v>
      </c>
    </row>
    <row r="501" spans="1:5" ht="15" customHeight="1">
      <c r="A501" s="906"/>
      <c r="B501" s="392"/>
      <c r="C501" s="913"/>
      <c r="D501" s="927"/>
      <c r="E501" s="933"/>
    </row>
    <row r="502" ht="15" customHeight="1">
      <c r="A502" s="60" t="s">
        <v>869</v>
      </c>
    </row>
    <row r="503" spans="1:4" ht="15" customHeight="1">
      <c r="A503" s="1199" t="s">
        <v>1730</v>
      </c>
      <c r="B503" s="1200"/>
      <c r="C503" s="1200"/>
      <c r="D503" s="1200"/>
    </row>
    <row r="514" spans="1:5" ht="15" customHeight="1">
      <c r="A514" s="395"/>
      <c r="B514" s="216"/>
      <c r="C514" s="217"/>
      <c r="D514" s="393"/>
      <c r="E514" s="393"/>
    </row>
    <row r="516" ht="15" customHeight="1">
      <c r="A516" s="396"/>
    </row>
  </sheetData>
  <sheetProtection/>
  <mergeCells count="2">
    <mergeCell ref="A503:D503"/>
    <mergeCell ref="C2:E2"/>
  </mergeCells>
  <hyperlinks>
    <hyperlink ref="A2" location="contents!A1" display="Back to Table of Contents"/>
  </hyperlinks>
  <printOptions/>
  <pageMargins left="0.75" right="0.75" top="0.79" bottom="1" header="0.28" footer="0.5"/>
  <pageSetup fitToHeight="0" fitToWidth="1" horizontalDpi="600" verticalDpi="600" orientation="landscape" paperSize="9" r:id="rId1"/>
  <rowBreaks count="16" manualBreakCount="16">
    <brk id="31" max="255" man="1"/>
    <brk id="61" max="255" man="1"/>
    <brk id="92" max="255" man="1"/>
    <brk id="123" max="255" man="1"/>
    <brk id="155" max="255" man="1"/>
    <brk id="187" max="255" man="1"/>
    <brk id="217" max="255" man="1"/>
    <brk id="247" max="255" man="1"/>
    <brk id="276" max="255" man="1"/>
    <brk id="281" max="255" man="1"/>
    <brk id="315" max="8" man="1"/>
    <brk id="347" max="255" man="1"/>
    <brk id="378" max="255" man="1"/>
    <brk id="407" max="255" man="1"/>
    <brk id="440" max="255" man="1"/>
    <brk id="472"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K36"/>
  <sheetViews>
    <sheetView zoomScaleSheetLayoutView="100" workbookViewId="0" topLeftCell="A1">
      <selection activeCell="A1" sqref="A1"/>
    </sheetView>
  </sheetViews>
  <sheetFormatPr defaultColWidth="9.140625" defaultRowHeight="12.75"/>
  <cols>
    <col min="1" max="1" width="50.28125" style="8" customWidth="1"/>
    <col min="2" max="11" width="9.57421875" style="8" customWidth="1"/>
    <col min="12" max="16384" width="9.140625" style="8" customWidth="1"/>
  </cols>
  <sheetData>
    <row r="1" spans="1:11" s="34" customFormat="1" ht="18" customHeight="1">
      <c r="A1" s="68" t="s">
        <v>1634</v>
      </c>
      <c r="B1" s="59"/>
      <c r="C1" s="59"/>
      <c r="D1" s="59"/>
      <c r="E1" s="59"/>
      <c r="F1" s="51"/>
      <c r="G1" s="59"/>
      <c r="H1" s="59"/>
      <c r="I1" s="59"/>
      <c r="J1" s="59"/>
      <c r="K1" s="51"/>
    </row>
    <row r="2" spans="1:11" s="34" customFormat="1" ht="15" customHeight="1">
      <c r="A2" s="482" t="s">
        <v>1435</v>
      </c>
      <c r="B2" s="108"/>
      <c r="F2" s="51"/>
      <c r="G2" s="108"/>
      <c r="H2" s="1266" t="s">
        <v>1413</v>
      </c>
      <c r="I2" s="1266"/>
      <c r="J2" s="1266"/>
      <c r="K2" s="1266"/>
    </row>
    <row r="3" spans="1:11" s="34" customFormat="1" ht="18" customHeight="1">
      <c r="A3" s="1289" t="s">
        <v>795</v>
      </c>
      <c r="B3" s="1192">
        <v>2016</v>
      </c>
      <c r="C3" s="1192"/>
      <c r="D3" s="1192"/>
      <c r="E3" s="1192"/>
      <c r="F3" s="1192"/>
      <c r="G3" s="1192">
        <v>2017</v>
      </c>
      <c r="H3" s="1192"/>
      <c r="I3" s="1192"/>
      <c r="J3" s="1192"/>
      <c r="K3" s="1192"/>
    </row>
    <row r="4" spans="1:11" s="35" customFormat="1" ht="17.25" customHeight="1">
      <c r="A4" s="1290"/>
      <c r="B4" s="572" t="s">
        <v>1590</v>
      </c>
      <c r="C4" s="595" t="s">
        <v>1591</v>
      </c>
      <c r="D4" s="572" t="s">
        <v>1592</v>
      </c>
      <c r="E4" s="572" t="s">
        <v>1593</v>
      </c>
      <c r="F4" s="570" t="s">
        <v>1578</v>
      </c>
      <c r="G4" s="572" t="s">
        <v>1590</v>
      </c>
      <c r="H4" s="595" t="s">
        <v>1591</v>
      </c>
      <c r="I4" s="572" t="s">
        <v>1592</v>
      </c>
      <c r="J4" s="572" t="s">
        <v>1593</v>
      </c>
      <c r="K4" s="570" t="s">
        <v>1578</v>
      </c>
    </row>
    <row r="5" spans="1:11" s="7" customFormat="1" ht="22.5" customHeight="1">
      <c r="A5" s="531" t="s">
        <v>1044</v>
      </c>
      <c r="B5" s="532">
        <v>6410</v>
      </c>
      <c r="C5" s="532">
        <v>6822</v>
      </c>
      <c r="D5" s="532">
        <v>6290</v>
      </c>
      <c r="E5" s="532">
        <v>6116</v>
      </c>
      <c r="F5" s="532">
        <v>25638</v>
      </c>
      <c r="G5" s="532">
        <v>5759</v>
      </c>
      <c r="H5" s="532">
        <v>6925</v>
      </c>
      <c r="I5" s="532">
        <v>6945</v>
      </c>
      <c r="J5" s="532">
        <v>7465</v>
      </c>
      <c r="K5" s="532">
        <v>27094</v>
      </c>
    </row>
    <row r="6" spans="1:11" ht="14.25" customHeight="1">
      <c r="A6" s="187" t="s">
        <v>1045</v>
      </c>
      <c r="B6" s="483">
        <v>1458</v>
      </c>
      <c r="C6" s="483">
        <v>2192</v>
      </c>
      <c r="D6" s="483">
        <v>1775</v>
      </c>
      <c r="E6" s="183">
        <v>1767</v>
      </c>
      <c r="F6" s="483">
        <v>7192</v>
      </c>
      <c r="G6" s="483">
        <v>1661</v>
      </c>
      <c r="H6" s="483">
        <v>2186</v>
      </c>
      <c r="I6" s="483">
        <v>2420</v>
      </c>
      <c r="J6" s="183">
        <v>2535</v>
      </c>
      <c r="K6" s="483">
        <v>8802</v>
      </c>
    </row>
    <row r="7" spans="1:11" ht="14.25" customHeight="1">
      <c r="A7" s="55" t="s">
        <v>1046</v>
      </c>
      <c r="B7" s="207">
        <v>64</v>
      </c>
      <c r="C7" s="207">
        <v>88</v>
      </c>
      <c r="D7" s="207">
        <v>53</v>
      </c>
      <c r="E7" s="184">
        <v>110</v>
      </c>
      <c r="F7" s="207">
        <v>315</v>
      </c>
      <c r="G7" s="207">
        <v>75</v>
      </c>
      <c r="H7" s="207">
        <v>73</v>
      </c>
      <c r="I7" s="207">
        <v>98</v>
      </c>
      <c r="J7" s="184">
        <v>127</v>
      </c>
      <c r="K7" s="207">
        <v>373</v>
      </c>
    </row>
    <row r="8" spans="1:11" ht="14.25" customHeight="1">
      <c r="A8" s="55" t="s">
        <v>1047</v>
      </c>
      <c r="B8" s="207">
        <v>1356</v>
      </c>
      <c r="C8" s="207">
        <v>2056</v>
      </c>
      <c r="D8" s="207">
        <v>1669</v>
      </c>
      <c r="E8" s="184">
        <v>1594</v>
      </c>
      <c r="F8" s="207">
        <v>6675</v>
      </c>
      <c r="G8" s="207">
        <v>1554</v>
      </c>
      <c r="H8" s="207">
        <v>2036</v>
      </c>
      <c r="I8" s="207">
        <v>2259</v>
      </c>
      <c r="J8" s="184">
        <v>2320</v>
      </c>
      <c r="K8" s="207">
        <v>8169</v>
      </c>
    </row>
    <row r="9" spans="1:11" s="34" customFormat="1" ht="14.25" customHeight="1">
      <c r="A9" s="187" t="s">
        <v>1726</v>
      </c>
      <c r="B9" s="483">
        <v>628</v>
      </c>
      <c r="C9" s="483">
        <v>413</v>
      </c>
      <c r="D9" s="483">
        <v>494</v>
      </c>
      <c r="E9" s="183">
        <v>582</v>
      </c>
      <c r="F9" s="483">
        <v>2117</v>
      </c>
      <c r="G9" s="483">
        <v>474</v>
      </c>
      <c r="H9" s="483">
        <v>548</v>
      </c>
      <c r="I9" s="483">
        <v>602</v>
      </c>
      <c r="J9" s="183">
        <v>700</v>
      </c>
      <c r="K9" s="483">
        <v>2324</v>
      </c>
    </row>
    <row r="10" spans="1:11" s="34" customFormat="1" ht="14.25" customHeight="1">
      <c r="A10" s="55" t="s">
        <v>797</v>
      </c>
      <c r="B10" s="483"/>
      <c r="C10" s="483"/>
      <c r="D10" s="483"/>
      <c r="E10" s="183"/>
      <c r="F10" s="483"/>
      <c r="G10" s="483"/>
      <c r="H10" s="483"/>
      <c r="I10" s="483"/>
      <c r="J10" s="183"/>
      <c r="K10" s="483"/>
    </row>
    <row r="11" spans="1:11" s="34" customFormat="1" ht="14.25" customHeight="1">
      <c r="A11" s="55" t="s">
        <v>1048</v>
      </c>
      <c r="B11" s="207">
        <v>309</v>
      </c>
      <c r="C11" s="207">
        <v>216</v>
      </c>
      <c r="D11" s="207">
        <v>275</v>
      </c>
      <c r="E11" s="184">
        <v>416</v>
      </c>
      <c r="F11" s="207">
        <v>1216</v>
      </c>
      <c r="G11" s="207">
        <v>300</v>
      </c>
      <c r="H11" s="207">
        <v>378</v>
      </c>
      <c r="I11" s="207">
        <v>407</v>
      </c>
      <c r="J11" s="184">
        <v>547</v>
      </c>
      <c r="K11" s="207">
        <v>1632</v>
      </c>
    </row>
    <row r="12" spans="1:11" s="34" customFormat="1" ht="14.25" customHeight="1">
      <c r="A12" s="55" t="s">
        <v>1049</v>
      </c>
      <c r="B12" s="207">
        <v>45</v>
      </c>
      <c r="C12" s="207">
        <v>24</v>
      </c>
      <c r="D12" s="207">
        <v>56</v>
      </c>
      <c r="E12" s="184">
        <v>16</v>
      </c>
      <c r="F12" s="207">
        <v>141</v>
      </c>
      <c r="G12" s="207">
        <v>36</v>
      </c>
      <c r="H12" s="207">
        <v>41</v>
      </c>
      <c r="I12" s="207">
        <v>44</v>
      </c>
      <c r="J12" s="184">
        <v>30</v>
      </c>
      <c r="K12" s="207">
        <v>151</v>
      </c>
    </row>
    <row r="13" spans="1:11" ht="14.25" customHeight="1">
      <c r="A13" s="55" t="s">
        <v>1050</v>
      </c>
      <c r="B13" s="207">
        <v>206</v>
      </c>
      <c r="C13" s="207">
        <v>100</v>
      </c>
      <c r="D13" s="207">
        <v>45</v>
      </c>
      <c r="E13" s="184">
        <v>40</v>
      </c>
      <c r="F13" s="207">
        <v>391</v>
      </c>
      <c r="G13" s="207">
        <v>56</v>
      </c>
      <c r="H13" s="207">
        <v>47</v>
      </c>
      <c r="I13" s="207">
        <v>73</v>
      </c>
      <c r="J13" s="184">
        <v>42</v>
      </c>
      <c r="K13" s="207">
        <v>218</v>
      </c>
    </row>
    <row r="14" spans="1:11" ht="14.25" customHeight="1">
      <c r="A14" s="281" t="s">
        <v>1051</v>
      </c>
      <c r="B14" s="533">
        <v>0</v>
      </c>
      <c r="C14" s="534">
        <v>1</v>
      </c>
      <c r="D14" s="534">
        <v>3</v>
      </c>
      <c r="E14" s="183">
        <v>1</v>
      </c>
      <c r="F14" s="483">
        <v>5</v>
      </c>
      <c r="G14" s="533">
        <v>0</v>
      </c>
      <c r="H14" s="534">
        <v>1</v>
      </c>
      <c r="I14" s="533">
        <v>0</v>
      </c>
      <c r="J14" s="183">
        <v>3</v>
      </c>
      <c r="K14" s="483">
        <v>4</v>
      </c>
    </row>
    <row r="15" spans="1:11" ht="14.25" customHeight="1">
      <c r="A15" s="187" t="s">
        <v>1052</v>
      </c>
      <c r="B15" s="483">
        <v>374</v>
      </c>
      <c r="C15" s="483">
        <v>386</v>
      </c>
      <c r="D15" s="483">
        <v>377</v>
      </c>
      <c r="E15" s="183">
        <v>306</v>
      </c>
      <c r="F15" s="483">
        <v>1443</v>
      </c>
      <c r="G15" s="483">
        <v>367</v>
      </c>
      <c r="H15" s="483">
        <v>364</v>
      </c>
      <c r="I15" s="483">
        <v>352</v>
      </c>
      <c r="J15" s="183">
        <v>438</v>
      </c>
      <c r="K15" s="483">
        <v>1521</v>
      </c>
    </row>
    <row r="16" spans="1:11" ht="14.25" customHeight="1">
      <c r="A16" s="281" t="s">
        <v>796</v>
      </c>
      <c r="B16" s="483">
        <v>2749</v>
      </c>
      <c r="C16" s="483">
        <v>2640</v>
      </c>
      <c r="D16" s="483">
        <v>2545</v>
      </c>
      <c r="E16" s="183">
        <v>2292</v>
      </c>
      <c r="F16" s="483">
        <v>10226</v>
      </c>
      <c r="G16" s="483">
        <v>2115</v>
      </c>
      <c r="H16" s="483">
        <v>2611</v>
      </c>
      <c r="I16" s="483">
        <v>2500</v>
      </c>
      <c r="J16" s="183">
        <v>2790</v>
      </c>
      <c r="K16" s="483">
        <v>10016</v>
      </c>
    </row>
    <row r="17" spans="1:11" ht="14.25" customHeight="1">
      <c r="A17" s="55" t="s">
        <v>797</v>
      </c>
      <c r="B17" s="483"/>
      <c r="C17" s="483"/>
      <c r="D17" s="483"/>
      <c r="E17" s="183"/>
      <c r="F17" s="483"/>
      <c r="G17" s="483"/>
      <c r="H17" s="483"/>
      <c r="I17" s="483"/>
      <c r="J17" s="183"/>
      <c r="K17" s="483"/>
    </row>
    <row r="18" spans="1:11" ht="14.25" customHeight="1">
      <c r="A18" s="254" t="s">
        <v>1053</v>
      </c>
      <c r="B18" s="207">
        <v>96</v>
      </c>
      <c r="C18" s="207">
        <v>86</v>
      </c>
      <c r="D18" s="207">
        <v>89</v>
      </c>
      <c r="E18" s="184">
        <v>74</v>
      </c>
      <c r="F18" s="207">
        <v>345</v>
      </c>
      <c r="G18" s="207">
        <v>85</v>
      </c>
      <c r="H18" s="207">
        <v>93</v>
      </c>
      <c r="I18" s="207">
        <v>91</v>
      </c>
      <c r="J18" s="184">
        <v>103</v>
      </c>
      <c r="K18" s="207">
        <v>372</v>
      </c>
    </row>
    <row r="19" spans="1:11" ht="14.25" customHeight="1">
      <c r="A19" s="254" t="s">
        <v>1054</v>
      </c>
      <c r="B19" s="207">
        <v>109</v>
      </c>
      <c r="C19" s="207">
        <v>137</v>
      </c>
      <c r="D19" s="207">
        <v>109</v>
      </c>
      <c r="E19" s="184">
        <v>117</v>
      </c>
      <c r="F19" s="207">
        <v>472</v>
      </c>
      <c r="G19" s="207">
        <v>102</v>
      </c>
      <c r="H19" s="207">
        <v>87</v>
      </c>
      <c r="I19" s="207">
        <v>79</v>
      </c>
      <c r="J19" s="184">
        <v>86</v>
      </c>
      <c r="K19" s="207">
        <v>354</v>
      </c>
    </row>
    <row r="20" spans="1:11" ht="14.25" customHeight="1">
      <c r="A20" s="55" t="s">
        <v>892</v>
      </c>
      <c r="B20" s="207">
        <v>1310</v>
      </c>
      <c r="C20" s="207">
        <v>1434</v>
      </c>
      <c r="D20" s="207">
        <v>1373</v>
      </c>
      <c r="E20" s="184">
        <v>1212</v>
      </c>
      <c r="F20" s="207">
        <v>5329</v>
      </c>
      <c r="G20" s="207">
        <v>1083</v>
      </c>
      <c r="H20" s="207">
        <v>1565</v>
      </c>
      <c r="I20" s="207">
        <v>1339</v>
      </c>
      <c r="J20" s="184">
        <v>1468</v>
      </c>
      <c r="K20" s="207">
        <v>5455</v>
      </c>
    </row>
    <row r="21" spans="1:11" ht="14.25" customHeight="1">
      <c r="A21" s="55" t="s">
        <v>893</v>
      </c>
      <c r="B21" s="207">
        <v>781</v>
      </c>
      <c r="C21" s="207">
        <v>598</v>
      </c>
      <c r="D21" s="207">
        <v>619</v>
      </c>
      <c r="E21" s="184">
        <v>455</v>
      </c>
      <c r="F21" s="207">
        <v>2453</v>
      </c>
      <c r="G21" s="207">
        <v>523</v>
      </c>
      <c r="H21" s="207">
        <v>475</v>
      </c>
      <c r="I21" s="207">
        <v>616</v>
      </c>
      <c r="J21" s="184">
        <v>756</v>
      </c>
      <c r="K21" s="207">
        <v>2370</v>
      </c>
    </row>
    <row r="22" spans="1:11" ht="14.25" customHeight="1">
      <c r="A22" s="55" t="s">
        <v>1055</v>
      </c>
      <c r="B22" s="207">
        <v>127</v>
      </c>
      <c r="C22" s="207">
        <v>101</v>
      </c>
      <c r="D22" s="207">
        <v>126</v>
      </c>
      <c r="E22" s="184">
        <v>105</v>
      </c>
      <c r="F22" s="207">
        <v>459</v>
      </c>
      <c r="G22" s="207">
        <v>60</v>
      </c>
      <c r="H22" s="207">
        <v>81</v>
      </c>
      <c r="I22" s="207">
        <v>72</v>
      </c>
      <c r="J22" s="184">
        <v>70</v>
      </c>
      <c r="K22" s="207">
        <v>283</v>
      </c>
    </row>
    <row r="23" spans="1:11" ht="14.25" customHeight="1">
      <c r="A23" s="55" t="s">
        <v>1056</v>
      </c>
      <c r="B23" s="207">
        <v>43</v>
      </c>
      <c r="C23" s="207">
        <v>36</v>
      </c>
      <c r="D23" s="207">
        <v>31</v>
      </c>
      <c r="E23" s="184">
        <v>49</v>
      </c>
      <c r="F23" s="207">
        <v>159</v>
      </c>
      <c r="G23" s="207">
        <v>29</v>
      </c>
      <c r="H23" s="207">
        <v>41</v>
      </c>
      <c r="I23" s="207">
        <v>51</v>
      </c>
      <c r="J23" s="184">
        <v>59</v>
      </c>
      <c r="K23" s="207">
        <v>180</v>
      </c>
    </row>
    <row r="24" spans="1:11" ht="14.25" customHeight="1">
      <c r="A24" s="283" t="s">
        <v>1375</v>
      </c>
      <c r="B24" s="483">
        <v>443</v>
      </c>
      <c r="C24" s="483">
        <v>282</v>
      </c>
      <c r="D24" s="483">
        <v>348</v>
      </c>
      <c r="E24" s="483">
        <v>311</v>
      </c>
      <c r="F24" s="483">
        <v>1384</v>
      </c>
      <c r="G24" s="483">
        <v>363</v>
      </c>
      <c r="H24" s="483">
        <v>302</v>
      </c>
      <c r="I24" s="483">
        <v>298</v>
      </c>
      <c r="J24" s="483">
        <v>240</v>
      </c>
      <c r="K24" s="483">
        <v>1203</v>
      </c>
    </row>
    <row r="25" spans="1:11" ht="14.25" customHeight="1">
      <c r="A25" s="55" t="s">
        <v>1057</v>
      </c>
      <c r="B25" s="207">
        <v>282</v>
      </c>
      <c r="C25" s="207">
        <v>140</v>
      </c>
      <c r="D25" s="207">
        <v>217</v>
      </c>
      <c r="E25" s="184">
        <v>174</v>
      </c>
      <c r="F25" s="207">
        <v>813</v>
      </c>
      <c r="G25" s="207">
        <v>215</v>
      </c>
      <c r="H25" s="207">
        <v>191</v>
      </c>
      <c r="I25" s="207">
        <v>116</v>
      </c>
      <c r="J25" s="184">
        <v>102</v>
      </c>
      <c r="K25" s="207">
        <v>624</v>
      </c>
    </row>
    <row r="26" spans="1:11" ht="14.25" customHeight="1">
      <c r="A26" s="283" t="s">
        <v>798</v>
      </c>
      <c r="B26" s="483">
        <v>564</v>
      </c>
      <c r="C26" s="483">
        <v>634</v>
      </c>
      <c r="D26" s="483">
        <v>519</v>
      </c>
      <c r="E26" s="183">
        <v>559</v>
      </c>
      <c r="F26" s="483">
        <v>2276</v>
      </c>
      <c r="G26" s="483">
        <v>527</v>
      </c>
      <c r="H26" s="483">
        <v>619</v>
      </c>
      <c r="I26" s="483">
        <v>495</v>
      </c>
      <c r="J26" s="183">
        <v>500</v>
      </c>
      <c r="K26" s="483">
        <v>2141</v>
      </c>
    </row>
    <row r="27" spans="1:11" ht="14.25" customHeight="1">
      <c r="A27" s="55" t="s">
        <v>797</v>
      </c>
      <c r="B27" s="437"/>
      <c r="C27" s="437"/>
      <c r="D27" s="437"/>
      <c r="E27" s="183"/>
      <c r="F27" s="437"/>
      <c r="G27" s="437"/>
      <c r="H27" s="437"/>
      <c r="I27" s="437"/>
      <c r="J27" s="183"/>
      <c r="K27" s="437"/>
    </row>
    <row r="28" spans="1:11" ht="14.25" customHeight="1">
      <c r="A28" s="55" t="s">
        <v>1058</v>
      </c>
      <c r="B28" s="207">
        <v>136</v>
      </c>
      <c r="C28" s="207">
        <v>141</v>
      </c>
      <c r="D28" s="207">
        <v>113</v>
      </c>
      <c r="E28" s="184">
        <v>104</v>
      </c>
      <c r="F28" s="207">
        <v>494</v>
      </c>
      <c r="G28" s="207">
        <v>126</v>
      </c>
      <c r="H28" s="207">
        <v>146</v>
      </c>
      <c r="I28" s="207">
        <v>138</v>
      </c>
      <c r="J28" s="184">
        <v>126</v>
      </c>
      <c r="K28" s="207">
        <v>536</v>
      </c>
    </row>
    <row r="29" spans="1:11" ht="14.25" customHeight="1">
      <c r="A29" s="55" t="s">
        <v>1059</v>
      </c>
      <c r="B29" s="207">
        <v>51</v>
      </c>
      <c r="C29" s="207">
        <v>60</v>
      </c>
      <c r="D29" s="207">
        <v>45</v>
      </c>
      <c r="E29" s="184">
        <v>55</v>
      </c>
      <c r="F29" s="207">
        <v>211</v>
      </c>
      <c r="G29" s="207">
        <v>45</v>
      </c>
      <c r="H29" s="207">
        <v>56</v>
      </c>
      <c r="I29" s="207">
        <v>43</v>
      </c>
      <c r="J29" s="184">
        <v>51</v>
      </c>
      <c r="K29" s="207">
        <v>195</v>
      </c>
    </row>
    <row r="30" spans="1:11" ht="14.25" customHeight="1">
      <c r="A30" s="55" t="s">
        <v>1060</v>
      </c>
      <c r="B30" s="207">
        <v>92</v>
      </c>
      <c r="C30" s="207">
        <v>106</v>
      </c>
      <c r="D30" s="207">
        <v>85</v>
      </c>
      <c r="E30" s="184">
        <v>105</v>
      </c>
      <c r="F30" s="207">
        <v>388</v>
      </c>
      <c r="G30" s="207">
        <v>70</v>
      </c>
      <c r="H30" s="207">
        <v>104</v>
      </c>
      <c r="I30" s="207">
        <v>77</v>
      </c>
      <c r="J30" s="184">
        <v>82</v>
      </c>
      <c r="K30" s="207">
        <v>333</v>
      </c>
    </row>
    <row r="31" spans="1:11" ht="14.25" customHeight="1">
      <c r="A31" s="254" t="s">
        <v>895</v>
      </c>
      <c r="B31" s="207">
        <v>96</v>
      </c>
      <c r="C31" s="207">
        <v>99</v>
      </c>
      <c r="D31" s="207">
        <v>81</v>
      </c>
      <c r="E31" s="184">
        <v>89</v>
      </c>
      <c r="F31" s="207">
        <v>365</v>
      </c>
      <c r="G31" s="207">
        <v>134</v>
      </c>
      <c r="H31" s="207">
        <v>94</v>
      </c>
      <c r="I31" s="207">
        <v>66</v>
      </c>
      <c r="J31" s="184">
        <v>56</v>
      </c>
      <c r="K31" s="207">
        <v>350</v>
      </c>
    </row>
    <row r="32" spans="1:11" ht="14.25" customHeight="1">
      <c r="A32" s="525" t="s">
        <v>831</v>
      </c>
      <c r="B32" s="535">
        <v>194</v>
      </c>
      <c r="C32" s="535">
        <v>274</v>
      </c>
      <c r="D32" s="535">
        <v>229</v>
      </c>
      <c r="E32" s="535">
        <v>298</v>
      </c>
      <c r="F32" s="535">
        <v>995</v>
      </c>
      <c r="G32" s="535">
        <v>252</v>
      </c>
      <c r="H32" s="535">
        <v>294</v>
      </c>
      <c r="I32" s="535">
        <v>278</v>
      </c>
      <c r="J32" s="535">
        <v>259</v>
      </c>
      <c r="K32" s="535">
        <v>1083</v>
      </c>
    </row>
    <row r="33" spans="1:4" ht="17.25" customHeight="1">
      <c r="A33" s="1274" t="s">
        <v>1728</v>
      </c>
      <c r="B33" s="1274"/>
      <c r="C33" s="1274"/>
      <c r="D33" s="1274"/>
    </row>
    <row r="34" ht="12.75" hidden="1"/>
    <row r="35" spans="2:11" ht="12.75">
      <c r="B35" s="416"/>
      <c r="K35" s="416"/>
    </row>
    <row r="36" ht="12.75">
      <c r="A36" s="332"/>
    </row>
  </sheetData>
  <sheetProtection/>
  <mergeCells count="5">
    <mergeCell ref="A3:A4"/>
    <mergeCell ref="B3:F3"/>
    <mergeCell ref="G3:K3"/>
    <mergeCell ref="H2:K2"/>
    <mergeCell ref="A33:D33"/>
  </mergeCells>
  <hyperlinks>
    <hyperlink ref="A2" location="contents!A1" display="Back to Table of Contents"/>
  </hyperlinks>
  <printOptions/>
  <pageMargins left="0.75" right="0.75" top="0.79" bottom="1" header="0.28" footer="0.5"/>
  <pageSetup fitToHeight="0"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1:C40"/>
  <sheetViews>
    <sheetView zoomScaleSheetLayoutView="100" zoomScalePageLayoutView="0" workbookViewId="0" topLeftCell="A1">
      <selection activeCell="A1" sqref="A1:C1"/>
    </sheetView>
  </sheetViews>
  <sheetFormatPr defaultColWidth="9.140625" defaultRowHeight="12.75"/>
  <cols>
    <col min="1" max="1" width="10.8515625" style="0" customWidth="1"/>
    <col min="2" max="2" width="66.7109375" style="0" customWidth="1"/>
    <col min="3" max="3" width="24.8515625" style="0" customWidth="1"/>
  </cols>
  <sheetData>
    <row r="1" spans="1:3" ht="19.5" customHeight="1">
      <c r="A1" s="1158" t="s">
        <v>1596</v>
      </c>
      <c r="B1" s="1158"/>
      <c r="C1" s="1158"/>
    </row>
    <row r="2" spans="1:3" ht="18.75" customHeight="1">
      <c r="A2" s="712" t="s">
        <v>1713</v>
      </c>
      <c r="B2" s="712" t="s">
        <v>1595</v>
      </c>
      <c r="C2" s="642" t="s">
        <v>1705</v>
      </c>
    </row>
    <row r="3" spans="1:3" ht="20.25" customHeight="1">
      <c r="A3" s="601">
        <v>1</v>
      </c>
      <c r="B3" s="711" t="s">
        <v>1650</v>
      </c>
      <c r="C3" s="1154" t="s">
        <v>1704</v>
      </c>
    </row>
    <row r="4" spans="1:3" ht="20.25" customHeight="1">
      <c r="A4" s="601">
        <v>2</v>
      </c>
      <c r="B4" s="711" t="s">
        <v>1651</v>
      </c>
      <c r="C4" s="1155"/>
    </row>
    <row r="5" spans="1:3" ht="18.75" customHeight="1">
      <c r="A5" s="645">
        <v>3</v>
      </c>
      <c r="B5" s="719" t="s">
        <v>1652</v>
      </c>
      <c r="C5" s="1152" t="s">
        <v>1720</v>
      </c>
    </row>
    <row r="6" spans="1:3" ht="49.5" customHeight="1">
      <c r="A6" s="601">
        <v>4</v>
      </c>
      <c r="B6" s="720" t="s">
        <v>1653</v>
      </c>
      <c r="C6" s="1153"/>
    </row>
    <row r="7" spans="1:3" ht="18.75" customHeight="1">
      <c r="A7" s="601">
        <v>5</v>
      </c>
      <c r="B7" s="713" t="s">
        <v>1711</v>
      </c>
      <c r="C7" s="1161" t="s">
        <v>1687</v>
      </c>
    </row>
    <row r="8" spans="1:3" ht="18.75" customHeight="1">
      <c r="A8" s="644">
        <v>6</v>
      </c>
      <c r="B8" s="713" t="s">
        <v>1654</v>
      </c>
      <c r="C8" s="1162"/>
    </row>
    <row r="9" spans="1:3" ht="18.75" customHeight="1">
      <c r="A9" s="601">
        <v>7</v>
      </c>
      <c r="B9" s="726" t="s">
        <v>1655</v>
      </c>
      <c r="C9" s="1163"/>
    </row>
    <row r="10" spans="1:3" ht="18.75" customHeight="1">
      <c r="A10" s="601">
        <v>8</v>
      </c>
      <c r="B10" s="711" t="s">
        <v>1656</v>
      </c>
      <c r="C10" s="1159" t="s">
        <v>1706</v>
      </c>
    </row>
    <row r="11" spans="1:3" ht="18.75" customHeight="1">
      <c r="A11" s="601">
        <v>11</v>
      </c>
      <c r="B11" s="711" t="s">
        <v>1659</v>
      </c>
      <c r="C11" s="1159"/>
    </row>
    <row r="12" spans="1:3" ht="18.75" customHeight="1">
      <c r="A12" s="601">
        <v>12</v>
      </c>
      <c r="B12" s="711" t="s">
        <v>1660</v>
      </c>
      <c r="C12" s="1159"/>
    </row>
    <row r="13" spans="1:3" ht="18.75" customHeight="1">
      <c r="A13" s="601">
        <v>14</v>
      </c>
      <c r="B13" s="711" t="s">
        <v>1662</v>
      </c>
      <c r="C13" s="1160"/>
    </row>
    <row r="14" spans="1:3" ht="18.75" customHeight="1">
      <c r="A14" s="601">
        <v>9</v>
      </c>
      <c r="B14" s="711" t="s">
        <v>1657</v>
      </c>
      <c r="C14" s="1146" t="s">
        <v>1688</v>
      </c>
    </row>
    <row r="15" spans="1:3" ht="18.75" customHeight="1">
      <c r="A15" s="601">
        <v>10</v>
      </c>
      <c r="B15" s="711" t="s">
        <v>1658</v>
      </c>
      <c r="C15" s="1156" t="s">
        <v>1707</v>
      </c>
    </row>
    <row r="16" spans="1:3" ht="18.75" customHeight="1">
      <c r="A16" s="643">
        <v>13</v>
      </c>
      <c r="B16" s="714" t="s">
        <v>1661</v>
      </c>
      <c r="C16" s="1156"/>
    </row>
    <row r="17" spans="1:3" ht="18.75" customHeight="1">
      <c r="A17" s="601">
        <v>15</v>
      </c>
      <c r="B17" s="711" t="s">
        <v>1663</v>
      </c>
      <c r="C17" s="1156"/>
    </row>
    <row r="18" spans="1:3" ht="18.75" customHeight="1">
      <c r="A18" s="601">
        <v>16</v>
      </c>
      <c r="B18" s="711" t="s">
        <v>1664</v>
      </c>
      <c r="C18" s="1156" t="s">
        <v>1689</v>
      </c>
    </row>
    <row r="19" spans="1:3" ht="18.75" customHeight="1">
      <c r="A19" s="644">
        <v>17</v>
      </c>
      <c r="B19" s="713" t="s">
        <v>1665</v>
      </c>
      <c r="C19" s="1156"/>
    </row>
    <row r="20" spans="1:3" ht="18.75" customHeight="1">
      <c r="A20" s="601">
        <v>18</v>
      </c>
      <c r="B20" s="711" t="s">
        <v>1666</v>
      </c>
      <c r="C20" s="1146" t="s">
        <v>1690</v>
      </c>
    </row>
    <row r="21" spans="1:3" ht="18.75" customHeight="1">
      <c r="A21" s="643">
        <v>19</v>
      </c>
      <c r="B21" s="714" t="s">
        <v>1667</v>
      </c>
      <c r="C21" s="1156" t="s">
        <v>1708</v>
      </c>
    </row>
    <row r="22" spans="1:3" ht="18.75" customHeight="1">
      <c r="A22" s="601">
        <v>20</v>
      </c>
      <c r="B22" s="710" t="s">
        <v>1668</v>
      </c>
      <c r="C22" s="1156"/>
    </row>
    <row r="23" spans="1:3" ht="22.5" customHeight="1">
      <c r="A23" s="601">
        <v>21</v>
      </c>
      <c r="B23" s="711" t="s">
        <v>1669</v>
      </c>
      <c r="C23" s="1156"/>
    </row>
    <row r="24" spans="1:3" ht="18.75" customHeight="1">
      <c r="A24" s="601">
        <v>22</v>
      </c>
      <c r="B24" s="711" t="s">
        <v>1670</v>
      </c>
      <c r="C24" s="715" t="s">
        <v>1594</v>
      </c>
    </row>
    <row r="25" spans="1:3" ht="18.75" customHeight="1">
      <c r="A25" s="601">
        <v>23</v>
      </c>
      <c r="B25" s="711" t="s">
        <v>1671</v>
      </c>
      <c r="C25" s="1146" t="s">
        <v>1691</v>
      </c>
    </row>
    <row r="26" spans="1:3" ht="18.75" customHeight="1">
      <c r="A26" s="601">
        <v>24</v>
      </c>
      <c r="B26" s="710" t="s">
        <v>1672</v>
      </c>
      <c r="C26" s="1156" t="s">
        <v>1692</v>
      </c>
    </row>
    <row r="27" spans="1:3" ht="18.75" customHeight="1">
      <c r="A27" s="644">
        <v>25</v>
      </c>
      <c r="B27" s="713" t="s">
        <v>1673</v>
      </c>
      <c r="C27" s="1156"/>
    </row>
    <row r="28" spans="1:3" ht="18.75" customHeight="1">
      <c r="A28" s="601">
        <v>26</v>
      </c>
      <c r="B28" s="711" t="s">
        <v>1674</v>
      </c>
      <c r="C28" s="1146" t="s">
        <v>1693</v>
      </c>
    </row>
    <row r="29" spans="1:3" ht="18.75" customHeight="1">
      <c r="A29" s="601">
        <v>27</v>
      </c>
      <c r="B29" s="711" t="s">
        <v>1675</v>
      </c>
      <c r="C29" s="1146" t="s">
        <v>1694</v>
      </c>
    </row>
    <row r="30" spans="1:3" ht="18.75" customHeight="1">
      <c r="A30" s="601">
        <v>29</v>
      </c>
      <c r="B30" s="711" t="s">
        <v>1677</v>
      </c>
      <c r="C30" s="1157" t="s">
        <v>1709</v>
      </c>
    </row>
    <row r="31" spans="1:3" ht="18.75" customHeight="1">
      <c r="A31" s="601">
        <v>31</v>
      </c>
      <c r="B31" s="711" t="s">
        <v>1679</v>
      </c>
      <c r="C31" s="1157"/>
    </row>
    <row r="32" spans="1:3" ht="18.75" customHeight="1">
      <c r="A32" s="601">
        <v>28</v>
      </c>
      <c r="B32" s="711" t="s">
        <v>1676</v>
      </c>
      <c r="C32" s="1146" t="s">
        <v>1695</v>
      </c>
    </row>
    <row r="33" spans="1:3" ht="18.75" customHeight="1">
      <c r="A33" s="601">
        <v>30</v>
      </c>
      <c r="B33" s="711" t="s">
        <v>1678</v>
      </c>
      <c r="C33" s="1146" t="s">
        <v>1696</v>
      </c>
    </row>
    <row r="34" spans="1:3" ht="18.75" customHeight="1">
      <c r="A34" s="601">
        <v>32</v>
      </c>
      <c r="B34" s="711" t="s">
        <v>1680</v>
      </c>
      <c r="C34" s="1146" t="s">
        <v>1697</v>
      </c>
    </row>
    <row r="35" spans="1:3" ht="18.75" customHeight="1">
      <c r="A35" s="601">
        <v>33</v>
      </c>
      <c r="B35" s="711" t="s">
        <v>1681</v>
      </c>
      <c r="C35" s="1146" t="s">
        <v>1698</v>
      </c>
    </row>
    <row r="36" spans="1:3" ht="18.75" customHeight="1">
      <c r="A36" s="601">
        <v>34</v>
      </c>
      <c r="B36" s="711" t="s">
        <v>1682</v>
      </c>
      <c r="C36" s="1146" t="s">
        <v>1699</v>
      </c>
    </row>
    <row r="37" spans="1:3" ht="18.75" customHeight="1">
      <c r="A37" s="601">
        <v>35</v>
      </c>
      <c r="B37" s="710" t="s">
        <v>1683</v>
      </c>
      <c r="C37" s="1157" t="s">
        <v>1710</v>
      </c>
    </row>
    <row r="38" spans="1:3" ht="18.75" customHeight="1">
      <c r="A38" s="601">
        <v>36</v>
      </c>
      <c r="B38" s="710" t="s">
        <v>1684</v>
      </c>
      <c r="C38" s="1157"/>
    </row>
    <row r="39" spans="1:3" ht="18.75" customHeight="1">
      <c r="A39" s="601">
        <v>37</v>
      </c>
      <c r="B39" s="710" t="s">
        <v>1685</v>
      </c>
      <c r="C39" s="1157"/>
    </row>
    <row r="40" spans="1:3" ht="18.75" customHeight="1">
      <c r="A40" s="601">
        <v>38</v>
      </c>
      <c r="B40" s="710" t="s">
        <v>1686</v>
      </c>
      <c r="C40" s="1157"/>
    </row>
  </sheetData>
  <sheetProtection/>
  <mergeCells count="11">
    <mergeCell ref="C7:C9"/>
    <mergeCell ref="C5:C6"/>
    <mergeCell ref="C3:C4"/>
    <mergeCell ref="C26:C27"/>
    <mergeCell ref="C37:C40"/>
    <mergeCell ref="C30:C31"/>
    <mergeCell ref="A1:C1"/>
    <mergeCell ref="C18:C19"/>
    <mergeCell ref="C21:C23"/>
    <mergeCell ref="C10:C13"/>
    <mergeCell ref="C15:C17"/>
  </mergeCells>
  <hyperlinks>
    <hyperlink ref="C5" r:id="rId1" display="http://statsmauritius.govmu.org/English/StatsbySubj/Pages/External-Trade.aspx"/>
    <hyperlink ref="C18:C19" location="'Table 6'!A1" display="Table 6"/>
    <hyperlink ref="C37:C40" location="'Table 19'!A1" display="Table 19"/>
    <hyperlink ref="C36" location="'Table 18'!A1" display="Table 18"/>
    <hyperlink ref="C35" location="'Table 17'!A1" display="Table 17"/>
    <hyperlink ref="C34" location="'Table 16'!A1" display="Table 16"/>
    <hyperlink ref="C33" location="'Table 15'!A1" display="Table 15"/>
    <hyperlink ref="C32" location="'Table 14'!A1" display="Table 14"/>
    <hyperlink ref="C29" location="'Table 12'!A1" display="Table 12"/>
    <hyperlink ref="C28" location="'Table 11'!A1" display="Table 11"/>
    <hyperlink ref="C26:C27" location="'Table 10'!A1" display="Table 10"/>
    <hyperlink ref="C25" location="'Table 9'!A1" display="Table 9"/>
    <hyperlink ref="C20" location="'Table 7'!A1" display="Table 7"/>
    <hyperlink ref="C14" location="'Table 4'!A1" display="Table 4"/>
    <hyperlink ref="C3:C4" location="Table_1!A1" display="Table 1"/>
    <hyperlink ref="C10:C13" location="'Table 3'!A1" display="Table 3"/>
    <hyperlink ref="C15:C17" location="'Table 5'!A1" display="Table 5"/>
    <hyperlink ref="C21:C23" location="'Table 8'!A1" display="Table 8"/>
    <hyperlink ref="C30:C31" location="'Table 13'!A1" display="Table 13"/>
  </hyperlinks>
  <printOptions/>
  <pageMargins left="0.96" right="0.25" top="0.75" bottom="0.75" header="0.3" footer="0.3"/>
  <pageSetup fitToWidth="0" horizontalDpi="600" verticalDpi="600" orientation="portrait" paperSize="9" scale="89" r:id="rId2"/>
</worksheet>
</file>

<file path=xl/worksheets/sheet20.xml><?xml version="1.0" encoding="utf-8"?>
<worksheet xmlns="http://schemas.openxmlformats.org/spreadsheetml/2006/main" xmlns:r="http://schemas.openxmlformats.org/officeDocument/2006/relationships">
  <sheetPr>
    <pageSetUpPr fitToPage="1"/>
  </sheetPr>
  <dimension ref="A1:P45"/>
  <sheetViews>
    <sheetView zoomScaleSheetLayoutView="100" zoomScalePageLayoutView="0" workbookViewId="0" topLeftCell="A1">
      <selection activeCell="A1" sqref="A1"/>
    </sheetView>
  </sheetViews>
  <sheetFormatPr defaultColWidth="9.140625" defaultRowHeight="12.75"/>
  <cols>
    <col min="1" max="1" width="26.421875" style="443" customWidth="1"/>
    <col min="2" max="5" width="12.00390625" style="443" customWidth="1"/>
    <col min="6" max="6" width="12.57421875" style="456" customWidth="1"/>
    <col min="7" max="10" width="12.00390625" style="443" customWidth="1"/>
    <col min="11" max="11" width="12.57421875" style="456" customWidth="1"/>
    <col min="12" max="16384" width="9.140625" style="443" customWidth="1"/>
  </cols>
  <sheetData>
    <row r="1" spans="1:11" ht="18" customHeight="1">
      <c r="A1" s="111" t="s">
        <v>1635</v>
      </c>
      <c r="B1" s="442"/>
      <c r="C1" s="442"/>
      <c r="D1" s="442"/>
      <c r="E1" s="442"/>
      <c r="F1" s="441"/>
      <c r="G1" s="442"/>
      <c r="H1" s="442"/>
      <c r="I1" s="442"/>
      <c r="J1" s="442"/>
      <c r="K1" s="441"/>
    </row>
    <row r="2" spans="1:11" ht="15.75" customHeight="1">
      <c r="A2" s="484" t="s">
        <v>1435</v>
      </c>
      <c r="B2" s="82"/>
      <c r="C2" s="82"/>
      <c r="F2" s="220"/>
      <c r="G2" s="444"/>
      <c r="H2" s="444"/>
      <c r="I2" s="1295" t="s">
        <v>1413</v>
      </c>
      <c r="J2" s="1295"/>
      <c r="K2" s="1295"/>
    </row>
    <row r="3" spans="1:11" ht="16.5" customHeight="1">
      <c r="A3" s="1291" t="s">
        <v>1022</v>
      </c>
      <c r="B3" s="1209">
        <v>2016</v>
      </c>
      <c r="C3" s="1209"/>
      <c r="D3" s="1209"/>
      <c r="E3" s="1209"/>
      <c r="F3" s="1293"/>
      <c r="G3" s="1294">
        <v>2017</v>
      </c>
      <c r="H3" s="1209"/>
      <c r="I3" s="1209"/>
      <c r="J3" s="1209"/>
      <c r="K3" s="1293"/>
    </row>
    <row r="4" spans="1:11" ht="16.5" customHeight="1">
      <c r="A4" s="1292"/>
      <c r="B4" s="572" t="s">
        <v>1590</v>
      </c>
      <c r="C4" s="620" t="s">
        <v>1591</v>
      </c>
      <c r="D4" s="620" t="s">
        <v>1592</v>
      </c>
      <c r="E4" s="620" t="s">
        <v>1593</v>
      </c>
      <c r="F4" s="583" t="s">
        <v>1577</v>
      </c>
      <c r="G4" s="572" t="s">
        <v>1590</v>
      </c>
      <c r="H4" s="620" t="s">
        <v>1591</v>
      </c>
      <c r="I4" s="620" t="s">
        <v>1592</v>
      </c>
      <c r="J4" s="620" t="s">
        <v>1593</v>
      </c>
      <c r="K4" s="583" t="s">
        <v>1578</v>
      </c>
    </row>
    <row r="5" spans="1:15" ht="21" customHeight="1">
      <c r="A5" s="272" t="s">
        <v>1044</v>
      </c>
      <c r="B5" s="869">
        <v>6410</v>
      </c>
      <c r="C5" s="870">
        <v>6822</v>
      </c>
      <c r="D5" s="870">
        <v>6290</v>
      </c>
      <c r="E5" s="871">
        <v>6116</v>
      </c>
      <c r="F5" s="872">
        <v>25638</v>
      </c>
      <c r="G5" s="873">
        <v>5759</v>
      </c>
      <c r="H5" s="870">
        <v>6925</v>
      </c>
      <c r="I5" s="870">
        <v>6945</v>
      </c>
      <c r="J5" s="871">
        <v>7465</v>
      </c>
      <c r="K5" s="872">
        <v>27094</v>
      </c>
      <c r="L5" s="445"/>
      <c r="M5" s="445"/>
      <c r="N5" s="445"/>
      <c r="O5" s="445"/>
    </row>
    <row r="6" spans="1:16" ht="12.75" customHeight="1">
      <c r="A6" s="446" t="s">
        <v>24</v>
      </c>
      <c r="B6" s="851">
        <v>2310</v>
      </c>
      <c r="C6" s="858">
        <v>2703</v>
      </c>
      <c r="D6" s="858">
        <v>2242</v>
      </c>
      <c r="E6" s="447">
        <v>2547</v>
      </c>
      <c r="F6" s="584">
        <v>9802</v>
      </c>
      <c r="G6" s="862">
        <v>2381</v>
      </c>
      <c r="H6" s="858">
        <v>2982</v>
      </c>
      <c r="I6" s="858">
        <v>3149</v>
      </c>
      <c r="J6" s="447">
        <v>3528</v>
      </c>
      <c r="K6" s="584">
        <v>12040</v>
      </c>
      <c r="L6" s="445"/>
      <c r="M6" s="448"/>
      <c r="N6" s="448"/>
      <c r="O6" s="448"/>
      <c r="P6" s="448"/>
    </row>
    <row r="7" spans="1:11" ht="12.75" customHeight="1">
      <c r="A7" s="449" t="s">
        <v>1061</v>
      </c>
      <c r="B7" s="852">
        <v>136</v>
      </c>
      <c r="C7" s="859">
        <v>212</v>
      </c>
      <c r="D7" s="859">
        <v>181</v>
      </c>
      <c r="E7" s="450">
        <v>114</v>
      </c>
      <c r="F7" s="585">
        <v>643</v>
      </c>
      <c r="G7" s="863">
        <v>241</v>
      </c>
      <c r="H7" s="859">
        <v>279</v>
      </c>
      <c r="I7" s="859">
        <v>404</v>
      </c>
      <c r="J7" s="450">
        <v>726</v>
      </c>
      <c r="K7" s="585">
        <v>1650</v>
      </c>
    </row>
    <row r="8" spans="1:11" ht="12.75" customHeight="1">
      <c r="A8" s="451" t="s">
        <v>1062</v>
      </c>
      <c r="B8" s="852">
        <v>787</v>
      </c>
      <c r="C8" s="859">
        <v>942</v>
      </c>
      <c r="D8" s="859">
        <v>827</v>
      </c>
      <c r="E8" s="450">
        <v>909</v>
      </c>
      <c r="F8" s="585">
        <v>3465</v>
      </c>
      <c r="G8" s="863">
        <v>863</v>
      </c>
      <c r="H8" s="859">
        <v>1109</v>
      </c>
      <c r="I8" s="859">
        <v>1248</v>
      </c>
      <c r="J8" s="450">
        <v>1145</v>
      </c>
      <c r="K8" s="585">
        <v>4365</v>
      </c>
    </row>
    <row r="9" spans="1:11" ht="12.75" customHeight="1">
      <c r="A9" s="451" t="s">
        <v>805</v>
      </c>
      <c r="B9" s="852">
        <v>82</v>
      </c>
      <c r="C9" s="859">
        <v>82</v>
      </c>
      <c r="D9" s="859">
        <v>136</v>
      </c>
      <c r="E9" s="450">
        <v>82</v>
      </c>
      <c r="F9" s="585">
        <v>382</v>
      </c>
      <c r="G9" s="863">
        <v>81</v>
      </c>
      <c r="H9" s="859">
        <v>65</v>
      </c>
      <c r="I9" s="859">
        <v>63</v>
      </c>
      <c r="J9" s="450">
        <v>79</v>
      </c>
      <c r="K9" s="585">
        <v>288</v>
      </c>
    </row>
    <row r="10" spans="1:11" ht="12.75" customHeight="1">
      <c r="A10" s="451" t="s">
        <v>1063</v>
      </c>
      <c r="B10" s="853">
        <v>7</v>
      </c>
      <c r="C10" s="860">
        <v>3</v>
      </c>
      <c r="D10" s="860">
        <v>2</v>
      </c>
      <c r="E10" s="486">
        <v>0</v>
      </c>
      <c r="F10" s="585">
        <v>12</v>
      </c>
      <c r="G10" s="864">
        <v>0</v>
      </c>
      <c r="H10" s="859">
        <v>3</v>
      </c>
      <c r="I10" s="859">
        <v>1</v>
      </c>
      <c r="J10" s="450">
        <v>3</v>
      </c>
      <c r="K10" s="585">
        <v>7</v>
      </c>
    </row>
    <row r="11" spans="1:11" ht="12.75" customHeight="1">
      <c r="A11" s="451" t="s">
        <v>1064</v>
      </c>
      <c r="B11" s="852">
        <v>322</v>
      </c>
      <c r="C11" s="859">
        <v>244</v>
      </c>
      <c r="D11" s="859">
        <v>156</v>
      </c>
      <c r="E11" s="450">
        <v>217</v>
      </c>
      <c r="F11" s="585">
        <v>939</v>
      </c>
      <c r="G11" s="863">
        <v>158</v>
      </c>
      <c r="H11" s="859">
        <v>267</v>
      </c>
      <c r="I11" s="859">
        <v>227</v>
      </c>
      <c r="J11" s="450">
        <v>325</v>
      </c>
      <c r="K11" s="585">
        <v>977</v>
      </c>
    </row>
    <row r="12" spans="1:11" ht="12.75" customHeight="1">
      <c r="A12" s="451" t="s">
        <v>1065</v>
      </c>
      <c r="B12" s="852">
        <v>3</v>
      </c>
      <c r="C12" s="859">
        <v>3</v>
      </c>
      <c r="D12" s="859">
        <v>2</v>
      </c>
      <c r="E12" s="450">
        <v>1</v>
      </c>
      <c r="F12" s="585">
        <v>9</v>
      </c>
      <c r="G12" s="863">
        <v>1</v>
      </c>
      <c r="H12" s="859">
        <v>1</v>
      </c>
      <c r="I12" s="859">
        <v>2</v>
      </c>
      <c r="J12" s="450">
        <v>10</v>
      </c>
      <c r="K12" s="585">
        <v>14</v>
      </c>
    </row>
    <row r="13" spans="1:11" ht="12.75" customHeight="1">
      <c r="A13" s="451" t="s">
        <v>1066</v>
      </c>
      <c r="B13" s="852">
        <v>569</v>
      </c>
      <c r="C13" s="859">
        <v>875</v>
      </c>
      <c r="D13" s="859">
        <v>647</v>
      </c>
      <c r="E13" s="450">
        <v>798</v>
      </c>
      <c r="F13" s="585">
        <v>2889</v>
      </c>
      <c r="G13" s="863">
        <v>733</v>
      </c>
      <c r="H13" s="859">
        <v>954</v>
      </c>
      <c r="I13" s="859">
        <v>882</v>
      </c>
      <c r="J13" s="450">
        <v>1006</v>
      </c>
      <c r="K13" s="585">
        <v>3575</v>
      </c>
    </row>
    <row r="14" spans="1:11" ht="12.75" customHeight="1">
      <c r="A14" s="451" t="s">
        <v>1067</v>
      </c>
      <c r="B14" s="852">
        <v>108</v>
      </c>
      <c r="C14" s="859">
        <v>94</v>
      </c>
      <c r="D14" s="859">
        <v>54</v>
      </c>
      <c r="E14" s="450">
        <v>100</v>
      </c>
      <c r="F14" s="585">
        <v>356</v>
      </c>
      <c r="G14" s="863">
        <v>71</v>
      </c>
      <c r="H14" s="859">
        <v>87</v>
      </c>
      <c r="I14" s="859">
        <v>68</v>
      </c>
      <c r="J14" s="450">
        <v>82</v>
      </c>
      <c r="K14" s="585">
        <v>308</v>
      </c>
    </row>
    <row r="15" spans="1:11" ht="12.75" customHeight="1">
      <c r="A15" s="451" t="s">
        <v>1068</v>
      </c>
      <c r="B15" s="852">
        <v>83</v>
      </c>
      <c r="C15" s="859">
        <v>76</v>
      </c>
      <c r="D15" s="859">
        <v>56</v>
      </c>
      <c r="E15" s="450">
        <v>81</v>
      </c>
      <c r="F15" s="585">
        <v>296</v>
      </c>
      <c r="G15" s="863">
        <v>52</v>
      </c>
      <c r="H15" s="859">
        <v>76</v>
      </c>
      <c r="I15" s="859">
        <v>68</v>
      </c>
      <c r="J15" s="450">
        <v>61</v>
      </c>
      <c r="K15" s="585">
        <v>257</v>
      </c>
    </row>
    <row r="16" spans="1:11" ht="12.75" customHeight="1">
      <c r="A16" s="451" t="s">
        <v>1429</v>
      </c>
      <c r="B16" s="854">
        <v>213</v>
      </c>
      <c r="C16" s="530">
        <v>172</v>
      </c>
      <c r="D16" s="530">
        <v>181</v>
      </c>
      <c r="E16" s="530">
        <v>245</v>
      </c>
      <c r="F16" s="585">
        <v>811</v>
      </c>
      <c r="G16" s="865">
        <v>181</v>
      </c>
      <c r="H16" s="530">
        <v>141</v>
      </c>
      <c r="I16" s="530">
        <v>186</v>
      </c>
      <c r="J16" s="530">
        <v>91</v>
      </c>
      <c r="K16" s="585">
        <v>599</v>
      </c>
    </row>
    <row r="17" spans="1:11" ht="12.75" customHeight="1">
      <c r="A17" s="113" t="s">
        <v>19</v>
      </c>
      <c r="B17" s="851">
        <v>2319</v>
      </c>
      <c r="C17" s="858">
        <v>2427</v>
      </c>
      <c r="D17" s="858">
        <v>2482</v>
      </c>
      <c r="E17" s="447">
        <v>2088</v>
      </c>
      <c r="F17" s="584">
        <v>9316</v>
      </c>
      <c r="G17" s="862">
        <v>1984</v>
      </c>
      <c r="H17" s="858">
        <v>2595</v>
      </c>
      <c r="I17" s="858">
        <v>2209</v>
      </c>
      <c r="J17" s="447">
        <v>2385</v>
      </c>
      <c r="K17" s="584">
        <v>9173</v>
      </c>
    </row>
    <row r="18" spans="1:11" ht="12.75" customHeight="1">
      <c r="A18" s="451" t="s">
        <v>1069</v>
      </c>
      <c r="B18" s="852">
        <v>1154</v>
      </c>
      <c r="C18" s="859">
        <v>1335</v>
      </c>
      <c r="D18" s="859">
        <v>948</v>
      </c>
      <c r="E18" s="450">
        <v>972</v>
      </c>
      <c r="F18" s="585">
        <v>4409</v>
      </c>
      <c r="G18" s="863">
        <v>859</v>
      </c>
      <c r="H18" s="859">
        <v>1185</v>
      </c>
      <c r="I18" s="859">
        <v>916</v>
      </c>
      <c r="J18" s="450">
        <v>892</v>
      </c>
      <c r="K18" s="585">
        <v>3852</v>
      </c>
    </row>
    <row r="19" spans="1:11" ht="12.75" customHeight="1">
      <c r="A19" s="451" t="s">
        <v>1070</v>
      </c>
      <c r="B19" s="852">
        <v>75</v>
      </c>
      <c r="C19" s="859">
        <v>111</v>
      </c>
      <c r="D19" s="859">
        <v>88</v>
      </c>
      <c r="E19" s="450">
        <v>77</v>
      </c>
      <c r="F19" s="585">
        <v>351</v>
      </c>
      <c r="G19" s="863">
        <v>66</v>
      </c>
      <c r="H19" s="859">
        <v>80</v>
      </c>
      <c r="I19" s="859">
        <v>70</v>
      </c>
      <c r="J19" s="450">
        <v>84</v>
      </c>
      <c r="K19" s="585">
        <v>300</v>
      </c>
    </row>
    <row r="20" spans="1:11" ht="12.75" customHeight="1">
      <c r="A20" s="451" t="s">
        <v>1071</v>
      </c>
      <c r="B20" s="852">
        <v>475</v>
      </c>
      <c r="C20" s="859">
        <v>405</v>
      </c>
      <c r="D20" s="859">
        <v>473</v>
      </c>
      <c r="E20" s="450">
        <v>445</v>
      </c>
      <c r="F20" s="585">
        <v>1798</v>
      </c>
      <c r="G20" s="863">
        <v>572</v>
      </c>
      <c r="H20" s="859">
        <v>743</v>
      </c>
      <c r="I20" s="859">
        <v>637</v>
      </c>
      <c r="J20" s="450">
        <v>696</v>
      </c>
      <c r="K20" s="585">
        <v>2648</v>
      </c>
    </row>
    <row r="21" spans="1:11" ht="12.75" customHeight="1">
      <c r="A21" s="451" t="s">
        <v>1072</v>
      </c>
      <c r="B21" s="852">
        <v>163</v>
      </c>
      <c r="C21" s="859">
        <v>145</v>
      </c>
      <c r="D21" s="859">
        <v>203</v>
      </c>
      <c r="E21" s="450">
        <v>156</v>
      </c>
      <c r="F21" s="585">
        <v>667</v>
      </c>
      <c r="G21" s="863">
        <v>133</v>
      </c>
      <c r="H21" s="859">
        <v>143</v>
      </c>
      <c r="I21" s="859">
        <v>108</v>
      </c>
      <c r="J21" s="450">
        <v>141</v>
      </c>
      <c r="K21" s="585">
        <v>525</v>
      </c>
    </row>
    <row r="22" spans="1:11" ht="12.75" customHeight="1">
      <c r="A22" s="451" t="s">
        <v>1073</v>
      </c>
      <c r="B22" s="852">
        <v>27</v>
      </c>
      <c r="C22" s="859">
        <v>15</v>
      </c>
      <c r="D22" s="859">
        <v>20</v>
      </c>
      <c r="E22" s="450">
        <v>17</v>
      </c>
      <c r="F22" s="585">
        <v>79</v>
      </c>
      <c r="G22" s="863">
        <v>32</v>
      </c>
      <c r="H22" s="859">
        <v>31</v>
      </c>
      <c r="I22" s="859">
        <v>32</v>
      </c>
      <c r="J22" s="450">
        <v>23</v>
      </c>
      <c r="K22" s="585">
        <v>118</v>
      </c>
    </row>
    <row r="23" spans="1:11" ht="12.75" customHeight="1">
      <c r="A23" s="451" t="s">
        <v>1074</v>
      </c>
      <c r="B23" s="852">
        <v>9</v>
      </c>
      <c r="C23" s="859">
        <v>24</v>
      </c>
      <c r="D23" s="859">
        <v>25</v>
      </c>
      <c r="E23" s="450">
        <v>21</v>
      </c>
      <c r="F23" s="585">
        <v>79</v>
      </c>
      <c r="G23" s="863">
        <v>24</v>
      </c>
      <c r="H23" s="859">
        <v>35</v>
      </c>
      <c r="I23" s="859">
        <v>44</v>
      </c>
      <c r="J23" s="450">
        <v>32</v>
      </c>
      <c r="K23" s="585">
        <v>135</v>
      </c>
    </row>
    <row r="24" spans="1:11" ht="12.75" customHeight="1">
      <c r="A24" s="451" t="s">
        <v>1075</v>
      </c>
      <c r="B24" s="852">
        <v>41</v>
      </c>
      <c r="C24" s="859">
        <v>41</v>
      </c>
      <c r="D24" s="859">
        <v>39</v>
      </c>
      <c r="E24" s="450">
        <v>52</v>
      </c>
      <c r="F24" s="585">
        <v>173</v>
      </c>
      <c r="G24" s="863">
        <v>40</v>
      </c>
      <c r="H24" s="859">
        <v>55</v>
      </c>
      <c r="I24" s="859">
        <v>58</v>
      </c>
      <c r="J24" s="450">
        <v>65</v>
      </c>
      <c r="K24" s="585">
        <v>218</v>
      </c>
    </row>
    <row r="25" spans="1:11" ht="12.75" customHeight="1">
      <c r="A25" s="451" t="s">
        <v>1076</v>
      </c>
      <c r="B25" s="852">
        <v>35</v>
      </c>
      <c r="C25" s="859">
        <v>26</v>
      </c>
      <c r="D25" s="859">
        <v>32</v>
      </c>
      <c r="E25" s="450">
        <v>12</v>
      </c>
      <c r="F25" s="585">
        <v>105</v>
      </c>
      <c r="G25" s="863">
        <v>9</v>
      </c>
      <c r="H25" s="859">
        <v>49</v>
      </c>
      <c r="I25" s="859">
        <v>41</v>
      </c>
      <c r="J25" s="450">
        <v>132</v>
      </c>
      <c r="K25" s="585">
        <v>231</v>
      </c>
    </row>
    <row r="26" spans="1:11" ht="12.75" customHeight="1">
      <c r="A26" s="451" t="s">
        <v>1077</v>
      </c>
      <c r="B26" s="852">
        <v>22</v>
      </c>
      <c r="C26" s="859">
        <v>30</v>
      </c>
      <c r="D26" s="859">
        <v>23</v>
      </c>
      <c r="E26" s="450">
        <v>23</v>
      </c>
      <c r="F26" s="585">
        <v>98</v>
      </c>
      <c r="G26" s="863">
        <v>24</v>
      </c>
      <c r="H26" s="859">
        <v>29</v>
      </c>
      <c r="I26" s="859">
        <v>28</v>
      </c>
      <c r="J26" s="450">
        <v>35</v>
      </c>
      <c r="K26" s="585">
        <v>116</v>
      </c>
    </row>
    <row r="27" spans="1:11" ht="12.75" customHeight="1">
      <c r="A27" s="451" t="s">
        <v>1078</v>
      </c>
      <c r="B27" s="855">
        <v>0</v>
      </c>
      <c r="C27" s="487">
        <v>0</v>
      </c>
      <c r="D27" s="487">
        <v>0</v>
      </c>
      <c r="E27" s="450">
        <v>1</v>
      </c>
      <c r="F27" s="585">
        <v>1</v>
      </c>
      <c r="G27" s="864">
        <v>0</v>
      </c>
      <c r="H27" s="486">
        <v>0</v>
      </c>
      <c r="I27" s="859">
        <v>1</v>
      </c>
      <c r="J27" s="450">
        <v>1</v>
      </c>
      <c r="K27" s="585">
        <v>2</v>
      </c>
    </row>
    <row r="28" spans="1:11" ht="12.75" customHeight="1">
      <c r="A28" s="451" t="s">
        <v>1079</v>
      </c>
      <c r="B28" s="852">
        <v>185</v>
      </c>
      <c r="C28" s="859">
        <v>128</v>
      </c>
      <c r="D28" s="859">
        <v>150</v>
      </c>
      <c r="E28" s="450">
        <v>171</v>
      </c>
      <c r="F28" s="585">
        <v>634</v>
      </c>
      <c r="G28" s="863">
        <v>120</v>
      </c>
      <c r="H28" s="859">
        <v>100</v>
      </c>
      <c r="I28" s="859">
        <v>93</v>
      </c>
      <c r="J28" s="450">
        <v>128</v>
      </c>
      <c r="K28" s="585">
        <v>441</v>
      </c>
    </row>
    <row r="29" spans="1:11" ht="12.75" customHeight="1">
      <c r="A29" s="451" t="s">
        <v>1429</v>
      </c>
      <c r="B29" s="854">
        <v>133</v>
      </c>
      <c r="C29" s="530">
        <v>167</v>
      </c>
      <c r="D29" s="530">
        <v>481</v>
      </c>
      <c r="E29" s="530">
        <v>141</v>
      </c>
      <c r="F29" s="585">
        <v>922</v>
      </c>
      <c r="G29" s="865">
        <v>105</v>
      </c>
      <c r="H29" s="530">
        <v>145</v>
      </c>
      <c r="I29" s="530">
        <v>181</v>
      </c>
      <c r="J29" s="530">
        <v>156</v>
      </c>
      <c r="K29" s="585">
        <v>587</v>
      </c>
    </row>
    <row r="30" spans="1:11" ht="12.75" customHeight="1">
      <c r="A30" s="113" t="s">
        <v>20</v>
      </c>
      <c r="B30" s="856">
        <v>1354</v>
      </c>
      <c r="C30" s="861">
        <v>1285</v>
      </c>
      <c r="D30" s="861">
        <v>1312</v>
      </c>
      <c r="E30" s="452">
        <v>1281</v>
      </c>
      <c r="F30" s="584">
        <v>5232</v>
      </c>
      <c r="G30" s="866">
        <v>1136</v>
      </c>
      <c r="H30" s="861">
        <v>1031</v>
      </c>
      <c r="I30" s="861">
        <v>1312</v>
      </c>
      <c r="J30" s="452">
        <v>1237</v>
      </c>
      <c r="K30" s="584">
        <v>4716</v>
      </c>
    </row>
    <row r="31" spans="1:11" ht="12.75" customHeight="1">
      <c r="A31" s="451" t="s">
        <v>1081</v>
      </c>
      <c r="B31" s="852">
        <v>14</v>
      </c>
      <c r="C31" s="859">
        <v>38</v>
      </c>
      <c r="D31" s="859">
        <v>10</v>
      </c>
      <c r="E31" s="487">
        <v>0</v>
      </c>
      <c r="F31" s="585">
        <v>62</v>
      </c>
      <c r="G31" s="867">
        <v>0</v>
      </c>
      <c r="H31" s="487">
        <v>0</v>
      </c>
      <c r="I31" s="487">
        <v>0</v>
      </c>
      <c r="J31" s="487">
        <v>0</v>
      </c>
      <c r="K31" s="588">
        <v>0</v>
      </c>
    </row>
    <row r="32" spans="1:12" ht="12.75" customHeight="1">
      <c r="A32" s="451" t="s">
        <v>1082</v>
      </c>
      <c r="B32" s="852">
        <v>52</v>
      </c>
      <c r="C32" s="859">
        <v>87</v>
      </c>
      <c r="D32" s="859">
        <v>60</v>
      </c>
      <c r="E32" s="450">
        <v>37</v>
      </c>
      <c r="F32" s="585">
        <v>236</v>
      </c>
      <c r="G32" s="863">
        <v>60</v>
      </c>
      <c r="H32" s="859">
        <v>41</v>
      </c>
      <c r="I32" s="859">
        <v>96</v>
      </c>
      <c r="J32" s="450">
        <v>70</v>
      </c>
      <c r="K32" s="585">
        <v>267</v>
      </c>
      <c r="L32" s="448"/>
    </row>
    <row r="33" spans="1:11" ht="12.75" customHeight="1">
      <c r="A33" s="451" t="s">
        <v>1188</v>
      </c>
      <c r="B33" s="855">
        <v>0</v>
      </c>
      <c r="C33" s="859">
        <v>5</v>
      </c>
      <c r="D33" s="859">
        <v>31</v>
      </c>
      <c r="E33" s="487">
        <v>0</v>
      </c>
      <c r="F33" s="585">
        <v>36</v>
      </c>
      <c r="G33" s="867">
        <v>0</v>
      </c>
      <c r="H33" s="859">
        <v>10</v>
      </c>
      <c r="I33" s="859">
        <v>10</v>
      </c>
      <c r="J33" s="487">
        <v>0</v>
      </c>
      <c r="K33" s="585">
        <v>20</v>
      </c>
    </row>
    <row r="34" spans="1:11" ht="12.75" customHeight="1">
      <c r="A34" s="850" t="s">
        <v>1083</v>
      </c>
      <c r="B34" s="852">
        <v>593</v>
      </c>
      <c r="C34" s="859">
        <v>785</v>
      </c>
      <c r="D34" s="859">
        <v>535</v>
      </c>
      <c r="E34" s="450">
        <v>542</v>
      </c>
      <c r="F34" s="585">
        <v>2455</v>
      </c>
      <c r="G34" s="867">
        <v>0</v>
      </c>
      <c r="H34" s="859">
        <v>624</v>
      </c>
      <c r="I34" s="859">
        <v>763</v>
      </c>
      <c r="J34" s="450">
        <v>571</v>
      </c>
      <c r="K34" s="585">
        <v>1958</v>
      </c>
    </row>
    <row r="35" spans="1:11" ht="12.75" customHeight="1">
      <c r="A35" s="451" t="s">
        <v>1084</v>
      </c>
      <c r="B35" s="852">
        <v>63</v>
      </c>
      <c r="C35" s="859">
        <v>99</v>
      </c>
      <c r="D35" s="859">
        <v>99</v>
      </c>
      <c r="E35" s="450">
        <v>103</v>
      </c>
      <c r="F35" s="585">
        <v>364</v>
      </c>
      <c r="G35" s="867">
        <v>0</v>
      </c>
      <c r="H35" s="859">
        <v>95</v>
      </c>
      <c r="I35" s="859">
        <v>147</v>
      </c>
      <c r="J35" s="450">
        <v>116</v>
      </c>
      <c r="K35" s="585">
        <v>358</v>
      </c>
    </row>
    <row r="36" spans="1:11" ht="12.75" customHeight="1">
      <c r="A36" s="451" t="s">
        <v>1080</v>
      </c>
      <c r="B36" s="854">
        <v>632</v>
      </c>
      <c r="C36" s="530">
        <v>271</v>
      </c>
      <c r="D36" s="530">
        <v>577</v>
      </c>
      <c r="E36" s="530">
        <v>599</v>
      </c>
      <c r="F36" s="585">
        <v>2079</v>
      </c>
      <c r="G36" s="865">
        <v>1076</v>
      </c>
      <c r="H36" s="530">
        <v>261</v>
      </c>
      <c r="I36" s="530">
        <v>296</v>
      </c>
      <c r="J36" s="530">
        <v>480</v>
      </c>
      <c r="K36" s="585">
        <v>2113</v>
      </c>
    </row>
    <row r="37" spans="1:11" s="454" customFormat="1" ht="12.75" customHeight="1">
      <c r="A37" s="113" t="s">
        <v>21</v>
      </c>
      <c r="B37" s="856">
        <v>206</v>
      </c>
      <c r="C37" s="861">
        <v>126</v>
      </c>
      <c r="D37" s="861">
        <v>169</v>
      </c>
      <c r="E37" s="453">
        <v>97</v>
      </c>
      <c r="F37" s="586">
        <v>598</v>
      </c>
      <c r="G37" s="866">
        <v>129</v>
      </c>
      <c r="H37" s="861">
        <v>151</v>
      </c>
      <c r="I37" s="861">
        <v>173</v>
      </c>
      <c r="J37" s="453">
        <v>200</v>
      </c>
      <c r="K37" s="586">
        <v>653</v>
      </c>
    </row>
    <row r="38" spans="1:11" ht="12.75" customHeight="1">
      <c r="A38" s="451" t="s">
        <v>1085</v>
      </c>
      <c r="B38" s="855">
        <v>0</v>
      </c>
      <c r="C38" s="487">
        <v>0</v>
      </c>
      <c r="D38" s="487">
        <v>0</v>
      </c>
      <c r="E38" s="450">
        <v>1</v>
      </c>
      <c r="F38" s="585">
        <v>1</v>
      </c>
      <c r="G38" s="867">
        <v>0</v>
      </c>
      <c r="H38" s="487">
        <v>0</v>
      </c>
      <c r="I38" s="487">
        <v>0</v>
      </c>
      <c r="J38" s="487">
        <v>0</v>
      </c>
      <c r="K38" s="588">
        <v>0</v>
      </c>
    </row>
    <row r="39" spans="1:11" ht="12.75" customHeight="1">
      <c r="A39" s="451" t="s">
        <v>1086</v>
      </c>
      <c r="B39" s="852">
        <v>30</v>
      </c>
      <c r="C39" s="859">
        <v>35</v>
      </c>
      <c r="D39" s="859">
        <v>35</v>
      </c>
      <c r="E39" s="450">
        <v>38</v>
      </c>
      <c r="F39" s="585">
        <v>138</v>
      </c>
      <c r="G39" s="863">
        <v>30</v>
      </c>
      <c r="H39" s="859">
        <v>39</v>
      </c>
      <c r="I39" s="859">
        <v>39</v>
      </c>
      <c r="J39" s="450">
        <v>45</v>
      </c>
      <c r="K39" s="585">
        <v>153</v>
      </c>
    </row>
    <row r="40" spans="1:11" ht="12.75" customHeight="1">
      <c r="A40" s="451" t="s">
        <v>1429</v>
      </c>
      <c r="B40" s="854">
        <v>176</v>
      </c>
      <c r="C40" s="530">
        <v>91</v>
      </c>
      <c r="D40" s="530">
        <v>134</v>
      </c>
      <c r="E40" s="530">
        <v>58</v>
      </c>
      <c r="F40" s="585">
        <v>459</v>
      </c>
      <c r="G40" s="865">
        <v>99</v>
      </c>
      <c r="H40" s="530">
        <v>112</v>
      </c>
      <c r="I40" s="530">
        <v>134</v>
      </c>
      <c r="J40" s="530">
        <v>155</v>
      </c>
      <c r="K40" s="585">
        <v>500</v>
      </c>
    </row>
    <row r="41" spans="1:11" ht="12.75" customHeight="1">
      <c r="A41" s="113" t="s">
        <v>22</v>
      </c>
      <c r="B41" s="851">
        <v>221</v>
      </c>
      <c r="C41" s="858">
        <v>281</v>
      </c>
      <c r="D41" s="858">
        <v>85</v>
      </c>
      <c r="E41" s="453">
        <v>103</v>
      </c>
      <c r="F41" s="584">
        <v>690</v>
      </c>
      <c r="G41" s="862">
        <v>129</v>
      </c>
      <c r="H41" s="858">
        <v>166</v>
      </c>
      <c r="I41" s="858">
        <v>102</v>
      </c>
      <c r="J41" s="453">
        <v>115</v>
      </c>
      <c r="K41" s="584">
        <v>512</v>
      </c>
    </row>
    <row r="42" spans="1:11" ht="12.75" customHeight="1">
      <c r="A42" s="451" t="s">
        <v>1087</v>
      </c>
      <c r="B42" s="852">
        <v>135</v>
      </c>
      <c r="C42" s="859">
        <v>48</v>
      </c>
      <c r="D42" s="859">
        <v>31</v>
      </c>
      <c r="E42" s="450">
        <v>90</v>
      </c>
      <c r="F42" s="585">
        <v>304</v>
      </c>
      <c r="G42" s="863">
        <v>59</v>
      </c>
      <c r="H42" s="859">
        <v>48</v>
      </c>
      <c r="I42" s="859">
        <v>52</v>
      </c>
      <c r="J42" s="450">
        <v>69</v>
      </c>
      <c r="K42" s="585">
        <v>228</v>
      </c>
    </row>
    <row r="43" spans="1:11" ht="12.75" customHeight="1">
      <c r="A43" s="455" t="s">
        <v>1429</v>
      </c>
      <c r="B43" s="857">
        <v>86</v>
      </c>
      <c r="C43" s="849">
        <v>233</v>
      </c>
      <c r="D43" s="849">
        <v>54</v>
      </c>
      <c r="E43" s="849">
        <v>13</v>
      </c>
      <c r="F43" s="587">
        <v>386</v>
      </c>
      <c r="G43" s="868">
        <v>70</v>
      </c>
      <c r="H43" s="849">
        <v>118</v>
      </c>
      <c r="I43" s="849">
        <v>50</v>
      </c>
      <c r="J43" s="849">
        <v>46</v>
      </c>
      <c r="K43" s="587">
        <v>284</v>
      </c>
    </row>
    <row r="44" spans="1:11" s="848" customFormat="1" ht="12.75" customHeight="1">
      <c r="A44" s="847" t="s">
        <v>946</v>
      </c>
      <c r="B44" s="139"/>
      <c r="C44" s="139"/>
      <c r="D44" s="139"/>
      <c r="E44" s="139"/>
      <c r="F44" s="479"/>
      <c r="G44" s="139"/>
      <c r="H44" s="139"/>
      <c r="I44" s="139"/>
      <c r="J44" s="139"/>
      <c r="K44" s="479"/>
    </row>
    <row r="45" spans="1:4" ht="12.75">
      <c r="A45" s="1296" t="s">
        <v>1728</v>
      </c>
      <c r="B45" s="1296"/>
      <c r="C45" s="1296"/>
      <c r="D45" s="1296"/>
    </row>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sheetData>
  <sheetProtection/>
  <mergeCells count="5">
    <mergeCell ref="A3:A4"/>
    <mergeCell ref="B3:F3"/>
    <mergeCell ref="G3:K3"/>
    <mergeCell ref="I2:K2"/>
    <mergeCell ref="A45:D45"/>
  </mergeCells>
  <hyperlinks>
    <hyperlink ref="A2" location="contents!A1" display="Back to Table of Contents"/>
  </hyperlinks>
  <printOptions/>
  <pageMargins left="0.75" right="0.75" top="0.79" bottom="1" header="0.28" footer="0.5"/>
  <pageSetup fitToHeight="0" fitToWidth="1" horizontalDpi="600" verticalDpi="600" orientation="landscape" paperSize="9" scale="89" r:id="rId1"/>
</worksheet>
</file>

<file path=xl/worksheets/sheet21.xml><?xml version="1.0" encoding="utf-8"?>
<worksheet xmlns="http://schemas.openxmlformats.org/spreadsheetml/2006/main" xmlns:r="http://schemas.openxmlformats.org/officeDocument/2006/relationships">
  <sheetPr>
    <pageSetUpPr fitToPage="1"/>
  </sheetPr>
  <dimension ref="A1:K417"/>
  <sheetViews>
    <sheetView zoomScaleSheetLayoutView="100" workbookViewId="0" topLeftCell="A1">
      <selection activeCell="A1" sqref="A1"/>
    </sheetView>
  </sheetViews>
  <sheetFormatPr defaultColWidth="9.140625" defaultRowHeight="12.75"/>
  <cols>
    <col min="1" max="1" width="37.7109375" style="0" customWidth="1"/>
    <col min="2" max="2" width="17.8515625" style="291" customWidth="1"/>
    <col min="3" max="3" width="7.8515625" style="49" customWidth="1"/>
    <col min="4" max="5" width="13.57421875" style="51" customWidth="1"/>
    <col min="8" max="8" width="14.7109375" style="0" customWidth="1"/>
  </cols>
  <sheetData>
    <row r="1" spans="1:3" ht="17.25" customHeight="1">
      <c r="A1" s="76" t="s">
        <v>1636</v>
      </c>
      <c r="C1" s="60"/>
    </row>
    <row r="2" spans="1:5" ht="13.5" customHeight="1">
      <c r="A2" s="495" t="s">
        <v>1435</v>
      </c>
      <c r="B2" s="431"/>
      <c r="D2" s="1266" t="s">
        <v>1414</v>
      </c>
      <c r="E2" s="1266"/>
    </row>
    <row r="3" spans="1:5" s="8" customFormat="1" ht="18.75" customHeight="1">
      <c r="A3" s="99" t="s">
        <v>832</v>
      </c>
      <c r="B3" s="99" t="s">
        <v>1022</v>
      </c>
      <c r="C3" s="292" t="s">
        <v>145</v>
      </c>
      <c r="D3" s="100" t="s">
        <v>146</v>
      </c>
      <c r="E3" s="100" t="s">
        <v>176</v>
      </c>
    </row>
    <row r="4" spans="1:5" s="8" customFormat="1" ht="12" customHeight="1">
      <c r="A4" s="187" t="s">
        <v>1105</v>
      </c>
      <c r="B4" s="38"/>
      <c r="C4" s="50" t="s">
        <v>150</v>
      </c>
      <c r="D4" s="294">
        <v>550</v>
      </c>
      <c r="E4" s="294">
        <v>103442</v>
      </c>
    </row>
    <row r="5" spans="1:5" s="8" customFormat="1" ht="14.25" customHeight="1">
      <c r="A5" s="1298" t="s">
        <v>1106</v>
      </c>
      <c r="B5" s="38" t="s">
        <v>1107</v>
      </c>
      <c r="C5" s="50" t="s">
        <v>148</v>
      </c>
      <c r="D5" s="296">
        <v>413</v>
      </c>
      <c r="E5" s="296">
        <v>81257</v>
      </c>
    </row>
    <row r="6" spans="1:5" s="8" customFormat="1" ht="14.25" customHeight="1">
      <c r="A6" s="1298"/>
      <c r="B6" s="38" t="s">
        <v>138</v>
      </c>
      <c r="C6" s="50" t="s">
        <v>148</v>
      </c>
      <c r="D6" s="296">
        <v>137</v>
      </c>
      <c r="E6" s="296">
        <v>22185</v>
      </c>
    </row>
    <row r="7" spans="1:5" s="8" customFormat="1" ht="12.75" customHeight="1">
      <c r="A7" s="573"/>
      <c r="B7" s="571"/>
      <c r="C7" s="574"/>
      <c r="D7" s="575"/>
      <c r="E7" s="575"/>
    </row>
    <row r="8" spans="1:5" s="8" customFormat="1" ht="12" customHeight="1">
      <c r="A8" s="187" t="s">
        <v>1108</v>
      </c>
      <c r="B8" s="38"/>
      <c r="C8" s="50" t="s">
        <v>150</v>
      </c>
      <c r="D8" s="294">
        <v>1019</v>
      </c>
      <c r="E8" s="294">
        <v>195085</v>
      </c>
    </row>
    <row r="9" spans="1:5" s="8" customFormat="1" ht="14.25" customHeight="1">
      <c r="A9" s="324" t="s">
        <v>1109</v>
      </c>
      <c r="B9" s="38" t="s">
        <v>923</v>
      </c>
      <c r="C9" s="50" t="s">
        <v>148</v>
      </c>
      <c r="D9" s="296">
        <v>572</v>
      </c>
      <c r="E9" s="296">
        <v>122359</v>
      </c>
    </row>
    <row r="10" spans="1:5" s="8" customFormat="1" ht="14.25" customHeight="1">
      <c r="A10" s="324"/>
      <c r="B10" s="38" t="s">
        <v>943</v>
      </c>
      <c r="C10" s="50" t="s">
        <v>148</v>
      </c>
      <c r="D10" s="296">
        <v>237</v>
      </c>
      <c r="E10" s="296">
        <v>34104</v>
      </c>
    </row>
    <row r="11" spans="1:5" s="8" customFormat="1" ht="14.25" customHeight="1">
      <c r="A11" s="204"/>
      <c r="B11" s="38" t="s">
        <v>1107</v>
      </c>
      <c r="C11" s="50" t="s">
        <v>148</v>
      </c>
      <c r="D11" s="296">
        <v>159</v>
      </c>
      <c r="E11" s="296">
        <v>30895</v>
      </c>
    </row>
    <row r="12" spans="1:5" s="8" customFormat="1" ht="14.25" customHeight="1">
      <c r="A12" s="204"/>
      <c r="B12" s="52" t="s">
        <v>930</v>
      </c>
      <c r="C12" s="50" t="s">
        <v>148</v>
      </c>
      <c r="D12" s="296">
        <v>51</v>
      </c>
      <c r="E12" s="296">
        <v>7727</v>
      </c>
    </row>
    <row r="13" spans="1:5" s="8" customFormat="1" ht="12.75" customHeight="1">
      <c r="A13" s="573"/>
      <c r="B13" s="571"/>
      <c r="C13" s="574"/>
      <c r="D13" s="575"/>
      <c r="E13" s="575"/>
    </row>
    <row r="14" spans="1:5" s="299" customFormat="1" ht="12" customHeight="1">
      <c r="A14" s="298" t="s">
        <v>866</v>
      </c>
      <c r="B14" s="56" t="s">
        <v>1110</v>
      </c>
      <c r="C14" s="50" t="s">
        <v>150</v>
      </c>
      <c r="D14" s="294">
        <v>41631</v>
      </c>
      <c r="E14" s="294">
        <v>3205174</v>
      </c>
    </row>
    <row r="15" spans="1:5" s="299" customFormat="1" ht="14.25" customHeight="1">
      <c r="A15" s="1300" t="s">
        <v>900</v>
      </c>
      <c r="B15" s="52" t="s">
        <v>910</v>
      </c>
      <c r="C15" s="50" t="s">
        <v>148</v>
      </c>
      <c r="D15" s="296">
        <v>15776</v>
      </c>
      <c r="E15" s="296">
        <v>1235886</v>
      </c>
    </row>
    <row r="16" spans="1:11" ht="14.25" customHeight="1">
      <c r="A16" s="1301"/>
      <c r="B16" s="52" t="s">
        <v>940</v>
      </c>
      <c r="C16" s="50" t="s">
        <v>148</v>
      </c>
      <c r="D16" s="296">
        <v>15790</v>
      </c>
      <c r="E16" s="296">
        <v>1226908</v>
      </c>
      <c r="F16" s="325"/>
      <c r="G16" s="299"/>
      <c r="I16" s="299"/>
      <c r="J16" s="299"/>
      <c r="K16" s="299"/>
    </row>
    <row r="17" spans="1:11" ht="14.25" customHeight="1">
      <c r="A17" s="301"/>
      <c r="B17" s="52" t="s">
        <v>912</v>
      </c>
      <c r="C17" s="50" t="s">
        <v>148</v>
      </c>
      <c r="D17" s="296">
        <v>9047</v>
      </c>
      <c r="E17" s="296">
        <v>658130</v>
      </c>
      <c r="G17" s="299"/>
      <c r="I17" s="299"/>
      <c r="J17" s="299"/>
      <c r="K17" s="299"/>
    </row>
    <row r="18" spans="1:11" ht="14.25" customHeight="1">
      <c r="A18" s="301"/>
      <c r="B18" s="63" t="s">
        <v>942</v>
      </c>
      <c r="C18" s="50" t="s">
        <v>148</v>
      </c>
      <c r="D18" s="296">
        <v>1018</v>
      </c>
      <c r="E18" s="296">
        <v>84250</v>
      </c>
      <c r="G18" s="299"/>
      <c r="I18" s="299"/>
      <c r="J18" s="299"/>
      <c r="K18" s="299"/>
    </row>
    <row r="19" spans="1:11" ht="11.25" customHeight="1">
      <c r="A19" s="573"/>
      <c r="B19" s="571"/>
      <c r="C19" s="574"/>
      <c r="D19" s="575"/>
      <c r="E19" s="575"/>
      <c r="G19" s="299"/>
      <c r="I19" s="299"/>
      <c r="J19" s="299"/>
      <c r="K19" s="299"/>
    </row>
    <row r="20" spans="1:5" s="299" customFormat="1" ht="12.75" customHeight="1">
      <c r="A20" s="298" t="s">
        <v>1111</v>
      </c>
      <c r="B20" s="56" t="s">
        <v>1110</v>
      </c>
      <c r="C20" s="50" t="s">
        <v>150</v>
      </c>
      <c r="D20" s="294">
        <v>61834</v>
      </c>
      <c r="E20" s="294">
        <v>4197616</v>
      </c>
    </row>
    <row r="21" spans="1:11" ht="14.25" customHeight="1">
      <c r="A21" s="1300" t="s">
        <v>1112</v>
      </c>
      <c r="B21" s="568" t="s">
        <v>910</v>
      </c>
      <c r="C21" s="50" t="s">
        <v>148</v>
      </c>
      <c r="D21" s="296">
        <v>28143</v>
      </c>
      <c r="E21" s="296">
        <v>1895014</v>
      </c>
      <c r="G21" s="299"/>
      <c r="I21" s="299"/>
      <c r="J21" s="299"/>
      <c r="K21" s="299"/>
    </row>
    <row r="22" spans="1:11" ht="14.25" customHeight="1">
      <c r="A22" s="1301"/>
      <c r="B22" s="568" t="s">
        <v>940</v>
      </c>
      <c r="C22" s="50" t="s">
        <v>148</v>
      </c>
      <c r="D22" s="296">
        <v>18042</v>
      </c>
      <c r="E22" s="296">
        <v>1196247</v>
      </c>
      <c r="G22" s="299"/>
      <c r="I22" s="299"/>
      <c r="J22" s="299"/>
      <c r="K22" s="299"/>
    </row>
    <row r="23" spans="1:11" ht="14.25" customHeight="1">
      <c r="A23" s="301"/>
      <c r="B23" s="568" t="s">
        <v>912</v>
      </c>
      <c r="C23" s="50" t="s">
        <v>148</v>
      </c>
      <c r="D23" s="296">
        <v>11504</v>
      </c>
      <c r="E23" s="296">
        <v>794619</v>
      </c>
      <c r="G23" s="299"/>
      <c r="I23" s="299"/>
      <c r="J23" s="299"/>
      <c r="K23" s="299"/>
    </row>
    <row r="24" spans="1:11" ht="14.25" customHeight="1">
      <c r="A24" s="301"/>
      <c r="B24" s="56" t="s">
        <v>942</v>
      </c>
      <c r="C24" s="50" t="s">
        <v>148</v>
      </c>
      <c r="D24" s="296">
        <v>4145</v>
      </c>
      <c r="E24" s="296">
        <v>311736</v>
      </c>
      <c r="G24" s="299"/>
      <c r="I24" s="299"/>
      <c r="J24" s="299"/>
      <c r="K24" s="299"/>
    </row>
    <row r="25" spans="1:11" ht="12.75" customHeight="1">
      <c r="A25" s="573"/>
      <c r="B25" s="571"/>
      <c r="C25" s="574"/>
      <c r="D25" s="575"/>
      <c r="E25" s="575"/>
      <c r="G25" s="299"/>
      <c r="I25" s="299"/>
      <c r="J25" s="299"/>
      <c r="K25" s="299"/>
    </row>
    <row r="26" spans="1:5" s="299" customFormat="1" ht="12.75" customHeight="1">
      <c r="A26" s="298" t="s">
        <v>1113</v>
      </c>
      <c r="B26" s="56" t="s">
        <v>1110</v>
      </c>
      <c r="C26" s="50" t="s">
        <v>150</v>
      </c>
      <c r="D26" s="294">
        <v>7577</v>
      </c>
      <c r="E26" s="294">
        <v>481897</v>
      </c>
    </row>
    <row r="27" spans="1:11" ht="14.25" customHeight="1">
      <c r="A27" s="324" t="s">
        <v>1114</v>
      </c>
      <c r="B27" s="568" t="s">
        <v>910</v>
      </c>
      <c r="C27" s="50" t="s">
        <v>148</v>
      </c>
      <c r="D27" s="296">
        <v>3405</v>
      </c>
      <c r="E27" s="296">
        <v>215630</v>
      </c>
      <c r="G27" s="299"/>
      <c r="I27" s="299"/>
      <c r="J27" s="299"/>
      <c r="K27" s="299"/>
    </row>
    <row r="28" spans="1:11" ht="14.25" customHeight="1">
      <c r="A28" s="324"/>
      <c r="B28" s="568" t="s">
        <v>940</v>
      </c>
      <c r="C28" s="50" t="s">
        <v>148</v>
      </c>
      <c r="D28" s="296">
        <v>2680</v>
      </c>
      <c r="E28" s="296">
        <v>164210</v>
      </c>
      <c r="G28" s="299"/>
      <c r="I28" s="299"/>
      <c r="J28" s="299"/>
      <c r="K28" s="299"/>
    </row>
    <row r="29" spans="1:11" ht="14.25" customHeight="1">
      <c r="A29" s="301"/>
      <c r="B29" s="568" t="s">
        <v>912</v>
      </c>
      <c r="C29" s="50" t="s">
        <v>148</v>
      </c>
      <c r="D29" s="296">
        <v>1226</v>
      </c>
      <c r="E29" s="296">
        <v>80637</v>
      </c>
      <c r="G29" s="299"/>
      <c r="I29" s="299"/>
      <c r="J29" s="299"/>
      <c r="K29" s="299"/>
    </row>
    <row r="30" spans="1:11" ht="14.25" customHeight="1">
      <c r="A30" s="301"/>
      <c r="B30" s="56" t="s">
        <v>942</v>
      </c>
      <c r="C30" s="50" t="s">
        <v>148</v>
      </c>
      <c r="D30" s="296">
        <v>266</v>
      </c>
      <c r="E30" s="296">
        <v>21420</v>
      </c>
      <c r="G30" s="299"/>
      <c r="I30" s="299"/>
      <c r="J30" s="299"/>
      <c r="K30" s="299"/>
    </row>
    <row r="31" spans="1:11" ht="12.75" customHeight="1">
      <c r="A31" s="573"/>
      <c r="B31" s="571"/>
      <c r="C31" s="574"/>
      <c r="D31" s="575"/>
      <c r="E31" s="575"/>
      <c r="G31" s="299"/>
      <c r="I31" s="299"/>
      <c r="J31" s="299"/>
      <c r="K31" s="299"/>
    </row>
    <row r="32" spans="1:11" ht="13.5" customHeight="1">
      <c r="A32" s="298" t="s">
        <v>1455</v>
      </c>
      <c r="B32" s="56"/>
      <c r="C32" s="50" t="s">
        <v>150</v>
      </c>
      <c r="D32" s="294">
        <v>492</v>
      </c>
      <c r="E32" s="294">
        <v>63469</v>
      </c>
      <c r="G32" s="299"/>
      <c r="I32" s="299"/>
      <c r="J32" s="299"/>
      <c r="K32" s="299"/>
    </row>
    <row r="33" spans="1:11" ht="14.25" customHeight="1">
      <c r="A33" s="496" t="s">
        <v>1456</v>
      </c>
      <c r="B33" s="52" t="s">
        <v>943</v>
      </c>
      <c r="C33" s="50" t="s">
        <v>148</v>
      </c>
      <c r="D33" s="296">
        <v>128</v>
      </c>
      <c r="E33" s="296">
        <v>27741</v>
      </c>
      <c r="G33" s="299"/>
      <c r="I33" s="299"/>
      <c r="J33" s="299"/>
      <c r="K33" s="299"/>
    </row>
    <row r="34" spans="1:11" ht="14.25" customHeight="1">
      <c r="A34" s="496"/>
      <c r="B34" s="52" t="s">
        <v>942</v>
      </c>
      <c r="C34" s="50" t="s">
        <v>148</v>
      </c>
      <c r="D34" s="296">
        <v>364</v>
      </c>
      <c r="E34" s="296">
        <v>35728</v>
      </c>
      <c r="G34" s="299"/>
      <c r="I34" s="299"/>
      <c r="J34" s="299"/>
      <c r="K34" s="299"/>
    </row>
    <row r="35" spans="1:11" ht="12" customHeight="1">
      <c r="A35" s="573"/>
      <c r="B35" s="571"/>
      <c r="C35" s="574"/>
      <c r="D35" s="575"/>
      <c r="E35" s="575"/>
      <c r="G35" s="299"/>
      <c r="I35" s="299"/>
      <c r="J35" s="299"/>
      <c r="K35" s="299"/>
    </row>
    <row r="36" spans="1:11" ht="14.25" customHeight="1">
      <c r="A36" s="298" t="s">
        <v>1457</v>
      </c>
      <c r="B36" s="56"/>
      <c r="C36" s="50" t="s">
        <v>150</v>
      </c>
      <c r="D36" s="294">
        <v>174</v>
      </c>
      <c r="E36" s="294">
        <v>46422</v>
      </c>
      <c r="G36" s="299"/>
      <c r="I36" s="299"/>
      <c r="J36" s="299"/>
      <c r="K36" s="299"/>
    </row>
    <row r="37" spans="1:11" ht="12" customHeight="1">
      <c r="A37" s="1297" t="s">
        <v>1458</v>
      </c>
      <c r="B37" s="52" t="s">
        <v>943</v>
      </c>
      <c r="C37" s="50" t="s">
        <v>148</v>
      </c>
      <c r="D37" s="296">
        <v>157</v>
      </c>
      <c r="E37" s="296">
        <v>39901</v>
      </c>
      <c r="G37" s="299"/>
      <c r="I37" s="299"/>
      <c r="J37" s="299"/>
      <c r="K37" s="299"/>
    </row>
    <row r="38" spans="1:11" ht="11.25" customHeight="1">
      <c r="A38" s="1297"/>
      <c r="B38" s="52" t="s">
        <v>942</v>
      </c>
      <c r="C38" s="50" t="s">
        <v>148</v>
      </c>
      <c r="D38" s="296">
        <v>17</v>
      </c>
      <c r="E38" s="296">
        <v>6521</v>
      </c>
      <c r="G38" s="299"/>
      <c r="I38" s="299"/>
      <c r="J38" s="299"/>
      <c r="K38" s="299"/>
    </row>
    <row r="39" spans="1:11" ht="11.25" customHeight="1">
      <c r="A39" s="573"/>
      <c r="B39" s="571"/>
      <c r="C39" s="574"/>
      <c r="D39" s="575"/>
      <c r="E39" s="575"/>
      <c r="G39" s="299"/>
      <c r="I39" s="299"/>
      <c r="J39" s="299"/>
      <c r="K39" s="299"/>
    </row>
    <row r="40" spans="1:11" ht="11.25" customHeight="1">
      <c r="A40" s="298" t="s">
        <v>1415</v>
      </c>
      <c r="B40" s="56"/>
      <c r="C40" s="50" t="s">
        <v>150</v>
      </c>
      <c r="D40" s="294">
        <v>1286</v>
      </c>
      <c r="E40" s="294">
        <v>58899</v>
      </c>
      <c r="G40" s="299"/>
      <c r="I40" s="299"/>
      <c r="J40" s="299"/>
      <c r="K40" s="299"/>
    </row>
    <row r="41" spans="1:11" ht="11.25" customHeight="1">
      <c r="A41" s="1300" t="s">
        <v>1416</v>
      </c>
      <c r="B41" s="56" t="s">
        <v>912</v>
      </c>
      <c r="C41" s="50" t="s">
        <v>148</v>
      </c>
      <c r="D41" s="296">
        <v>1206</v>
      </c>
      <c r="E41" s="296">
        <v>55205</v>
      </c>
      <c r="G41" s="299"/>
      <c r="I41" s="299"/>
      <c r="J41" s="299"/>
      <c r="K41" s="299"/>
    </row>
    <row r="42" spans="1:11" ht="11.25" customHeight="1">
      <c r="A42" s="1301"/>
      <c r="B42" s="56" t="s">
        <v>942</v>
      </c>
      <c r="C42" s="50" t="s">
        <v>148</v>
      </c>
      <c r="D42" s="296">
        <v>80</v>
      </c>
      <c r="E42" s="296">
        <v>3694</v>
      </c>
      <c r="G42" s="299"/>
      <c r="I42" s="299"/>
      <c r="J42" s="299"/>
      <c r="K42" s="299"/>
    </row>
    <row r="43" spans="1:5" s="299" customFormat="1" ht="13.5" customHeight="1">
      <c r="A43" s="573"/>
      <c r="B43" s="571"/>
      <c r="C43" s="574"/>
      <c r="D43" s="575"/>
      <c r="E43" s="575"/>
    </row>
    <row r="44" spans="1:5" s="299" customFormat="1" ht="12" customHeight="1">
      <c r="A44" s="298" t="s">
        <v>1459</v>
      </c>
      <c r="B44" s="56"/>
      <c r="C44" s="50" t="s">
        <v>150</v>
      </c>
      <c r="D44" s="294">
        <v>2795</v>
      </c>
      <c r="E44" s="294">
        <v>133087</v>
      </c>
    </row>
    <row r="45" spans="1:5" s="299" customFormat="1" ht="14.25" customHeight="1">
      <c r="A45" s="1300" t="s">
        <v>1460</v>
      </c>
      <c r="B45" s="56" t="s">
        <v>912</v>
      </c>
      <c r="C45" s="50" t="s">
        <v>148</v>
      </c>
      <c r="D45" s="296">
        <v>2667</v>
      </c>
      <c r="E45" s="296">
        <v>127196</v>
      </c>
    </row>
    <row r="46" spans="1:11" ht="14.25" customHeight="1">
      <c r="A46" s="1301"/>
      <c r="B46" s="56" t="s">
        <v>942</v>
      </c>
      <c r="C46" s="50" t="s">
        <v>148</v>
      </c>
      <c r="D46" s="296">
        <v>128</v>
      </c>
      <c r="E46" s="296">
        <v>5891</v>
      </c>
      <c r="G46" s="299"/>
      <c r="I46" s="299"/>
      <c r="J46" s="299"/>
      <c r="K46" s="299"/>
    </row>
    <row r="47" spans="1:11" ht="9.75" customHeight="1">
      <c r="A47" s="573"/>
      <c r="B47" s="571"/>
      <c r="C47" s="574"/>
      <c r="D47" s="575"/>
      <c r="E47" s="575"/>
      <c r="G47" s="299"/>
      <c r="I47" s="299"/>
      <c r="J47" s="299"/>
      <c r="K47" s="299"/>
    </row>
    <row r="48" spans="1:11" ht="12" customHeight="1">
      <c r="A48" s="298" t="s">
        <v>1115</v>
      </c>
      <c r="B48" s="56"/>
      <c r="C48" s="50" t="s">
        <v>150</v>
      </c>
      <c r="D48" s="294">
        <v>25570</v>
      </c>
      <c r="E48" s="294">
        <v>1627308</v>
      </c>
      <c r="G48" s="299"/>
      <c r="I48" s="299"/>
      <c r="J48" s="299"/>
      <c r="K48" s="299"/>
    </row>
    <row r="49" spans="1:11" ht="14.25" customHeight="1">
      <c r="A49" s="300" t="s">
        <v>1116</v>
      </c>
      <c r="B49" s="56" t="s">
        <v>943</v>
      </c>
      <c r="C49" s="50" t="s">
        <v>148</v>
      </c>
      <c r="D49" s="296">
        <v>6118</v>
      </c>
      <c r="E49" s="296">
        <v>397495</v>
      </c>
      <c r="G49" s="299"/>
      <c r="I49" s="299"/>
      <c r="J49" s="299"/>
      <c r="K49" s="299"/>
    </row>
    <row r="50" spans="2:11" ht="12.75" customHeight="1">
      <c r="B50" s="52" t="s">
        <v>1117</v>
      </c>
      <c r="C50" s="50" t="s">
        <v>148</v>
      </c>
      <c r="D50" s="296">
        <v>5486</v>
      </c>
      <c r="E50" s="296">
        <v>341199</v>
      </c>
      <c r="G50" s="299"/>
      <c r="I50" s="299"/>
      <c r="J50" s="299"/>
      <c r="K50" s="299"/>
    </row>
    <row r="51" spans="1:11" ht="14.25" customHeight="1">
      <c r="A51" s="301"/>
      <c r="B51" s="56" t="s">
        <v>1461</v>
      </c>
      <c r="C51" s="50" t="s">
        <v>148</v>
      </c>
      <c r="D51" s="296">
        <v>3265</v>
      </c>
      <c r="E51" s="296">
        <v>203307</v>
      </c>
      <c r="G51" s="299"/>
      <c r="I51" s="299"/>
      <c r="J51" s="299"/>
      <c r="K51" s="299"/>
    </row>
    <row r="52" spans="1:11" ht="14.25" customHeight="1">
      <c r="A52" s="301"/>
      <c r="B52" s="56" t="s">
        <v>928</v>
      </c>
      <c r="C52" s="50" t="s">
        <v>148</v>
      </c>
      <c r="D52" s="296">
        <v>2414</v>
      </c>
      <c r="E52" s="296">
        <v>151807</v>
      </c>
      <c r="G52" s="299"/>
      <c r="I52" s="299"/>
      <c r="J52" s="299"/>
      <c r="K52" s="299"/>
    </row>
    <row r="53" spans="1:5" s="299" customFormat="1" ht="14.25" customHeight="1">
      <c r="A53" s="52"/>
      <c r="B53" s="419" t="s">
        <v>1118</v>
      </c>
      <c r="C53" s="50" t="s">
        <v>148</v>
      </c>
      <c r="D53" s="296">
        <v>1931</v>
      </c>
      <c r="E53" s="296">
        <v>120181</v>
      </c>
    </row>
    <row r="54" spans="1:11" ht="14.25" customHeight="1">
      <c r="A54" s="52"/>
      <c r="B54" s="56" t="s">
        <v>938</v>
      </c>
      <c r="C54" s="50" t="s">
        <v>148</v>
      </c>
      <c r="D54" s="296">
        <v>1585</v>
      </c>
      <c r="E54" s="296">
        <v>101178</v>
      </c>
      <c r="G54" s="299"/>
      <c r="I54" s="299"/>
      <c r="J54" s="299"/>
      <c r="K54" s="299"/>
    </row>
    <row r="55" spans="1:11" ht="14.25" customHeight="1">
      <c r="A55" s="52"/>
      <c r="B55" s="56" t="s">
        <v>930</v>
      </c>
      <c r="C55" s="50" t="s">
        <v>148</v>
      </c>
      <c r="D55" s="296">
        <v>1444</v>
      </c>
      <c r="E55" s="296">
        <v>94637</v>
      </c>
      <c r="G55" s="299"/>
      <c r="I55" s="299"/>
      <c r="J55" s="299"/>
      <c r="K55" s="299"/>
    </row>
    <row r="56" spans="1:11" ht="11.25" customHeight="1">
      <c r="A56" s="52"/>
      <c r="B56" s="56" t="s">
        <v>1462</v>
      </c>
      <c r="C56" s="50" t="s">
        <v>148</v>
      </c>
      <c r="D56" s="296">
        <v>1287</v>
      </c>
      <c r="E56" s="296">
        <v>84037</v>
      </c>
      <c r="G56" s="299"/>
      <c r="I56" s="299"/>
      <c r="J56" s="299"/>
      <c r="K56" s="299"/>
    </row>
    <row r="57" spans="1:11" ht="12.75" customHeight="1">
      <c r="A57" s="52"/>
      <c r="B57" s="56" t="s">
        <v>1356</v>
      </c>
      <c r="C57" s="50" t="s">
        <v>148</v>
      </c>
      <c r="D57" s="296">
        <v>1003</v>
      </c>
      <c r="E57" s="296">
        <v>63085</v>
      </c>
      <c r="G57" s="299"/>
      <c r="I57" s="299"/>
      <c r="J57" s="299"/>
      <c r="K57" s="299"/>
    </row>
    <row r="58" spans="1:11" ht="14.25" customHeight="1">
      <c r="A58" s="297"/>
      <c r="B58" s="56" t="s">
        <v>942</v>
      </c>
      <c r="C58" s="50" t="s">
        <v>148</v>
      </c>
      <c r="D58" s="296">
        <v>1037</v>
      </c>
      <c r="E58" s="296">
        <v>70382</v>
      </c>
      <c r="G58" s="299"/>
      <c r="I58" s="299"/>
      <c r="J58" s="299"/>
      <c r="K58" s="299"/>
    </row>
    <row r="59" spans="1:5" ht="11.25" customHeight="1">
      <c r="A59" s="573"/>
      <c r="B59" s="571"/>
      <c r="C59" s="574"/>
      <c r="D59" s="575"/>
      <c r="E59" s="575"/>
    </row>
    <row r="60" spans="1:5" ht="12.75">
      <c r="A60" s="298" t="s">
        <v>1200</v>
      </c>
      <c r="B60" s="56"/>
      <c r="C60" s="50" t="s">
        <v>150</v>
      </c>
      <c r="D60" s="294">
        <v>2942</v>
      </c>
      <c r="E60" s="294">
        <v>123035</v>
      </c>
    </row>
    <row r="61" spans="1:5" ht="12.75">
      <c r="A61" s="1300" t="s">
        <v>1201</v>
      </c>
      <c r="B61" s="61" t="s">
        <v>943</v>
      </c>
      <c r="C61" s="50" t="s">
        <v>148</v>
      </c>
      <c r="D61" s="295">
        <v>1603</v>
      </c>
      <c r="E61" s="296">
        <v>65195</v>
      </c>
    </row>
    <row r="62" spans="1:5" ht="12.75">
      <c r="A62" s="1301"/>
      <c r="B62" s="56" t="s">
        <v>926</v>
      </c>
      <c r="C62" s="50" t="s">
        <v>148</v>
      </c>
      <c r="D62" s="295">
        <v>1086</v>
      </c>
      <c r="E62" s="296">
        <v>47556</v>
      </c>
    </row>
    <row r="63" spans="1:5" ht="12.75">
      <c r="A63" s="297"/>
      <c r="B63" s="61" t="s">
        <v>942</v>
      </c>
      <c r="C63" s="50" t="s">
        <v>148</v>
      </c>
      <c r="D63" s="295">
        <v>253</v>
      </c>
      <c r="E63" s="296">
        <v>10284</v>
      </c>
    </row>
    <row r="64" spans="1:5" ht="12.75">
      <c r="A64" s="573"/>
      <c r="B64" s="571"/>
      <c r="C64" s="574"/>
      <c r="D64" s="575"/>
      <c r="E64" s="575"/>
    </row>
    <row r="65" spans="1:5" ht="12.75">
      <c r="A65" s="302" t="s">
        <v>1120</v>
      </c>
      <c r="B65" s="61"/>
      <c r="C65" s="50" t="s">
        <v>150</v>
      </c>
      <c r="D65" s="294">
        <v>2098</v>
      </c>
      <c r="E65" s="294">
        <v>164018</v>
      </c>
    </row>
    <row r="66" spans="1:5" ht="12.75">
      <c r="A66" s="1300" t="s">
        <v>1121</v>
      </c>
      <c r="B66" s="61" t="s">
        <v>1463</v>
      </c>
      <c r="C66" s="50" t="s">
        <v>148</v>
      </c>
      <c r="D66" s="296">
        <v>1572</v>
      </c>
      <c r="E66" s="296">
        <v>116851</v>
      </c>
    </row>
    <row r="67" spans="1:5" ht="12.75">
      <c r="A67" s="1300"/>
      <c r="B67" s="61" t="s">
        <v>1464</v>
      </c>
      <c r="C67" s="50" t="s">
        <v>148</v>
      </c>
      <c r="D67" s="296">
        <v>125</v>
      </c>
      <c r="E67" s="296">
        <v>13500</v>
      </c>
    </row>
    <row r="68" spans="1:5" ht="12.75">
      <c r="A68" s="297"/>
      <c r="B68" s="61" t="s">
        <v>1465</v>
      </c>
      <c r="C68" s="50" t="s">
        <v>148</v>
      </c>
      <c r="D68" s="296">
        <v>156</v>
      </c>
      <c r="E68" s="296">
        <v>11829</v>
      </c>
    </row>
    <row r="69" spans="1:5" ht="12.75">
      <c r="A69" s="297"/>
      <c r="B69" s="61" t="s">
        <v>1466</v>
      </c>
      <c r="C69" s="50" t="s">
        <v>148</v>
      </c>
      <c r="D69" s="296">
        <v>106</v>
      </c>
      <c r="E69" s="296">
        <v>9772</v>
      </c>
    </row>
    <row r="70" spans="1:5" ht="12.75">
      <c r="A70" s="301"/>
      <c r="B70" s="61" t="s">
        <v>1467</v>
      </c>
      <c r="C70" s="50" t="s">
        <v>148</v>
      </c>
      <c r="D70" s="296">
        <v>139</v>
      </c>
      <c r="E70" s="296">
        <v>12066</v>
      </c>
    </row>
    <row r="71" spans="1:5" ht="12.75">
      <c r="A71" s="573"/>
      <c r="B71" s="571"/>
      <c r="C71" s="574"/>
      <c r="D71" s="575"/>
      <c r="E71" s="575"/>
    </row>
    <row r="72" spans="1:5" ht="12.75">
      <c r="A72" s="298" t="s">
        <v>1468</v>
      </c>
      <c r="B72" s="56"/>
      <c r="C72" s="50" t="s">
        <v>150</v>
      </c>
      <c r="D72" s="294">
        <v>272</v>
      </c>
      <c r="E72" s="294">
        <v>104122</v>
      </c>
    </row>
    <row r="73" spans="1:5" ht="12.75">
      <c r="A73" s="323" t="s">
        <v>1469</v>
      </c>
      <c r="B73" s="61" t="s">
        <v>926</v>
      </c>
      <c r="C73" s="50" t="s">
        <v>148</v>
      </c>
      <c r="D73" s="295">
        <v>83</v>
      </c>
      <c r="E73" s="296">
        <v>35339</v>
      </c>
    </row>
    <row r="74" spans="1:5" ht="12.75">
      <c r="A74" s="323"/>
      <c r="B74" s="61" t="s">
        <v>923</v>
      </c>
      <c r="C74" s="50" t="s">
        <v>148</v>
      </c>
      <c r="D74" s="295">
        <v>63</v>
      </c>
      <c r="E74" s="296">
        <v>23774</v>
      </c>
    </row>
    <row r="75" spans="1:5" ht="12.75">
      <c r="A75" s="297"/>
      <c r="B75" s="61" t="s">
        <v>1470</v>
      </c>
      <c r="C75" s="50" t="s">
        <v>148</v>
      </c>
      <c r="D75" s="295">
        <v>42</v>
      </c>
      <c r="E75" s="296">
        <v>19163</v>
      </c>
    </row>
    <row r="76" spans="1:5" ht="12.75">
      <c r="A76" s="297"/>
      <c r="B76" s="61" t="s">
        <v>942</v>
      </c>
      <c r="C76" s="50"/>
      <c r="D76" s="295">
        <v>84</v>
      </c>
      <c r="E76" s="296">
        <v>25846</v>
      </c>
    </row>
    <row r="77" spans="1:5" ht="12.75">
      <c r="A77" s="573"/>
      <c r="B77" s="571"/>
      <c r="C77" s="574"/>
      <c r="D77" s="575"/>
      <c r="E77" s="575"/>
    </row>
    <row r="78" spans="1:5" ht="12.75">
      <c r="A78" s="298" t="s">
        <v>1471</v>
      </c>
      <c r="B78" s="61" t="s">
        <v>1110</v>
      </c>
      <c r="C78" s="50" t="s">
        <v>150</v>
      </c>
      <c r="D78" s="294">
        <v>289</v>
      </c>
      <c r="E78" s="294">
        <v>109761</v>
      </c>
    </row>
    <row r="79" spans="1:5" ht="12.75" customHeight="1">
      <c r="A79" s="323" t="s">
        <v>1472</v>
      </c>
      <c r="B79" s="61" t="s">
        <v>1473</v>
      </c>
      <c r="C79" s="50" t="s">
        <v>148</v>
      </c>
      <c r="D79" s="296">
        <v>79</v>
      </c>
      <c r="E79" s="296">
        <v>27506</v>
      </c>
    </row>
    <row r="80" spans="1:5" ht="12.75">
      <c r="A80" s="323"/>
      <c r="B80" s="61" t="s">
        <v>923</v>
      </c>
      <c r="C80" s="50" t="s">
        <v>148</v>
      </c>
      <c r="D80" s="296">
        <v>66</v>
      </c>
      <c r="E80" s="296">
        <v>25923</v>
      </c>
    </row>
    <row r="81" spans="1:5" ht="12.75">
      <c r="A81" s="408"/>
      <c r="B81" s="61" t="s">
        <v>1470</v>
      </c>
      <c r="C81" s="50" t="s">
        <v>148</v>
      </c>
      <c r="D81" s="296">
        <v>39</v>
      </c>
      <c r="E81" s="296">
        <v>16027</v>
      </c>
    </row>
    <row r="82" spans="1:5" ht="12.75">
      <c r="A82" s="408"/>
      <c r="B82" s="61" t="s">
        <v>926</v>
      </c>
      <c r="C82" s="50" t="s">
        <v>148</v>
      </c>
      <c r="D82" s="296">
        <v>41</v>
      </c>
      <c r="E82" s="296">
        <v>15595</v>
      </c>
    </row>
    <row r="83" spans="1:5" ht="12.75">
      <c r="A83" s="408"/>
      <c r="B83" s="61" t="s">
        <v>930</v>
      </c>
      <c r="C83" s="50" t="s">
        <v>148</v>
      </c>
      <c r="D83" s="296">
        <v>28</v>
      </c>
      <c r="E83" s="296">
        <v>12750</v>
      </c>
    </row>
    <row r="84" spans="1:5" ht="12.75">
      <c r="A84" s="408"/>
      <c r="B84" s="61" t="s">
        <v>942</v>
      </c>
      <c r="C84" s="50" t="s">
        <v>148</v>
      </c>
      <c r="D84" s="296">
        <v>36</v>
      </c>
      <c r="E84" s="296">
        <v>11960</v>
      </c>
    </row>
    <row r="85" spans="1:5" ht="12.75">
      <c r="A85" s="573"/>
      <c r="B85" s="571"/>
      <c r="C85" s="574"/>
      <c r="D85" s="575"/>
      <c r="E85" s="575"/>
    </row>
    <row r="86" spans="1:5" ht="12.75">
      <c r="A86" s="298" t="s">
        <v>1474</v>
      </c>
      <c r="B86" s="56"/>
      <c r="C86" s="50" t="s">
        <v>150</v>
      </c>
      <c r="D86" s="294">
        <v>2</v>
      </c>
      <c r="E86" s="294">
        <v>67530</v>
      </c>
    </row>
    <row r="87" spans="1:5" ht="12.75">
      <c r="A87" s="1297" t="s">
        <v>1475</v>
      </c>
      <c r="B87" s="61" t="s">
        <v>943</v>
      </c>
      <c r="C87" s="50" t="s">
        <v>148</v>
      </c>
      <c r="D87" s="295">
        <v>1</v>
      </c>
      <c r="E87" s="296">
        <v>32487</v>
      </c>
    </row>
    <row r="88" spans="1:5" ht="12.75">
      <c r="A88" s="1297"/>
      <c r="B88" s="61" t="s">
        <v>1222</v>
      </c>
      <c r="C88" s="50" t="s">
        <v>148</v>
      </c>
      <c r="D88" s="295">
        <v>1</v>
      </c>
      <c r="E88" s="296">
        <v>22078</v>
      </c>
    </row>
    <row r="89" spans="1:5" ht="12.75">
      <c r="A89" s="297"/>
      <c r="B89" s="61" t="s">
        <v>942</v>
      </c>
      <c r="C89" s="50" t="s">
        <v>148</v>
      </c>
      <c r="D89" s="543">
        <v>0</v>
      </c>
      <c r="E89" s="296">
        <v>12965</v>
      </c>
    </row>
    <row r="90" spans="1:5" ht="12.75">
      <c r="A90" s="573"/>
      <c r="B90" s="571"/>
      <c r="C90" s="574"/>
      <c r="D90" s="575"/>
      <c r="E90" s="575"/>
    </row>
    <row r="91" spans="1:5" ht="12.75">
      <c r="A91" s="298" t="s">
        <v>1476</v>
      </c>
      <c r="B91" s="61"/>
      <c r="C91" s="50" t="s">
        <v>150</v>
      </c>
      <c r="D91" s="294">
        <v>405</v>
      </c>
      <c r="E91" s="294">
        <v>60948</v>
      </c>
    </row>
    <row r="92" spans="1:5" ht="12.75">
      <c r="A92" s="1300" t="s">
        <v>1477</v>
      </c>
      <c r="B92" s="61" t="s">
        <v>910</v>
      </c>
      <c r="C92" s="50" t="s">
        <v>148</v>
      </c>
      <c r="D92" s="296">
        <v>273</v>
      </c>
      <c r="E92" s="296">
        <v>42124</v>
      </c>
    </row>
    <row r="93" spans="1:5" ht="12.75">
      <c r="A93" s="1300"/>
      <c r="B93" s="61" t="s">
        <v>1478</v>
      </c>
      <c r="C93" s="50" t="s">
        <v>148</v>
      </c>
      <c r="D93" s="296">
        <v>132</v>
      </c>
      <c r="E93" s="296">
        <v>18824</v>
      </c>
    </row>
    <row r="94" spans="1:5" ht="12.75">
      <c r="A94" s="573"/>
      <c r="B94" s="571"/>
      <c r="C94" s="574"/>
      <c r="D94" s="575"/>
      <c r="E94" s="575"/>
    </row>
    <row r="95" spans="1:5" ht="12.75">
      <c r="A95" s="298" t="s">
        <v>1357</v>
      </c>
      <c r="B95" s="61" t="s">
        <v>1110</v>
      </c>
      <c r="C95" s="50" t="s">
        <v>150</v>
      </c>
      <c r="D95" s="294">
        <v>530</v>
      </c>
      <c r="E95" s="294">
        <v>49439</v>
      </c>
    </row>
    <row r="96" spans="1:5" ht="12.75">
      <c r="A96" s="1300" t="s">
        <v>1358</v>
      </c>
      <c r="B96" s="61" t="s">
        <v>1123</v>
      </c>
      <c r="C96" s="50" t="s">
        <v>148</v>
      </c>
      <c r="D96" s="296">
        <v>510</v>
      </c>
      <c r="E96" s="296">
        <v>45361</v>
      </c>
    </row>
    <row r="97" spans="1:5" ht="12.75">
      <c r="A97" s="1301"/>
      <c r="B97" s="61" t="s">
        <v>942</v>
      </c>
      <c r="C97" s="50" t="s">
        <v>148</v>
      </c>
      <c r="D97" s="296">
        <v>20</v>
      </c>
      <c r="E97" s="296">
        <v>4078</v>
      </c>
    </row>
    <row r="98" spans="1:5" ht="12.75">
      <c r="A98" s="573"/>
      <c r="B98" s="571"/>
      <c r="C98" s="574"/>
      <c r="D98" s="575"/>
      <c r="E98" s="575"/>
    </row>
    <row r="99" spans="1:5" ht="12.75">
      <c r="A99" s="298" t="s">
        <v>1479</v>
      </c>
      <c r="B99" s="61" t="s">
        <v>1110</v>
      </c>
      <c r="C99" s="50" t="s">
        <v>150</v>
      </c>
      <c r="D99" s="294">
        <v>308</v>
      </c>
      <c r="E99" s="294">
        <v>63405</v>
      </c>
    </row>
    <row r="100" spans="1:5" ht="12.75">
      <c r="A100" s="300" t="s">
        <v>1480</v>
      </c>
      <c r="B100" s="61" t="s">
        <v>1225</v>
      </c>
      <c r="C100" s="50" t="s">
        <v>148</v>
      </c>
      <c r="D100" s="296">
        <v>112</v>
      </c>
      <c r="E100" s="296">
        <v>22432</v>
      </c>
    </row>
    <row r="101" spans="1:5" ht="12.75">
      <c r="A101" s="300"/>
      <c r="B101" s="61" t="s">
        <v>926</v>
      </c>
      <c r="C101" s="50" t="s">
        <v>148</v>
      </c>
      <c r="D101" s="296">
        <v>97</v>
      </c>
      <c r="E101" s="296">
        <v>22338</v>
      </c>
    </row>
    <row r="102" spans="1:5" ht="12.75">
      <c r="A102" s="301"/>
      <c r="B102" s="61" t="s">
        <v>942</v>
      </c>
      <c r="C102" s="50" t="s">
        <v>148</v>
      </c>
      <c r="D102" s="296">
        <v>99</v>
      </c>
      <c r="E102" s="296">
        <v>18635</v>
      </c>
    </row>
    <row r="103" spans="1:5" ht="12.75">
      <c r="A103" s="573"/>
      <c r="B103" s="571"/>
      <c r="C103" s="574"/>
      <c r="D103" s="575"/>
      <c r="E103" s="575"/>
    </row>
    <row r="104" spans="1:5" ht="12.75">
      <c r="A104" s="298" t="s">
        <v>1481</v>
      </c>
      <c r="B104" s="61" t="s">
        <v>1110</v>
      </c>
      <c r="C104" s="50" t="s">
        <v>150</v>
      </c>
      <c r="D104" s="294">
        <v>839</v>
      </c>
      <c r="E104" s="294">
        <v>43640</v>
      </c>
    </row>
    <row r="105" spans="1:5" ht="12.75">
      <c r="A105" s="1300" t="s">
        <v>1482</v>
      </c>
      <c r="B105" s="61" t="s">
        <v>1119</v>
      </c>
      <c r="C105" s="50" t="s">
        <v>148</v>
      </c>
      <c r="D105" s="296">
        <v>579</v>
      </c>
      <c r="E105" s="296">
        <v>31713</v>
      </c>
    </row>
    <row r="106" spans="1:5" ht="12.75">
      <c r="A106" s="1301"/>
      <c r="B106" s="61" t="s">
        <v>942</v>
      </c>
      <c r="C106" s="50" t="s">
        <v>148</v>
      </c>
      <c r="D106" s="296">
        <v>260</v>
      </c>
      <c r="E106" s="296">
        <v>11927</v>
      </c>
    </row>
    <row r="107" spans="1:5" ht="12.75">
      <c r="A107" s="573"/>
      <c r="B107" s="571"/>
      <c r="C107" s="574"/>
      <c r="D107" s="575"/>
      <c r="E107" s="575"/>
    </row>
    <row r="108" spans="1:5" ht="12.75">
      <c r="A108" s="298" t="s">
        <v>1483</v>
      </c>
      <c r="B108" s="61"/>
      <c r="C108" s="50" t="s">
        <v>150</v>
      </c>
      <c r="D108" s="294">
        <v>10187</v>
      </c>
      <c r="E108" s="294">
        <v>383773</v>
      </c>
    </row>
    <row r="109" spans="1:5" ht="12.75">
      <c r="A109" s="1298" t="s">
        <v>1484</v>
      </c>
      <c r="B109" s="61" t="s">
        <v>926</v>
      </c>
      <c r="C109" s="50" t="s">
        <v>148</v>
      </c>
      <c r="D109" s="296">
        <v>6738</v>
      </c>
      <c r="E109" s="296">
        <v>249822</v>
      </c>
    </row>
    <row r="110" spans="1:5" ht="12.75">
      <c r="A110" s="1298"/>
      <c r="B110" s="61" t="s">
        <v>943</v>
      </c>
      <c r="C110" s="50" t="s">
        <v>148</v>
      </c>
      <c r="D110" s="296">
        <v>3312</v>
      </c>
      <c r="E110" s="296">
        <v>126815</v>
      </c>
    </row>
    <row r="111" spans="1:5" ht="12.75">
      <c r="A111" s="301"/>
      <c r="B111" s="6" t="s">
        <v>942</v>
      </c>
      <c r="C111" s="50" t="s">
        <v>148</v>
      </c>
      <c r="D111" s="296">
        <v>137</v>
      </c>
      <c r="E111" s="296">
        <v>7136</v>
      </c>
    </row>
    <row r="112" spans="1:5" ht="12.75">
      <c r="A112" s="573"/>
      <c r="B112" s="571"/>
      <c r="C112" s="574"/>
      <c r="D112" s="575"/>
      <c r="E112" s="575"/>
    </row>
    <row r="113" spans="1:5" ht="12.75">
      <c r="A113" s="303" t="s">
        <v>1485</v>
      </c>
      <c r="B113" s="61"/>
      <c r="C113" s="50" t="s">
        <v>150</v>
      </c>
      <c r="D113" s="294">
        <v>9</v>
      </c>
      <c r="E113" s="294">
        <v>41511</v>
      </c>
    </row>
    <row r="114" spans="1:5" ht="12.75">
      <c r="A114" s="1297" t="s">
        <v>1360</v>
      </c>
      <c r="B114" s="497" t="s">
        <v>1486</v>
      </c>
      <c r="C114" s="50" t="s">
        <v>148</v>
      </c>
      <c r="D114" s="296">
        <v>7</v>
      </c>
      <c r="E114" s="296">
        <v>26989</v>
      </c>
    </row>
    <row r="115" spans="1:5" ht="12.75">
      <c r="A115" s="1297"/>
      <c r="B115" s="182" t="s">
        <v>942</v>
      </c>
      <c r="C115" s="50" t="s">
        <v>148</v>
      </c>
      <c r="D115" s="296">
        <v>2</v>
      </c>
      <c r="E115" s="296">
        <v>14522</v>
      </c>
    </row>
    <row r="116" spans="1:5" ht="12.75">
      <c r="A116" s="573"/>
      <c r="B116" s="571"/>
      <c r="C116" s="574"/>
      <c r="D116" s="575"/>
      <c r="E116" s="575"/>
    </row>
    <row r="117" spans="1:5" ht="12.75">
      <c r="A117" s="303" t="s">
        <v>1359</v>
      </c>
      <c r="B117" s="61"/>
      <c r="C117" s="50" t="s">
        <v>150</v>
      </c>
      <c r="D117" s="294">
        <v>82</v>
      </c>
      <c r="E117" s="294">
        <v>108877</v>
      </c>
    </row>
    <row r="118" spans="1:5" ht="12.75">
      <c r="A118" s="1297" t="s">
        <v>1360</v>
      </c>
      <c r="B118" s="497" t="s">
        <v>912</v>
      </c>
      <c r="C118" s="50" t="s">
        <v>148</v>
      </c>
      <c r="D118" s="296">
        <v>52</v>
      </c>
      <c r="E118" s="296">
        <v>101295</v>
      </c>
    </row>
    <row r="119" spans="1:5" ht="12.75">
      <c r="A119" s="1297"/>
      <c r="B119" s="182" t="s">
        <v>942</v>
      </c>
      <c r="C119" s="50" t="s">
        <v>148</v>
      </c>
      <c r="D119" s="296">
        <v>30</v>
      </c>
      <c r="E119" s="296">
        <v>7582</v>
      </c>
    </row>
    <row r="120" spans="1:5" ht="12.75">
      <c r="A120" s="573"/>
      <c r="B120" s="571"/>
      <c r="C120" s="574"/>
      <c r="D120" s="575"/>
      <c r="E120" s="575"/>
    </row>
    <row r="121" spans="1:5" ht="12.75">
      <c r="A121" s="304" t="s">
        <v>1487</v>
      </c>
      <c r="B121" s="52"/>
      <c r="C121" s="50" t="s">
        <v>150</v>
      </c>
      <c r="D121" s="294">
        <v>640</v>
      </c>
      <c r="E121" s="294">
        <v>43842</v>
      </c>
    </row>
    <row r="122" spans="1:5" ht="12.75">
      <c r="A122" s="1297" t="s">
        <v>1488</v>
      </c>
      <c r="B122" s="56" t="s">
        <v>1489</v>
      </c>
      <c r="C122" s="50" t="s">
        <v>148</v>
      </c>
      <c r="D122" s="296">
        <v>391</v>
      </c>
      <c r="E122" s="296">
        <v>27950</v>
      </c>
    </row>
    <row r="123" spans="1:5" ht="12.75">
      <c r="A123" s="1297"/>
      <c r="B123" s="56" t="s">
        <v>943</v>
      </c>
      <c r="C123" s="50" t="s">
        <v>148</v>
      </c>
      <c r="D123" s="296">
        <v>215</v>
      </c>
      <c r="E123" s="296">
        <v>13318</v>
      </c>
    </row>
    <row r="124" spans="1:5" ht="12.75">
      <c r="A124" s="300"/>
      <c r="B124" s="56" t="s">
        <v>942</v>
      </c>
      <c r="C124" s="50" t="s">
        <v>148</v>
      </c>
      <c r="D124" s="296">
        <v>34</v>
      </c>
      <c r="E124" s="296">
        <v>2574</v>
      </c>
    </row>
    <row r="125" spans="1:5" ht="12.75">
      <c r="A125" s="573"/>
      <c r="B125" s="571"/>
      <c r="C125" s="574"/>
      <c r="D125" s="575"/>
      <c r="E125" s="575"/>
    </row>
    <row r="126" spans="1:5" ht="12.75">
      <c r="A126" s="304" t="s">
        <v>1490</v>
      </c>
      <c r="B126" s="52"/>
      <c r="C126" s="50" t="s">
        <v>150</v>
      </c>
      <c r="D126" s="294">
        <v>466</v>
      </c>
      <c r="E126" s="294">
        <v>37303</v>
      </c>
    </row>
    <row r="127" spans="1:5" ht="12.75">
      <c r="A127" s="1297" t="s">
        <v>1491</v>
      </c>
      <c r="B127" s="56" t="s">
        <v>943</v>
      </c>
      <c r="C127" s="50" t="s">
        <v>148</v>
      </c>
      <c r="D127" s="296">
        <v>192</v>
      </c>
      <c r="E127" s="296">
        <v>13025</v>
      </c>
    </row>
    <row r="128" spans="1:5" ht="12.75">
      <c r="A128" s="1297"/>
      <c r="B128" s="56" t="s">
        <v>926</v>
      </c>
      <c r="C128" s="50" t="s">
        <v>148</v>
      </c>
      <c r="D128" s="296">
        <v>66</v>
      </c>
      <c r="E128" s="296">
        <v>7518</v>
      </c>
    </row>
    <row r="129" spans="1:5" ht="12.75">
      <c r="A129" s="305"/>
      <c r="B129" s="56" t="s">
        <v>930</v>
      </c>
      <c r="C129" s="50" t="s">
        <v>148</v>
      </c>
      <c r="D129" s="296">
        <v>101</v>
      </c>
      <c r="E129" s="296">
        <v>6372</v>
      </c>
    </row>
    <row r="130" spans="1:5" ht="12.75">
      <c r="A130" s="300"/>
      <c r="B130" s="56" t="s">
        <v>942</v>
      </c>
      <c r="C130" s="50" t="s">
        <v>148</v>
      </c>
      <c r="D130" s="296">
        <v>107</v>
      </c>
      <c r="E130" s="296">
        <v>10388</v>
      </c>
    </row>
    <row r="131" spans="1:5" ht="12.75">
      <c r="A131" s="573"/>
      <c r="B131" s="571"/>
      <c r="C131" s="574"/>
      <c r="D131" s="575"/>
      <c r="E131" s="575"/>
    </row>
    <row r="132" spans="1:5" ht="12.75">
      <c r="A132" s="303" t="s">
        <v>1125</v>
      </c>
      <c r="B132" s="182"/>
      <c r="C132" s="50" t="s">
        <v>150</v>
      </c>
      <c r="D132" s="294">
        <v>964</v>
      </c>
      <c r="E132" s="294">
        <v>80595</v>
      </c>
    </row>
    <row r="133" spans="1:5" ht="12.75">
      <c r="A133" s="1302" t="s">
        <v>1126</v>
      </c>
      <c r="B133" s="182" t="s">
        <v>931</v>
      </c>
      <c r="C133" s="50" t="s">
        <v>148</v>
      </c>
      <c r="D133" s="296">
        <v>307</v>
      </c>
      <c r="E133" s="376">
        <v>21210</v>
      </c>
    </row>
    <row r="134" spans="1:5" ht="12.75">
      <c r="A134" s="1302"/>
      <c r="B134" s="182" t="s">
        <v>930</v>
      </c>
      <c r="C134" s="50" t="s">
        <v>148</v>
      </c>
      <c r="D134" s="296">
        <v>182</v>
      </c>
      <c r="E134" s="296">
        <v>13054</v>
      </c>
    </row>
    <row r="135" spans="1:5" ht="12.75">
      <c r="A135" s="307"/>
      <c r="B135" s="182" t="s">
        <v>916</v>
      </c>
      <c r="C135" s="50" t="s">
        <v>148</v>
      </c>
      <c r="D135" s="296">
        <v>109</v>
      </c>
      <c r="E135" s="296">
        <v>12791</v>
      </c>
    </row>
    <row r="136" spans="1:5" ht="12.75">
      <c r="A136" s="307"/>
      <c r="B136" s="182" t="s">
        <v>910</v>
      </c>
      <c r="C136" s="50" t="s">
        <v>148</v>
      </c>
      <c r="D136" s="296">
        <v>69</v>
      </c>
      <c r="E136" s="296">
        <v>8239</v>
      </c>
    </row>
    <row r="137" spans="1:5" ht="12.75">
      <c r="A137" s="307"/>
      <c r="B137" s="182" t="s">
        <v>914</v>
      </c>
      <c r="C137" s="50" t="s">
        <v>148</v>
      </c>
      <c r="D137" s="296">
        <v>99</v>
      </c>
      <c r="E137" s="296">
        <v>7713</v>
      </c>
    </row>
    <row r="138" spans="1:5" ht="12.75">
      <c r="A138" s="307"/>
      <c r="B138" s="182" t="s">
        <v>932</v>
      </c>
      <c r="C138" s="50" t="s">
        <v>148</v>
      </c>
      <c r="D138" s="296">
        <v>90</v>
      </c>
      <c r="E138" s="296">
        <v>7620</v>
      </c>
    </row>
    <row r="139" spans="1:5" ht="12.75">
      <c r="A139" s="52"/>
      <c r="B139" s="274" t="s">
        <v>942</v>
      </c>
      <c r="C139" s="50" t="s">
        <v>148</v>
      </c>
      <c r="D139" s="296">
        <v>108</v>
      </c>
      <c r="E139" s="296">
        <v>9968</v>
      </c>
    </row>
    <row r="140" spans="1:5" ht="12.75">
      <c r="A140" s="573"/>
      <c r="B140" s="571"/>
      <c r="C140" s="574"/>
      <c r="D140" s="575"/>
      <c r="E140" s="575"/>
    </row>
    <row r="141" spans="1:5" ht="12.75">
      <c r="A141" s="303" t="s">
        <v>1492</v>
      </c>
      <c r="B141" s="61"/>
      <c r="C141" s="50" t="s">
        <v>150</v>
      </c>
      <c r="D141" s="294">
        <v>25</v>
      </c>
      <c r="E141" s="294">
        <v>41259</v>
      </c>
    </row>
    <row r="142" spans="1:5" ht="12.75">
      <c r="A142" s="1297" t="s">
        <v>1493</v>
      </c>
      <c r="B142" s="497" t="s">
        <v>912</v>
      </c>
      <c r="C142" s="50" t="s">
        <v>148</v>
      </c>
      <c r="D142" s="296">
        <v>17</v>
      </c>
      <c r="E142" s="296">
        <v>28514</v>
      </c>
    </row>
    <row r="143" spans="1:5" ht="12.75">
      <c r="A143" s="1297"/>
      <c r="B143" s="182" t="s">
        <v>942</v>
      </c>
      <c r="C143" s="50" t="s">
        <v>148</v>
      </c>
      <c r="D143" s="296">
        <v>8</v>
      </c>
      <c r="E143" s="296">
        <v>12745</v>
      </c>
    </row>
    <row r="144" spans="1:5" ht="12.75">
      <c r="A144" s="573"/>
      <c r="B144" s="571"/>
      <c r="C144" s="574"/>
      <c r="D144" s="575"/>
      <c r="E144" s="575"/>
    </row>
    <row r="145" spans="1:5" ht="12.75">
      <c r="A145" s="331" t="s">
        <v>1361</v>
      </c>
      <c r="B145" s="205"/>
      <c r="C145" s="50" t="s">
        <v>150</v>
      </c>
      <c r="D145" s="294">
        <v>53</v>
      </c>
      <c r="E145" s="294">
        <v>108068</v>
      </c>
    </row>
    <row r="146" spans="1:5" ht="12.75">
      <c r="A146" s="1300" t="s">
        <v>1362</v>
      </c>
      <c r="B146" s="56" t="s">
        <v>914</v>
      </c>
      <c r="C146" s="50" t="s">
        <v>148</v>
      </c>
      <c r="D146" s="296">
        <v>22</v>
      </c>
      <c r="E146" s="296">
        <v>41021</v>
      </c>
    </row>
    <row r="147" spans="1:5" ht="12.75">
      <c r="A147" s="1301"/>
      <c r="B147" s="56" t="s">
        <v>1473</v>
      </c>
      <c r="C147" s="50" t="s">
        <v>148</v>
      </c>
      <c r="D147" s="296">
        <v>11</v>
      </c>
      <c r="E147" s="296">
        <v>18382</v>
      </c>
    </row>
    <row r="148" spans="1:5" ht="12.75">
      <c r="A148" s="300"/>
      <c r="B148" s="56" t="s">
        <v>942</v>
      </c>
      <c r="C148" s="50" t="s">
        <v>148</v>
      </c>
      <c r="D148" s="296">
        <v>20</v>
      </c>
      <c r="E148" s="296">
        <v>48665</v>
      </c>
    </row>
    <row r="149" spans="1:5" ht="12.75">
      <c r="A149" s="573"/>
      <c r="B149" s="571"/>
      <c r="C149" s="574"/>
      <c r="D149" s="575"/>
      <c r="E149" s="575"/>
    </row>
    <row r="150" spans="1:5" ht="12.75">
      <c r="A150" s="304" t="s">
        <v>1127</v>
      </c>
      <c r="B150" s="56"/>
      <c r="C150" s="50" t="s">
        <v>150</v>
      </c>
      <c r="D150" s="294">
        <v>26</v>
      </c>
      <c r="E150" s="294">
        <v>43261</v>
      </c>
    </row>
    <row r="151" spans="1:5" ht="12.75">
      <c r="A151" s="1297" t="s">
        <v>1128</v>
      </c>
      <c r="B151" s="61" t="s">
        <v>1136</v>
      </c>
      <c r="C151" s="50" t="s">
        <v>148</v>
      </c>
      <c r="D151" s="296">
        <v>16</v>
      </c>
      <c r="E151" s="296">
        <v>21762</v>
      </c>
    </row>
    <row r="152" spans="1:5" ht="12.75">
      <c r="A152" s="1297"/>
      <c r="B152" s="56" t="s">
        <v>942</v>
      </c>
      <c r="C152" s="50" t="s">
        <v>148</v>
      </c>
      <c r="D152" s="296">
        <v>10</v>
      </c>
      <c r="E152" s="296">
        <v>21499</v>
      </c>
    </row>
    <row r="153" spans="1:5" ht="12.75">
      <c r="A153" s="573"/>
      <c r="B153" s="571"/>
      <c r="C153" s="574"/>
      <c r="D153" s="575"/>
      <c r="E153" s="575"/>
    </row>
    <row r="154" spans="1:5" ht="12.75">
      <c r="A154" s="304" t="s">
        <v>1129</v>
      </c>
      <c r="B154" s="52"/>
      <c r="C154" s="50" t="s">
        <v>150</v>
      </c>
      <c r="D154" s="294">
        <v>21</v>
      </c>
      <c r="E154" s="294">
        <v>105388</v>
      </c>
    </row>
    <row r="155" spans="1:5" ht="12.75">
      <c r="A155" s="305" t="s">
        <v>1130</v>
      </c>
      <c r="B155" s="56" t="s">
        <v>912</v>
      </c>
      <c r="C155" s="50" t="s">
        <v>148</v>
      </c>
      <c r="D155" s="296">
        <v>5</v>
      </c>
      <c r="E155" s="296">
        <v>49686</v>
      </c>
    </row>
    <row r="156" spans="1:5" ht="12.75">
      <c r="A156" s="305"/>
      <c r="B156" s="56" t="s">
        <v>914</v>
      </c>
      <c r="C156" s="50" t="s">
        <v>148</v>
      </c>
      <c r="D156" s="296">
        <v>4</v>
      </c>
      <c r="E156" s="296">
        <v>27820</v>
      </c>
    </row>
    <row r="157" spans="1:5" ht="15.75">
      <c r="A157" s="305"/>
      <c r="B157" s="56" t="s">
        <v>1131</v>
      </c>
      <c r="C157" s="50" t="s">
        <v>148</v>
      </c>
      <c r="D157" s="296">
        <v>7</v>
      </c>
      <c r="E157" s="296">
        <v>13070</v>
      </c>
    </row>
    <row r="158" spans="1:5" ht="12.75">
      <c r="A158" s="300"/>
      <c r="B158" s="56" t="s">
        <v>942</v>
      </c>
      <c r="C158" s="50" t="s">
        <v>148</v>
      </c>
      <c r="D158" s="296">
        <v>5</v>
      </c>
      <c r="E158" s="296">
        <v>14812</v>
      </c>
    </row>
    <row r="159" spans="1:5" ht="12.75">
      <c r="A159" s="573"/>
      <c r="B159" s="571"/>
      <c r="C159" s="574"/>
      <c r="D159" s="575"/>
      <c r="E159" s="575"/>
    </row>
    <row r="160" spans="1:5" ht="12.75">
      <c r="A160" s="304" t="s">
        <v>1417</v>
      </c>
      <c r="B160" s="56"/>
      <c r="C160" s="50" t="s">
        <v>150</v>
      </c>
      <c r="D160" s="294">
        <v>5013</v>
      </c>
      <c r="E160" s="294">
        <v>95143</v>
      </c>
    </row>
    <row r="161" spans="1:5" ht="12.75">
      <c r="A161" s="1298" t="s">
        <v>1418</v>
      </c>
      <c r="B161" s="61" t="s">
        <v>930</v>
      </c>
      <c r="C161" s="50" t="s">
        <v>148</v>
      </c>
      <c r="D161" s="296">
        <v>3018</v>
      </c>
      <c r="E161" s="296">
        <v>55708</v>
      </c>
    </row>
    <row r="162" spans="1:5" ht="12.75">
      <c r="A162" s="1298"/>
      <c r="B162" s="56" t="s">
        <v>1119</v>
      </c>
      <c r="C162" s="50" t="s">
        <v>148</v>
      </c>
      <c r="D162" s="296">
        <v>1385</v>
      </c>
      <c r="E162" s="296">
        <v>24392</v>
      </c>
    </row>
    <row r="163" spans="1:5" ht="12.75">
      <c r="A163" s="300"/>
      <c r="B163" s="56" t="s">
        <v>942</v>
      </c>
      <c r="C163" s="50" t="s">
        <v>148</v>
      </c>
      <c r="D163" s="296">
        <v>610</v>
      </c>
      <c r="E163" s="296">
        <v>15043</v>
      </c>
    </row>
    <row r="164" spans="1:5" ht="12.75">
      <c r="A164" s="223"/>
      <c r="B164" s="298"/>
      <c r="C164" s="52"/>
      <c r="D164" s="296"/>
      <c r="E164" s="296"/>
    </row>
    <row r="165" spans="1:5" ht="12.75">
      <c r="A165" s="573"/>
      <c r="B165" s="571"/>
      <c r="C165" s="574"/>
      <c r="D165" s="575"/>
      <c r="E165" s="575"/>
    </row>
    <row r="166" spans="1:5" ht="12.75">
      <c r="A166" s="304" t="s">
        <v>901</v>
      </c>
      <c r="B166" s="56"/>
      <c r="C166" s="50" t="s">
        <v>150</v>
      </c>
      <c r="D166" s="294">
        <v>1021</v>
      </c>
      <c r="E166" s="294">
        <v>55690</v>
      </c>
    </row>
    <row r="167" spans="1:5" ht="12.75">
      <c r="A167" s="1298" t="s">
        <v>902</v>
      </c>
      <c r="B167" s="61" t="s">
        <v>928</v>
      </c>
      <c r="C167" s="50" t="s">
        <v>148</v>
      </c>
      <c r="D167" s="296">
        <v>897</v>
      </c>
      <c r="E167" s="296">
        <v>45731</v>
      </c>
    </row>
    <row r="168" spans="1:5" ht="12.75">
      <c r="A168" s="1304"/>
      <c r="B168" s="56" t="s">
        <v>942</v>
      </c>
      <c r="C168" s="50" t="s">
        <v>148</v>
      </c>
      <c r="D168" s="296">
        <v>124</v>
      </c>
      <c r="E168" s="296">
        <v>9959</v>
      </c>
    </row>
    <row r="169" spans="1:5" ht="12.75">
      <c r="A169" s="573"/>
      <c r="B169" s="571"/>
      <c r="C169" s="574"/>
      <c r="D169" s="575"/>
      <c r="E169" s="575"/>
    </row>
    <row r="170" spans="1:5" ht="12.75">
      <c r="A170" s="298" t="s">
        <v>835</v>
      </c>
      <c r="B170" s="56" t="s">
        <v>1110</v>
      </c>
      <c r="C170" s="50" t="s">
        <v>150</v>
      </c>
      <c r="D170" s="294">
        <v>45</v>
      </c>
      <c r="E170" s="294">
        <v>53932</v>
      </c>
    </row>
    <row r="171" spans="1:5" ht="12.75">
      <c r="A171" s="1300" t="s">
        <v>867</v>
      </c>
      <c r="B171" s="56" t="s">
        <v>914</v>
      </c>
      <c r="C171" s="50" t="s">
        <v>148</v>
      </c>
      <c r="D171" s="296">
        <v>35</v>
      </c>
      <c r="E171" s="296">
        <v>45438</v>
      </c>
    </row>
    <row r="172" spans="1:5" ht="12.75">
      <c r="A172" s="1300"/>
      <c r="B172" s="38" t="s">
        <v>942</v>
      </c>
      <c r="C172" s="50" t="s">
        <v>148</v>
      </c>
      <c r="D172" s="296">
        <v>10</v>
      </c>
      <c r="E172" s="296">
        <v>8494</v>
      </c>
    </row>
    <row r="173" spans="1:5" ht="12.75">
      <c r="A173" s="573"/>
      <c r="B173" s="571"/>
      <c r="C173" s="574"/>
      <c r="D173" s="575"/>
      <c r="E173" s="575"/>
    </row>
    <row r="174" spans="1:5" ht="12.75">
      <c r="A174" s="298" t="s">
        <v>1419</v>
      </c>
      <c r="B174" s="56"/>
      <c r="C174" s="50" t="s">
        <v>150</v>
      </c>
      <c r="D174" s="294">
        <v>2614</v>
      </c>
      <c r="E174" s="294">
        <v>287804</v>
      </c>
    </row>
    <row r="175" spans="1:5" ht="12.75">
      <c r="A175" s="1300" t="s">
        <v>1420</v>
      </c>
      <c r="B175" s="56" t="s">
        <v>943</v>
      </c>
      <c r="C175" s="50" t="s">
        <v>148</v>
      </c>
      <c r="D175" s="296">
        <v>2395</v>
      </c>
      <c r="E175" s="296">
        <v>262034</v>
      </c>
    </row>
    <row r="176" spans="1:5" ht="12.75">
      <c r="A176" s="1301"/>
      <c r="B176" s="6" t="s">
        <v>955</v>
      </c>
      <c r="C176" s="50" t="s">
        <v>148</v>
      </c>
      <c r="D176" s="296">
        <v>142</v>
      </c>
      <c r="E176" s="296">
        <v>15863</v>
      </c>
    </row>
    <row r="177" spans="1:5" ht="12.75">
      <c r="A177" s="301"/>
      <c r="B177" s="38" t="s">
        <v>942</v>
      </c>
      <c r="C177" s="50" t="s">
        <v>148</v>
      </c>
      <c r="D177" s="296">
        <v>77</v>
      </c>
      <c r="E177" s="296">
        <v>9907</v>
      </c>
    </row>
    <row r="178" spans="1:5" ht="12.75">
      <c r="A178" s="573"/>
      <c r="B178" s="571"/>
      <c r="C178" s="574"/>
      <c r="D178" s="575"/>
      <c r="E178" s="575"/>
    </row>
    <row r="179" spans="1:5" ht="12.75">
      <c r="A179" s="298" t="s">
        <v>1196</v>
      </c>
      <c r="B179" s="56"/>
      <c r="C179" s="50" t="s">
        <v>150</v>
      </c>
      <c r="D179" s="294">
        <v>582</v>
      </c>
      <c r="E179" s="294">
        <v>63146</v>
      </c>
    </row>
    <row r="180" spans="1:5" ht="12.75">
      <c r="A180" s="1300" t="s">
        <v>1197</v>
      </c>
      <c r="B180" s="56" t="s">
        <v>943</v>
      </c>
      <c r="C180" s="50" t="s">
        <v>148</v>
      </c>
      <c r="D180" s="296">
        <v>529</v>
      </c>
      <c r="E180" s="296">
        <v>56527</v>
      </c>
    </row>
    <row r="181" spans="1:5" ht="12.75">
      <c r="A181" s="1301"/>
      <c r="B181" s="38" t="s">
        <v>942</v>
      </c>
      <c r="C181" s="50" t="s">
        <v>148</v>
      </c>
      <c r="D181" s="296">
        <v>53</v>
      </c>
      <c r="E181" s="296">
        <v>6619</v>
      </c>
    </row>
    <row r="182" spans="1:5" ht="12.75">
      <c r="A182" s="573"/>
      <c r="B182" s="571"/>
      <c r="C182" s="574"/>
      <c r="D182" s="575"/>
      <c r="E182" s="575"/>
    </row>
    <row r="183" spans="1:5" ht="12.75">
      <c r="A183" s="298" t="s">
        <v>1134</v>
      </c>
      <c r="B183" s="56" t="s">
        <v>1110</v>
      </c>
      <c r="C183" s="50" t="s">
        <v>150</v>
      </c>
      <c r="D183" s="294">
        <v>4460</v>
      </c>
      <c r="E183" s="294">
        <v>611180</v>
      </c>
    </row>
    <row r="184" spans="1:5" ht="12.75">
      <c r="A184" s="1300" t="s">
        <v>1135</v>
      </c>
      <c r="B184" s="56" t="s">
        <v>943</v>
      </c>
      <c r="C184" s="50" t="s">
        <v>148</v>
      </c>
      <c r="D184" s="296">
        <v>3276</v>
      </c>
      <c r="E184" s="296">
        <v>426857</v>
      </c>
    </row>
    <row r="185" spans="1:5" ht="12.75">
      <c r="A185" s="1301"/>
      <c r="B185" s="56" t="s">
        <v>942</v>
      </c>
      <c r="C185" s="50" t="s">
        <v>148</v>
      </c>
      <c r="D185" s="296">
        <v>1184</v>
      </c>
      <c r="E185" s="296">
        <v>184323</v>
      </c>
    </row>
    <row r="186" spans="1:5" ht="12.75">
      <c r="A186" s="573"/>
      <c r="B186" s="571"/>
      <c r="C186" s="574"/>
      <c r="D186" s="575"/>
      <c r="E186" s="575"/>
    </row>
    <row r="187" spans="1:5" ht="12.75">
      <c r="A187" s="298" t="s">
        <v>1089</v>
      </c>
      <c r="B187" s="56" t="s">
        <v>1110</v>
      </c>
      <c r="C187" s="50" t="s">
        <v>150</v>
      </c>
      <c r="D187" s="294">
        <v>813</v>
      </c>
      <c r="E187" s="294">
        <v>96645</v>
      </c>
    </row>
    <row r="188" spans="1:5" ht="12.75">
      <c r="A188" s="1298" t="s">
        <v>1090</v>
      </c>
      <c r="B188" s="56" t="s">
        <v>1137</v>
      </c>
      <c r="C188" s="50" t="s">
        <v>148</v>
      </c>
      <c r="D188" s="296">
        <v>804</v>
      </c>
      <c r="E188" s="296">
        <v>94893</v>
      </c>
    </row>
    <row r="189" spans="1:5" ht="12.75">
      <c r="A189" s="1304"/>
      <c r="B189" s="56" t="s">
        <v>942</v>
      </c>
      <c r="C189" s="50" t="s">
        <v>148</v>
      </c>
      <c r="D189" s="296">
        <v>9</v>
      </c>
      <c r="E189" s="296">
        <v>1752</v>
      </c>
    </row>
    <row r="190" spans="1:5" ht="12.75">
      <c r="A190" s="573"/>
      <c r="B190" s="571"/>
      <c r="C190" s="574"/>
      <c r="D190" s="575"/>
      <c r="E190" s="575"/>
    </row>
    <row r="191" spans="1:5" ht="12.75">
      <c r="A191" s="298" t="s">
        <v>1138</v>
      </c>
      <c r="B191" s="56" t="s">
        <v>1110</v>
      </c>
      <c r="C191" s="50" t="s">
        <v>150</v>
      </c>
      <c r="D191" s="294">
        <v>746</v>
      </c>
      <c r="E191" s="294">
        <v>86651</v>
      </c>
    </row>
    <row r="192" spans="1:5" ht="12.75">
      <c r="A192" s="1298" t="s">
        <v>1139</v>
      </c>
      <c r="B192" s="56" t="s">
        <v>943</v>
      </c>
      <c r="C192" s="50" t="s">
        <v>148</v>
      </c>
      <c r="D192" s="296">
        <v>669</v>
      </c>
      <c r="E192" s="296">
        <v>76541</v>
      </c>
    </row>
    <row r="193" spans="1:5" ht="12.75">
      <c r="A193" s="1304"/>
      <c r="B193" s="56" t="s">
        <v>942</v>
      </c>
      <c r="C193" s="50" t="s">
        <v>148</v>
      </c>
      <c r="D193" s="296">
        <v>77</v>
      </c>
      <c r="E193" s="296">
        <v>10110</v>
      </c>
    </row>
    <row r="194" spans="1:5" ht="12.75">
      <c r="A194" s="573"/>
      <c r="B194" s="571"/>
      <c r="C194" s="574"/>
      <c r="D194" s="575"/>
      <c r="E194" s="575"/>
    </row>
    <row r="195" spans="1:5" ht="12.75">
      <c r="A195" s="298" t="s">
        <v>1140</v>
      </c>
      <c r="B195" s="56" t="s">
        <v>1110</v>
      </c>
      <c r="C195" s="50" t="s">
        <v>150</v>
      </c>
      <c r="D195" s="294">
        <v>1617</v>
      </c>
      <c r="E195" s="294">
        <v>179102</v>
      </c>
    </row>
    <row r="196" spans="1:5" ht="12.75">
      <c r="A196" s="1298" t="s">
        <v>1141</v>
      </c>
      <c r="B196" s="56" t="s">
        <v>1137</v>
      </c>
      <c r="C196" s="50" t="s">
        <v>148</v>
      </c>
      <c r="D196" s="296">
        <v>1500</v>
      </c>
      <c r="E196" s="296">
        <v>164863</v>
      </c>
    </row>
    <row r="197" spans="1:5" ht="12.75">
      <c r="A197" s="1304"/>
      <c r="B197" s="56" t="s">
        <v>942</v>
      </c>
      <c r="C197" s="50" t="s">
        <v>148</v>
      </c>
      <c r="D197" s="296">
        <v>117</v>
      </c>
      <c r="E197" s="296">
        <v>14239</v>
      </c>
    </row>
    <row r="198" spans="1:5" ht="12.75">
      <c r="A198" s="573"/>
      <c r="B198" s="571"/>
      <c r="C198" s="574"/>
      <c r="D198" s="575"/>
      <c r="E198" s="575"/>
    </row>
    <row r="199" spans="1:5" ht="12.75">
      <c r="A199" s="303" t="s">
        <v>1363</v>
      </c>
      <c r="B199" s="52" t="s">
        <v>1110</v>
      </c>
      <c r="C199" s="50" t="s">
        <v>150</v>
      </c>
      <c r="D199" s="294">
        <v>1329</v>
      </c>
      <c r="E199" s="294">
        <v>149774</v>
      </c>
    </row>
    <row r="200" spans="1:5" ht="12.75">
      <c r="A200" s="1300" t="s">
        <v>1202</v>
      </c>
      <c r="B200" s="56" t="s">
        <v>1136</v>
      </c>
      <c r="C200" s="50" t="s">
        <v>148</v>
      </c>
      <c r="D200" s="296">
        <v>1315</v>
      </c>
      <c r="E200" s="296">
        <v>147729</v>
      </c>
    </row>
    <row r="201" spans="1:5" ht="12.75">
      <c r="A201" s="1301"/>
      <c r="B201" s="56" t="s">
        <v>942</v>
      </c>
      <c r="C201" s="50" t="s">
        <v>148</v>
      </c>
      <c r="D201" s="296">
        <v>14</v>
      </c>
      <c r="E201" s="296">
        <v>2045</v>
      </c>
    </row>
    <row r="202" spans="1:5" ht="12.75">
      <c r="A202" s="573"/>
      <c r="B202" s="571"/>
      <c r="C202" s="574"/>
      <c r="D202" s="575"/>
      <c r="E202" s="575"/>
    </row>
    <row r="203" spans="1:5" ht="12.75">
      <c r="A203" s="303" t="s">
        <v>1142</v>
      </c>
      <c r="B203" s="56"/>
      <c r="C203" s="50" t="s">
        <v>150</v>
      </c>
      <c r="D203" s="294">
        <v>1216</v>
      </c>
      <c r="E203" s="294">
        <v>153936</v>
      </c>
    </row>
    <row r="204" spans="1:5" ht="12.75">
      <c r="A204" s="1300" t="s">
        <v>1143</v>
      </c>
      <c r="B204" s="56" t="s">
        <v>943</v>
      </c>
      <c r="C204" s="50" t="s">
        <v>148</v>
      </c>
      <c r="D204" s="296">
        <v>1028</v>
      </c>
      <c r="E204" s="296">
        <v>123622</v>
      </c>
    </row>
    <row r="205" spans="1:5" ht="12.75">
      <c r="A205" s="1301"/>
      <c r="B205" s="56" t="s">
        <v>942</v>
      </c>
      <c r="C205" s="50" t="s">
        <v>148</v>
      </c>
      <c r="D205" s="296">
        <v>188</v>
      </c>
      <c r="E205" s="296">
        <v>30314</v>
      </c>
    </row>
    <row r="206" spans="1:5" ht="12.75">
      <c r="A206" s="573"/>
      <c r="B206" s="571"/>
      <c r="C206" s="574"/>
      <c r="D206" s="575"/>
      <c r="E206" s="575"/>
    </row>
    <row r="207" spans="1:5" ht="12.75">
      <c r="A207" s="303" t="s">
        <v>1421</v>
      </c>
      <c r="B207" s="56"/>
      <c r="C207" s="54" t="s">
        <v>150</v>
      </c>
      <c r="D207" s="294">
        <v>764</v>
      </c>
      <c r="E207" s="294">
        <v>58596</v>
      </c>
    </row>
    <row r="208" spans="1:5" ht="12.75">
      <c r="A208" s="305" t="s">
        <v>1422</v>
      </c>
      <c r="B208" s="56" t="s">
        <v>943</v>
      </c>
      <c r="C208" s="54" t="s">
        <v>148</v>
      </c>
      <c r="D208" s="296">
        <v>498</v>
      </c>
      <c r="E208" s="296">
        <v>34050</v>
      </c>
    </row>
    <row r="209" spans="1:5" ht="12.75">
      <c r="A209" s="301"/>
      <c r="B209" s="56" t="s">
        <v>926</v>
      </c>
      <c r="C209" s="54" t="s">
        <v>148</v>
      </c>
      <c r="D209" s="296">
        <v>191</v>
      </c>
      <c r="E209" s="296">
        <v>14259</v>
      </c>
    </row>
    <row r="210" spans="1:5" ht="12.75">
      <c r="A210" s="301"/>
      <c r="B210" s="56" t="s">
        <v>931</v>
      </c>
      <c r="C210" s="54" t="s">
        <v>148</v>
      </c>
      <c r="D210" s="296">
        <v>51</v>
      </c>
      <c r="E210" s="296">
        <v>6939</v>
      </c>
    </row>
    <row r="211" spans="1:5" ht="12.75">
      <c r="A211" s="301"/>
      <c r="B211" s="56" t="s">
        <v>942</v>
      </c>
      <c r="C211" s="54" t="s">
        <v>148</v>
      </c>
      <c r="D211" s="296">
        <v>24</v>
      </c>
      <c r="E211" s="296">
        <v>3348</v>
      </c>
    </row>
    <row r="212" spans="1:5" ht="12.75">
      <c r="A212" s="573"/>
      <c r="B212" s="571"/>
      <c r="C212" s="574"/>
      <c r="D212" s="575"/>
      <c r="E212" s="575"/>
    </row>
    <row r="213" spans="1:5" ht="12.75">
      <c r="A213" s="303" t="s">
        <v>1494</v>
      </c>
      <c r="B213" s="56"/>
      <c r="C213" s="50" t="s">
        <v>150</v>
      </c>
      <c r="D213" s="294">
        <v>529</v>
      </c>
      <c r="E213" s="294">
        <v>56867</v>
      </c>
    </row>
    <row r="214" spans="1:5" ht="12.75">
      <c r="A214" s="1300" t="s">
        <v>1143</v>
      </c>
      <c r="B214" s="56" t="s">
        <v>955</v>
      </c>
      <c r="C214" s="50" t="s">
        <v>148</v>
      </c>
      <c r="D214" s="296">
        <v>438</v>
      </c>
      <c r="E214" s="296">
        <v>46518</v>
      </c>
    </row>
    <row r="215" spans="1:5" ht="12.75">
      <c r="A215" s="1301"/>
      <c r="B215" s="56" t="s">
        <v>942</v>
      </c>
      <c r="C215" s="50" t="s">
        <v>148</v>
      </c>
      <c r="D215" s="296">
        <v>91</v>
      </c>
      <c r="E215" s="296">
        <v>10349</v>
      </c>
    </row>
    <row r="216" spans="1:5" ht="12.75">
      <c r="A216" s="573"/>
      <c r="B216" s="571"/>
      <c r="C216" s="574"/>
      <c r="D216" s="575"/>
      <c r="E216" s="575"/>
    </row>
    <row r="217" spans="1:5" ht="12.75">
      <c r="A217" s="303" t="s">
        <v>1144</v>
      </c>
      <c r="B217" s="56"/>
      <c r="C217" s="54" t="s">
        <v>150</v>
      </c>
      <c r="D217" s="294">
        <v>723</v>
      </c>
      <c r="E217" s="294">
        <v>81041</v>
      </c>
    </row>
    <row r="218" spans="1:5" ht="12.75">
      <c r="A218" s="1300" t="s">
        <v>1145</v>
      </c>
      <c r="B218" s="56" t="s">
        <v>943</v>
      </c>
      <c r="C218" s="54" t="s">
        <v>148</v>
      </c>
      <c r="D218" s="296">
        <v>439</v>
      </c>
      <c r="E218" s="296">
        <v>45655</v>
      </c>
    </row>
    <row r="219" spans="1:5" ht="12.75">
      <c r="A219" s="1301"/>
      <c r="B219" s="56" t="s">
        <v>926</v>
      </c>
      <c r="C219" s="54" t="s">
        <v>148</v>
      </c>
      <c r="D219" s="296">
        <v>115</v>
      </c>
      <c r="E219" s="296">
        <v>16386</v>
      </c>
    </row>
    <row r="220" spans="1:5" ht="12.75">
      <c r="A220" s="301"/>
      <c r="B220" s="56" t="s">
        <v>1122</v>
      </c>
      <c r="C220" s="54" t="s">
        <v>148</v>
      </c>
      <c r="D220" s="296">
        <v>117</v>
      </c>
      <c r="E220" s="296">
        <v>11754</v>
      </c>
    </row>
    <row r="221" spans="1:5" ht="12.75">
      <c r="A221" s="298"/>
      <c r="B221" s="56" t="s">
        <v>942</v>
      </c>
      <c r="C221" s="54" t="s">
        <v>148</v>
      </c>
      <c r="D221" s="296">
        <v>52</v>
      </c>
      <c r="E221" s="296">
        <v>7246</v>
      </c>
    </row>
    <row r="222" spans="1:5" ht="12.75">
      <c r="A222" s="573"/>
      <c r="B222" s="571"/>
      <c r="C222" s="574"/>
      <c r="D222" s="575"/>
      <c r="E222" s="575"/>
    </row>
    <row r="223" spans="1:5" ht="12.75">
      <c r="A223" s="298" t="s">
        <v>1203</v>
      </c>
      <c r="B223" s="56"/>
      <c r="C223" s="54" t="s">
        <v>150</v>
      </c>
      <c r="D223" s="294">
        <v>104</v>
      </c>
      <c r="E223" s="294">
        <v>41075</v>
      </c>
    </row>
    <row r="224" spans="1:5" ht="12.75">
      <c r="A224" s="1300" t="s">
        <v>1204</v>
      </c>
      <c r="B224" s="56" t="s">
        <v>926</v>
      </c>
      <c r="C224" s="54" t="s">
        <v>148</v>
      </c>
      <c r="D224" s="296">
        <v>94</v>
      </c>
      <c r="E224" s="296">
        <v>33300</v>
      </c>
    </row>
    <row r="225" spans="1:5" ht="12.75">
      <c r="A225" s="1301"/>
      <c r="B225" s="56" t="s">
        <v>942</v>
      </c>
      <c r="C225" s="54" t="s">
        <v>148</v>
      </c>
      <c r="D225" s="296">
        <v>10</v>
      </c>
      <c r="E225" s="296">
        <v>7775</v>
      </c>
    </row>
    <row r="226" spans="1:5" ht="12.75">
      <c r="A226" s="573"/>
      <c r="B226" s="571"/>
      <c r="C226" s="574"/>
      <c r="D226" s="575"/>
      <c r="E226" s="575"/>
    </row>
    <row r="227" spans="1:5" ht="12.75">
      <c r="A227" s="298" t="s">
        <v>1146</v>
      </c>
      <c r="B227" s="56"/>
      <c r="C227" s="54" t="s">
        <v>150</v>
      </c>
      <c r="D227" s="294">
        <v>1729</v>
      </c>
      <c r="E227" s="294">
        <v>792438</v>
      </c>
    </row>
    <row r="228" spans="1:5" ht="12.75">
      <c r="A228" s="1300" t="s">
        <v>1147</v>
      </c>
      <c r="B228" s="56" t="s">
        <v>926</v>
      </c>
      <c r="C228" s="54" t="s">
        <v>148</v>
      </c>
      <c r="D228" s="296">
        <v>1636</v>
      </c>
      <c r="E228" s="296">
        <v>737764</v>
      </c>
    </row>
    <row r="229" spans="1:5" ht="12.75">
      <c r="A229" s="1301"/>
      <c r="B229" s="56" t="s">
        <v>942</v>
      </c>
      <c r="C229" s="54" t="s">
        <v>148</v>
      </c>
      <c r="D229" s="296">
        <v>93</v>
      </c>
      <c r="E229" s="296">
        <v>54674</v>
      </c>
    </row>
    <row r="230" spans="1:5" ht="12.75">
      <c r="A230" s="573"/>
      <c r="B230" s="571"/>
      <c r="C230" s="574"/>
      <c r="D230" s="575"/>
      <c r="E230" s="575"/>
    </row>
    <row r="231" spans="1:5" ht="12.75">
      <c r="A231" s="302" t="s">
        <v>1148</v>
      </c>
      <c r="B231" s="56"/>
      <c r="C231" s="50" t="s">
        <v>150</v>
      </c>
      <c r="D231" s="294">
        <v>492</v>
      </c>
      <c r="E231" s="294">
        <v>186680</v>
      </c>
    </row>
    <row r="232" spans="1:5" ht="12.75">
      <c r="A232" s="1300" t="s">
        <v>1149</v>
      </c>
      <c r="B232" s="56" t="s">
        <v>926</v>
      </c>
      <c r="C232" s="50" t="s">
        <v>148</v>
      </c>
      <c r="D232" s="296">
        <v>478</v>
      </c>
      <c r="E232" s="296">
        <v>179102</v>
      </c>
    </row>
    <row r="233" spans="1:5" ht="12.75">
      <c r="A233" s="1301"/>
      <c r="B233" s="56" t="s">
        <v>942</v>
      </c>
      <c r="C233" s="50" t="s">
        <v>148</v>
      </c>
      <c r="D233" s="296">
        <v>14</v>
      </c>
      <c r="E233" s="296">
        <v>7578</v>
      </c>
    </row>
    <row r="234" spans="1:5" ht="12.75">
      <c r="A234" s="573"/>
      <c r="B234" s="571"/>
      <c r="C234" s="574"/>
      <c r="D234" s="575"/>
      <c r="E234" s="575"/>
    </row>
    <row r="235" spans="1:5" ht="12.75">
      <c r="A235" s="302" t="s">
        <v>836</v>
      </c>
      <c r="B235" s="56"/>
      <c r="C235" s="50" t="s">
        <v>150</v>
      </c>
      <c r="D235" s="294">
        <v>651</v>
      </c>
      <c r="E235" s="294">
        <v>281535</v>
      </c>
    </row>
    <row r="236" spans="1:5" ht="12.75">
      <c r="A236" s="1298" t="s">
        <v>837</v>
      </c>
      <c r="B236" s="56" t="s">
        <v>926</v>
      </c>
      <c r="C236" s="50" t="s">
        <v>148</v>
      </c>
      <c r="D236" s="296">
        <v>633</v>
      </c>
      <c r="E236" s="296">
        <v>266022</v>
      </c>
    </row>
    <row r="237" spans="1:5" ht="12.75">
      <c r="A237" s="1304"/>
      <c r="B237" s="56" t="s">
        <v>942</v>
      </c>
      <c r="C237" s="50" t="s">
        <v>148</v>
      </c>
      <c r="D237" s="296">
        <v>18</v>
      </c>
      <c r="E237" s="296">
        <v>15513</v>
      </c>
    </row>
    <row r="238" spans="1:5" ht="12.75">
      <c r="A238" s="573"/>
      <c r="B238" s="571"/>
      <c r="C238" s="574"/>
      <c r="D238" s="575"/>
      <c r="E238" s="575"/>
    </row>
    <row r="239" spans="1:5" ht="12.75">
      <c r="A239" s="298" t="s">
        <v>1495</v>
      </c>
      <c r="B239" s="52"/>
      <c r="C239" s="50" t="s">
        <v>150</v>
      </c>
      <c r="D239" s="294">
        <v>192</v>
      </c>
      <c r="E239" s="294">
        <v>112152</v>
      </c>
    </row>
    <row r="240" spans="1:5" ht="12.75">
      <c r="A240" s="1300" t="s">
        <v>1151</v>
      </c>
      <c r="B240" s="52" t="s">
        <v>926</v>
      </c>
      <c r="C240" s="50" t="s">
        <v>148</v>
      </c>
      <c r="D240" s="296">
        <v>163</v>
      </c>
      <c r="E240" s="296">
        <v>93941</v>
      </c>
    </row>
    <row r="241" spans="1:5" ht="12.75">
      <c r="A241" s="1300"/>
      <c r="B241" s="56" t="s">
        <v>942</v>
      </c>
      <c r="C241" s="50" t="s">
        <v>148</v>
      </c>
      <c r="D241" s="296">
        <v>29</v>
      </c>
      <c r="E241" s="296">
        <v>18211</v>
      </c>
    </row>
    <row r="242" spans="1:5" ht="12.75">
      <c r="A242" s="573"/>
      <c r="B242" s="571"/>
      <c r="C242" s="574"/>
      <c r="D242" s="575"/>
      <c r="E242" s="575"/>
    </row>
    <row r="243" spans="1:5" ht="12.75">
      <c r="A243" s="298" t="s">
        <v>1150</v>
      </c>
      <c r="B243" s="52"/>
      <c r="C243" s="50" t="s">
        <v>150</v>
      </c>
      <c r="D243" s="294">
        <v>430</v>
      </c>
      <c r="E243" s="294">
        <v>113527</v>
      </c>
    </row>
    <row r="244" spans="1:5" ht="12.75">
      <c r="A244" s="1300" t="s">
        <v>1151</v>
      </c>
      <c r="B244" s="52" t="s">
        <v>926</v>
      </c>
      <c r="C244" s="50" t="s">
        <v>148</v>
      </c>
      <c r="D244" s="296">
        <v>400</v>
      </c>
      <c r="E244" s="296">
        <v>101215</v>
      </c>
    </row>
    <row r="245" spans="1:5" ht="12.75">
      <c r="A245" s="1300"/>
      <c r="B245" s="56" t="s">
        <v>942</v>
      </c>
      <c r="C245" s="50" t="s">
        <v>148</v>
      </c>
      <c r="D245" s="296">
        <v>30</v>
      </c>
      <c r="E245" s="296">
        <v>12312</v>
      </c>
    </row>
    <row r="246" spans="1:5" ht="12.75">
      <c r="A246" s="573"/>
      <c r="B246" s="571"/>
      <c r="C246" s="574"/>
      <c r="D246" s="575"/>
      <c r="E246" s="575"/>
    </row>
    <row r="247" spans="1:5" ht="12.75">
      <c r="A247" s="298" t="s">
        <v>838</v>
      </c>
      <c r="B247" s="56"/>
      <c r="C247" s="50" t="s">
        <v>150</v>
      </c>
      <c r="D247" s="294">
        <v>900</v>
      </c>
      <c r="E247" s="294">
        <v>211726</v>
      </c>
    </row>
    <row r="248" spans="1:5" ht="12.75">
      <c r="A248" s="300" t="s">
        <v>903</v>
      </c>
      <c r="B248" s="56" t="s">
        <v>1423</v>
      </c>
      <c r="C248" s="50" t="s">
        <v>148</v>
      </c>
      <c r="D248" s="296">
        <v>280</v>
      </c>
      <c r="E248" s="296">
        <v>64749</v>
      </c>
    </row>
    <row r="249" spans="1:5" ht="12.75">
      <c r="A249" s="301"/>
      <c r="B249" s="56" t="s">
        <v>926</v>
      </c>
      <c r="C249" s="50" t="s">
        <v>148</v>
      </c>
      <c r="D249" s="296">
        <v>224</v>
      </c>
      <c r="E249" s="296">
        <v>51336</v>
      </c>
    </row>
    <row r="250" spans="1:5" ht="12.75">
      <c r="A250" s="301"/>
      <c r="B250" s="52" t="s">
        <v>931</v>
      </c>
      <c r="C250" s="50" t="s">
        <v>148</v>
      </c>
      <c r="D250" s="296">
        <v>97</v>
      </c>
      <c r="E250" s="296">
        <v>27770</v>
      </c>
    </row>
    <row r="251" spans="1:5" ht="12.75">
      <c r="A251" s="301"/>
      <c r="B251" s="56" t="s">
        <v>1133</v>
      </c>
      <c r="C251" s="50" t="s">
        <v>148</v>
      </c>
      <c r="D251" s="296">
        <v>129</v>
      </c>
      <c r="E251" s="296">
        <v>27433</v>
      </c>
    </row>
    <row r="252" spans="1:5" ht="12.75">
      <c r="A252" s="301"/>
      <c r="B252" s="56" t="s">
        <v>943</v>
      </c>
      <c r="C252" s="50" t="s">
        <v>148</v>
      </c>
      <c r="D252" s="296">
        <v>79</v>
      </c>
      <c r="E252" s="296">
        <v>15605</v>
      </c>
    </row>
    <row r="253" spans="1:5" ht="12.75">
      <c r="A253" s="301"/>
      <c r="B253" s="56" t="s">
        <v>942</v>
      </c>
      <c r="C253" s="50" t="s">
        <v>148</v>
      </c>
      <c r="D253" s="296">
        <v>91</v>
      </c>
      <c r="E253" s="296">
        <v>24833</v>
      </c>
    </row>
    <row r="254" spans="1:5" ht="12.75">
      <c r="A254" s="573"/>
      <c r="B254" s="571"/>
      <c r="C254" s="574"/>
      <c r="D254" s="575"/>
      <c r="E254" s="575"/>
    </row>
    <row r="255" spans="1:5" ht="12.75">
      <c r="A255" s="298" t="s">
        <v>1152</v>
      </c>
      <c r="B255" s="56" t="s">
        <v>1110</v>
      </c>
      <c r="C255" s="50" t="s">
        <v>150</v>
      </c>
      <c r="D255" s="294">
        <v>41</v>
      </c>
      <c r="E255" s="294">
        <v>112851</v>
      </c>
    </row>
    <row r="256" spans="1:5" ht="12.75">
      <c r="A256" s="1300" t="s">
        <v>1153</v>
      </c>
      <c r="B256" s="56" t="s">
        <v>911</v>
      </c>
      <c r="C256" s="50" t="s">
        <v>148</v>
      </c>
      <c r="D256" s="296">
        <v>21</v>
      </c>
      <c r="E256" s="296">
        <v>63923</v>
      </c>
    </row>
    <row r="257" spans="1:5" ht="12.75">
      <c r="A257" s="1301"/>
      <c r="B257" s="56" t="s">
        <v>914</v>
      </c>
      <c r="C257" s="50" t="s">
        <v>148</v>
      </c>
      <c r="D257" s="296">
        <v>20</v>
      </c>
      <c r="E257" s="296">
        <v>48928</v>
      </c>
    </row>
    <row r="258" spans="1:5" ht="12.75">
      <c r="A258" s="573"/>
      <c r="B258" s="571"/>
      <c r="C258" s="574"/>
      <c r="D258" s="575"/>
      <c r="E258" s="575"/>
    </row>
    <row r="259" spans="1:5" ht="12.75">
      <c r="A259" s="306" t="s">
        <v>933</v>
      </c>
      <c r="B259" s="208"/>
      <c r="C259" s="50" t="s">
        <v>150</v>
      </c>
      <c r="D259" s="294">
        <v>50</v>
      </c>
      <c r="E259" s="294">
        <v>75312</v>
      </c>
    </row>
    <row r="260" spans="1:5" ht="12.75">
      <c r="A260" s="1300" t="s">
        <v>934</v>
      </c>
      <c r="B260" s="56" t="s">
        <v>1154</v>
      </c>
      <c r="C260" s="50" t="s">
        <v>148</v>
      </c>
      <c r="D260" s="296">
        <v>18</v>
      </c>
      <c r="E260" s="296">
        <v>34076</v>
      </c>
    </row>
    <row r="261" spans="1:5" ht="12.75">
      <c r="A261" s="1301"/>
      <c r="B261" s="56" t="s">
        <v>1132</v>
      </c>
      <c r="C261" s="50" t="s">
        <v>148</v>
      </c>
      <c r="D261" s="296">
        <v>15</v>
      </c>
      <c r="E261" s="296">
        <v>17127</v>
      </c>
    </row>
    <row r="262" spans="1:5" ht="12.75">
      <c r="A262" s="224"/>
      <c r="B262" s="52" t="s">
        <v>942</v>
      </c>
      <c r="C262" s="50" t="s">
        <v>148</v>
      </c>
      <c r="D262" s="296">
        <v>17</v>
      </c>
      <c r="E262" s="296">
        <v>24109</v>
      </c>
    </row>
    <row r="263" spans="1:5" ht="12.75">
      <c r="A263" s="573"/>
      <c r="B263" s="571"/>
      <c r="C263" s="574"/>
      <c r="D263" s="575"/>
      <c r="E263" s="575"/>
    </row>
    <row r="264" spans="1:5" ht="12.75">
      <c r="A264" s="298" t="s">
        <v>1496</v>
      </c>
      <c r="B264" s="56"/>
      <c r="C264" s="50" t="s">
        <v>150</v>
      </c>
      <c r="D264" s="294">
        <v>576</v>
      </c>
      <c r="E264" s="294">
        <v>93551</v>
      </c>
    </row>
    <row r="265" spans="1:5" ht="12.75">
      <c r="A265" s="300" t="s">
        <v>1497</v>
      </c>
      <c r="B265" s="56" t="s">
        <v>943</v>
      </c>
      <c r="C265" s="50" t="s">
        <v>148</v>
      </c>
      <c r="D265" s="296">
        <v>543</v>
      </c>
      <c r="E265" s="296">
        <v>81607</v>
      </c>
    </row>
    <row r="266" spans="1:5" ht="12.75">
      <c r="A266" s="300"/>
      <c r="B266" s="56" t="s">
        <v>942</v>
      </c>
      <c r="C266" s="50" t="s">
        <v>148</v>
      </c>
      <c r="D266" s="296">
        <v>33</v>
      </c>
      <c r="E266" s="296">
        <v>11944</v>
      </c>
    </row>
    <row r="267" spans="1:5" ht="12.75">
      <c r="A267" s="573"/>
      <c r="B267" s="571"/>
      <c r="C267" s="574"/>
      <c r="D267" s="575"/>
      <c r="E267" s="575"/>
    </row>
    <row r="268" spans="1:5" ht="12.75">
      <c r="A268" s="298" t="s">
        <v>1498</v>
      </c>
      <c r="B268" s="56" t="s">
        <v>1110</v>
      </c>
      <c r="C268" s="50" t="s">
        <v>150</v>
      </c>
      <c r="D268" s="294">
        <v>43</v>
      </c>
      <c r="E268" s="294">
        <v>42705</v>
      </c>
    </row>
    <row r="269" spans="1:5" ht="12.75">
      <c r="A269" s="1300" t="s">
        <v>1499</v>
      </c>
      <c r="B269" s="56" t="s">
        <v>912</v>
      </c>
      <c r="C269" s="50" t="s">
        <v>148</v>
      </c>
      <c r="D269" s="296">
        <v>8</v>
      </c>
      <c r="E269" s="296">
        <v>18177</v>
      </c>
    </row>
    <row r="270" spans="1:5" ht="12.75">
      <c r="A270" s="1301"/>
      <c r="B270" s="38" t="s">
        <v>926</v>
      </c>
      <c r="C270" s="50" t="s">
        <v>148</v>
      </c>
      <c r="D270" s="296">
        <v>17</v>
      </c>
      <c r="E270" s="296">
        <v>10936</v>
      </c>
    </row>
    <row r="271" spans="1:5" ht="12.75">
      <c r="A271" s="301"/>
      <c r="B271" s="56" t="s">
        <v>942</v>
      </c>
      <c r="C271" s="50" t="s">
        <v>148</v>
      </c>
      <c r="D271" s="296">
        <v>18</v>
      </c>
      <c r="E271" s="296">
        <v>13592</v>
      </c>
    </row>
    <row r="272" spans="1:5" ht="12.75">
      <c r="A272" s="573"/>
      <c r="B272" s="571"/>
      <c r="C272" s="574"/>
      <c r="D272" s="575"/>
      <c r="E272" s="575"/>
    </row>
    <row r="273" spans="1:5" ht="12.75">
      <c r="A273" s="298" t="s">
        <v>1189</v>
      </c>
      <c r="B273" s="52" t="s">
        <v>1110</v>
      </c>
      <c r="C273" s="50" t="s">
        <v>150</v>
      </c>
      <c r="D273" s="294">
        <v>93</v>
      </c>
      <c r="E273" s="294">
        <v>160972</v>
      </c>
    </row>
    <row r="274" spans="1:5" ht="12.75">
      <c r="A274" s="1300" t="s">
        <v>1155</v>
      </c>
      <c r="B274" s="56" t="s">
        <v>1132</v>
      </c>
      <c r="C274" s="50" t="s">
        <v>148</v>
      </c>
      <c r="D274" s="296">
        <v>66</v>
      </c>
      <c r="E274" s="296">
        <v>111273</v>
      </c>
    </row>
    <row r="275" spans="1:5" ht="15.75">
      <c r="A275" s="1301"/>
      <c r="B275" s="38" t="s">
        <v>1156</v>
      </c>
      <c r="C275" s="50" t="s">
        <v>148</v>
      </c>
      <c r="D275" s="296">
        <v>19</v>
      </c>
      <c r="E275" s="296">
        <v>28833</v>
      </c>
    </row>
    <row r="276" spans="1:5" ht="12.75">
      <c r="A276" s="301"/>
      <c r="B276" s="56" t="s">
        <v>942</v>
      </c>
      <c r="C276" s="50" t="s">
        <v>148</v>
      </c>
      <c r="D276" s="296">
        <v>8</v>
      </c>
      <c r="E276" s="296">
        <v>20866</v>
      </c>
    </row>
    <row r="277" spans="1:5" ht="12.75">
      <c r="A277" s="573"/>
      <c r="B277" s="571"/>
      <c r="C277" s="574"/>
      <c r="D277" s="575"/>
      <c r="E277" s="575"/>
    </row>
    <row r="278" spans="1:5" ht="12.75">
      <c r="A278" s="298" t="s">
        <v>1157</v>
      </c>
      <c r="B278" s="56" t="s">
        <v>1110</v>
      </c>
      <c r="C278" s="50" t="s">
        <v>150</v>
      </c>
      <c r="D278" s="294">
        <v>56</v>
      </c>
      <c r="E278" s="294">
        <v>39923</v>
      </c>
    </row>
    <row r="279" spans="1:5" ht="12.75">
      <c r="A279" s="1300" t="s">
        <v>1158</v>
      </c>
      <c r="B279" s="56" t="s">
        <v>912</v>
      </c>
      <c r="C279" s="50" t="s">
        <v>148</v>
      </c>
      <c r="D279" s="296">
        <v>7</v>
      </c>
      <c r="E279" s="296">
        <v>16415</v>
      </c>
    </row>
    <row r="280" spans="1:5" ht="12.75">
      <c r="A280" s="1300"/>
      <c r="B280" s="56" t="s">
        <v>926</v>
      </c>
      <c r="C280" s="50" t="s">
        <v>148</v>
      </c>
      <c r="D280" s="296">
        <v>42</v>
      </c>
      <c r="E280" s="296">
        <v>10633</v>
      </c>
    </row>
    <row r="281" spans="1:5" ht="12.75">
      <c r="A281" s="315"/>
      <c r="B281" s="56" t="s">
        <v>942</v>
      </c>
      <c r="C281" s="50" t="s">
        <v>148</v>
      </c>
      <c r="D281" s="296">
        <v>7</v>
      </c>
      <c r="E281" s="296">
        <v>12875</v>
      </c>
    </row>
    <row r="282" spans="1:5" ht="12.75">
      <c r="A282" s="573"/>
      <c r="B282" s="571"/>
      <c r="C282" s="574"/>
      <c r="D282" s="575"/>
      <c r="E282" s="575"/>
    </row>
    <row r="283" spans="1:5" ht="12.75">
      <c r="A283" s="298" t="s">
        <v>1500</v>
      </c>
      <c r="B283" s="56" t="s">
        <v>1110</v>
      </c>
      <c r="C283" s="50" t="s">
        <v>150</v>
      </c>
      <c r="D283" s="294">
        <v>95</v>
      </c>
      <c r="E283" s="294">
        <v>43395</v>
      </c>
    </row>
    <row r="284" spans="1:5" ht="12.75">
      <c r="A284" s="1300" t="s">
        <v>1158</v>
      </c>
      <c r="B284" s="56" t="s">
        <v>926</v>
      </c>
      <c r="C284" s="50" t="s">
        <v>148</v>
      </c>
      <c r="D284" s="296">
        <v>70</v>
      </c>
      <c r="E284" s="296">
        <v>17943</v>
      </c>
    </row>
    <row r="285" spans="1:5" ht="12.75">
      <c r="A285" s="1300"/>
      <c r="B285" s="56" t="s">
        <v>942</v>
      </c>
      <c r="C285" s="50" t="s">
        <v>148</v>
      </c>
      <c r="D285" s="296">
        <v>25</v>
      </c>
      <c r="E285" s="296">
        <v>25452</v>
      </c>
    </row>
    <row r="286" spans="1:5" ht="12.75">
      <c r="A286" s="573"/>
      <c r="B286" s="571"/>
      <c r="C286" s="574"/>
      <c r="D286" s="575"/>
      <c r="E286" s="575"/>
    </row>
    <row r="287" spans="1:5" ht="12.75">
      <c r="A287" s="302" t="s">
        <v>1159</v>
      </c>
      <c r="B287" s="308"/>
      <c r="C287" s="54" t="s">
        <v>1160</v>
      </c>
      <c r="D287" s="382" t="s">
        <v>792</v>
      </c>
      <c r="E287" s="294">
        <v>2049115</v>
      </c>
    </row>
    <row r="288" spans="1:5" ht="12.75">
      <c r="A288" s="1300" t="s">
        <v>1161</v>
      </c>
      <c r="B288" s="56" t="s">
        <v>932</v>
      </c>
      <c r="C288" s="54" t="s">
        <v>148</v>
      </c>
      <c r="D288" s="382" t="s">
        <v>792</v>
      </c>
      <c r="E288" s="296">
        <v>1374935</v>
      </c>
    </row>
    <row r="289" spans="1:5" ht="12.75">
      <c r="A289" s="1305"/>
      <c r="B289" s="56" t="s">
        <v>942</v>
      </c>
      <c r="C289" s="54" t="s">
        <v>148</v>
      </c>
      <c r="D289" s="382" t="s">
        <v>792</v>
      </c>
      <c r="E289" s="296">
        <v>674180</v>
      </c>
    </row>
    <row r="290" spans="1:5" ht="12.75">
      <c r="A290" s="573"/>
      <c r="B290" s="571"/>
      <c r="C290" s="574"/>
      <c r="D290" s="575"/>
      <c r="E290" s="575"/>
    </row>
    <row r="291" spans="1:5" ht="12.75">
      <c r="A291" s="302" t="s">
        <v>841</v>
      </c>
      <c r="B291" s="56"/>
      <c r="C291" s="54" t="s">
        <v>1160</v>
      </c>
      <c r="D291" s="382" t="s">
        <v>792</v>
      </c>
      <c r="E291" s="294">
        <v>131497</v>
      </c>
    </row>
    <row r="292" spans="1:5" ht="25.5">
      <c r="A292" s="305" t="s">
        <v>868</v>
      </c>
      <c r="B292" s="56" t="s">
        <v>932</v>
      </c>
      <c r="C292" s="54" t="s">
        <v>148</v>
      </c>
      <c r="D292" s="382" t="s">
        <v>792</v>
      </c>
      <c r="E292" s="296">
        <v>122906</v>
      </c>
    </row>
    <row r="293" spans="1:5" ht="12.75">
      <c r="A293" s="305"/>
      <c r="B293" s="56" t="s">
        <v>942</v>
      </c>
      <c r="C293" s="54" t="s">
        <v>148</v>
      </c>
      <c r="D293" s="382" t="s">
        <v>792</v>
      </c>
      <c r="E293" s="296">
        <v>8591</v>
      </c>
    </row>
    <row r="294" spans="1:5" ht="12.75">
      <c r="A294" s="573"/>
      <c r="B294" s="571"/>
      <c r="C294" s="574"/>
      <c r="D294" s="575"/>
      <c r="E294" s="575"/>
    </row>
    <row r="295" spans="1:5" ht="12.75">
      <c r="A295" s="306" t="s">
        <v>1205</v>
      </c>
      <c r="B295" s="208"/>
      <c r="C295" s="54" t="s">
        <v>150</v>
      </c>
      <c r="D295" s="294">
        <v>16</v>
      </c>
      <c r="E295" s="294">
        <v>122443</v>
      </c>
    </row>
    <row r="296" spans="1:5" ht="12.75">
      <c r="A296" s="1300" t="s">
        <v>1206</v>
      </c>
      <c r="B296" s="52" t="s">
        <v>1154</v>
      </c>
      <c r="C296" s="54" t="s">
        <v>148</v>
      </c>
      <c r="D296" s="296">
        <v>10</v>
      </c>
      <c r="E296" s="296">
        <v>68244</v>
      </c>
    </row>
    <row r="297" spans="1:5" ht="12.75">
      <c r="A297" s="1305"/>
      <c r="B297" s="52" t="s">
        <v>942</v>
      </c>
      <c r="C297" s="54" t="s">
        <v>148</v>
      </c>
      <c r="D297" s="296">
        <v>6</v>
      </c>
      <c r="E297" s="296">
        <v>54199</v>
      </c>
    </row>
    <row r="298" spans="1:5" ht="12.75">
      <c r="A298" s="573"/>
      <c r="B298" s="571"/>
      <c r="C298" s="574"/>
      <c r="D298" s="575"/>
      <c r="E298" s="575"/>
    </row>
    <row r="299" spans="1:5" ht="12.75">
      <c r="A299" s="328" t="s">
        <v>1162</v>
      </c>
      <c r="B299" s="55" t="s">
        <v>1110</v>
      </c>
      <c r="C299" s="54" t="s">
        <v>150</v>
      </c>
      <c r="D299" s="293">
        <v>3971</v>
      </c>
      <c r="E299" s="293">
        <v>222361</v>
      </c>
    </row>
    <row r="300" spans="1:5" ht="12.75">
      <c r="A300" s="498" t="s">
        <v>1209</v>
      </c>
      <c r="B300" s="55" t="s">
        <v>1122</v>
      </c>
      <c r="C300" s="54" t="s">
        <v>148</v>
      </c>
      <c r="D300" s="295">
        <v>3970</v>
      </c>
      <c r="E300" s="295">
        <v>222346</v>
      </c>
    </row>
    <row r="301" spans="1:5" ht="12.75">
      <c r="A301" s="499"/>
      <c r="B301" s="55" t="s">
        <v>925</v>
      </c>
      <c r="C301" s="54" t="s">
        <v>148</v>
      </c>
      <c r="D301" s="295">
        <v>1</v>
      </c>
      <c r="E301" s="295">
        <v>15</v>
      </c>
    </row>
    <row r="302" spans="1:5" ht="12.75">
      <c r="A302" s="573"/>
      <c r="B302" s="571"/>
      <c r="C302" s="574"/>
      <c r="D302" s="575"/>
      <c r="E302" s="575"/>
    </row>
    <row r="303" spans="1:5" ht="12.75">
      <c r="A303" s="328" t="s">
        <v>1163</v>
      </c>
      <c r="B303" s="55" t="s">
        <v>1110</v>
      </c>
      <c r="C303" s="54" t="s">
        <v>150</v>
      </c>
      <c r="D303" s="294">
        <v>383</v>
      </c>
      <c r="E303" s="294">
        <v>91069</v>
      </c>
    </row>
    <row r="304" spans="1:5" ht="12.75">
      <c r="A304" s="1306" t="s">
        <v>1164</v>
      </c>
      <c r="B304" s="52" t="s">
        <v>1124</v>
      </c>
      <c r="C304" s="54" t="s">
        <v>148</v>
      </c>
      <c r="D304" s="296">
        <v>382</v>
      </c>
      <c r="E304" s="296">
        <v>90979</v>
      </c>
    </row>
    <row r="305" spans="1:5" ht="12.75">
      <c r="A305" s="1307"/>
      <c r="B305" s="52" t="s">
        <v>942</v>
      </c>
      <c r="C305" s="54" t="s">
        <v>148</v>
      </c>
      <c r="D305" s="296">
        <v>1</v>
      </c>
      <c r="E305" s="296">
        <v>90</v>
      </c>
    </row>
    <row r="306" spans="1:5" ht="12.75">
      <c r="A306" s="573"/>
      <c r="B306" s="571"/>
      <c r="C306" s="574"/>
      <c r="D306" s="575"/>
      <c r="E306" s="575"/>
    </row>
    <row r="307" spans="1:5" ht="12.75">
      <c r="A307" s="306" t="s">
        <v>1165</v>
      </c>
      <c r="B307" s="52"/>
      <c r="C307" s="50" t="s">
        <v>150</v>
      </c>
      <c r="D307" s="294">
        <v>1486</v>
      </c>
      <c r="E307" s="294">
        <v>179270</v>
      </c>
    </row>
    <row r="308" spans="1:5" ht="12.75">
      <c r="A308" s="1298" t="s">
        <v>1166</v>
      </c>
      <c r="B308" s="52" t="s">
        <v>1119</v>
      </c>
      <c r="C308" s="50" t="s">
        <v>148</v>
      </c>
      <c r="D308" s="296">
        <v>917</v>
      </c>
      <c r="E308" s="296">
        <v>111896</v>
      </c>
    </row>
    <row r="309" spans="1:5" ht="12.75">
      <c r="A309" s="1298"/>
      <c r="B309" s="52" t="s">
        <v>914</v>
      </c>
      <c r="C309" s="50" t="s">
        <v>148</v>
      </c>
      <c r="D309" s="296">
        <v>522</v>
      </c>
      <c r="E309" s="296">
        <v>61658</v>
      </c>
    </row>
    <row r="310" spans="1:5" ht="12.75">
      <c r="A310" s="438"/>
      <c r="B310" s="52" t="s">
        <v>942</v>
      </c>
      <c r="C310" s="50" t="s">
        <v>148</v>
      </c>
      <c r="D310" s="296">
        <v>47</v>
      </c>
      <c r="E310" s="296">
        <v>5716</v>
      </c>
    </row>
    <row r="311" spans="1:5" ht="12.75">
      <c r="A311" s="573"/>
      <c r="B311" s="571"/>
      <c r="C311" s="574"/>
      <c r="D311" s="575"/>
      <c r="E311" s="575"/>
    </row>
    <row r="312" spans="1:5" ht="12.75">
      <c r="A312" s="306" t="s">
        <v>1501</v>
      </c>
      <c r="B312" s="52"/>
      <c r="C312" s="50" t="s">
        <v>150</v>
      </c>
      <c r="D312" s="294">
        <v>23</v>
      </c>
      <c r="E312" s="294">
        <v>39781</v>
      </c>
    </row>
    <row r="313" spans="1:5" ht="15.75">
      <c r="A313" s="305" t="s">
        <v>1502</v>
      </c>
      <c r="B313" s="38" t="s">
        <v>1156</v>
      </c>
      <c r="C313" s="50" t="s">
        <v>148</v>
      </c>
      <c r="D313" s="296">
        <v>11</v>
      </c>
      <c r="E313" s="296">
        <v>13919</v>
      </c>
    </row>
    <row r="314" spans="1:5" ht="12.75">
      <c r="A314" s="305"/>
      <c r="B314" s="52" t="s">
        <v>912</v>
      </c>
      <c r="C314" s="50" t="s">
        <v>148</v>
      </c>
      <c r="D314" s="296">
        <v>3</v>
      </c>
      <c r="E314" s="296">
        <v>10136</v>
      </c>
    </row>
    <row r="315" spans="1:5" ht="12.75">
      <c r="A315" s="305"/>
      <c r="B315" s="52" t="s">
        <v>914</v>
      </c>
      <c r="C315" s="50" t="s">
        <v>148</v>
      </c>
      <c r="D315" s="296">
        <v>3</v>
      </c>
      <c r="E315" s="296">
        <v>8583</v>
      </c>
    </row>
    <row r="316" spans="1:5" ht="12.75">
      <c r="A316" s="208"/>
      <c r="B316" s="52" t="s">
        <v>942</v>
      </c>
      <c r="C316" s="50" t="s">
        <v>148</v>
      </c>
      <c r="D316" s="295">
        <v>6</v>
      </c>
      <c r="E316" s="295">
        <v>7143</v>
      </c>
    </row>
    <row r="317" spans="1:5" ht="12.75">
      <c r="A317" s="573"/>
      <c r="B317" s="571"/>
      <c r="C317" s="574"/>
      <c r="D317" s="575"/>
      <c r="E317" s="575"/>
    </row>
    <row r="318" spans="1:5" ht="12.75">
      <c r="A318" s="187" t="s">
        <v>1167</v>
      </c>
      <c r="B318" s="223"/>
      <c r="C318" s="50" t="s">
        <v>150</v>
      </c>
      <c r="D318" s="294">
        <v>39</v>
      </c>
      <c r="E318" s="294">
        <v>53509</v>
      </c>
    </row>
    <row r="319" spans="1:5" ht="15.75">
      <c r="A319" s="305" t="s">
        <v>1168</v>
      </c>
      <c r="B319" s="52" t="s">
        <v>1156</v>
      </c>
      <c r="C319" s="50" t="s">
        <v>148</v>
      </c>
      <c r="D319" s="296">
        <v>22</v>
      </c>
      <c r="E319" s="296">
        <v>25395</v>
      </c>
    </row>
    <row r="320" spans="1:5" ht="12.75">
      <c r="A320" s="305"/>
      <c r="B320" s="52" t="s">
        <v>926</v>
      </c>
      <c r="C320" s="50" t="s">
        <v>148</v>
      </c>
      <c r="D320" s="296">
        <v>8</v>
      </c>
      <c r="E320" s="296">
        <v>11422</v>
      </c>
    </row>
    <row r="321" spans="1:5" ht="12.75">
      <c r="A321" s="52"/>
      <c r="B321" s="52" t="s">
        <v>912</v>
      </c>
      <c r="C321" s="50" t="s">
        <v>148</v>
      </c>
      <c r="D321" s="296">
        <v>6</v>
      </c>
      <c r="E321" s="296">
        <v>11410</v>
      </c>
    </row>
    <row r="322" spans="1:5" ht="12.75">
      <c r="A322" s="52"/>
      <c r="B322" s="52" t="s">
        <v>942</v>
      </c>
      <c r="C322" s="50" t="s">
        <v>148</v>
      </c>
      <c r="D322" s="296">
        <v>3</v>
      </c>
      <c r="E322" s="376">
        <v>5282</v>
      </c>
    </row>
    <row r="323" spans="1:5" ht="12.75">
      <c r="A323" s="573"/>
      <c r="B323" s="571"/>
      <c r="C323" s="574"/>
      <c r="D323" s="575"/>
      <c r="E323" s="575"/>
    </row>
    <row r="324" spans="1:5" ht="12.75">
      <c r="A324" s="298" t="s">
        <v>1169</v>
      </c>
      <c r="B324" s="52" t="s">
        <v>1110</v>
      </c>
      <c r="C324" s="50" t="s">
        <v>150</v>
      </c>
      <c r="D324" s="294">
        <v>2438</v>
      </c>
      <c r="E324" s="294">
        <v>219392</v>
      </c>
    </row>
    <row r="325" spans="1:5" ht="12.75">
      <c r="A325" s="1298" t="s">
        <v>1170</v>
      </c>
      <c r="B325" s="52" t="s">
        <v>1119</v>
      </c>
      <c r="C325" s="50" t="s">
        <v>148</v>
      </c>
      <c r="D325" s="296">
        <v>1793</v>
      </c>
      <c r="E325" s="296">
        <v>164431</v>
      </c>
    </row>
    <row r="326" spans="1:5" ht="12.75">
      <c r="A326" s="1299"/>
      <c r="B326" s="52" t="s">
        <v>914</v>
      </c>
      <c r="C326" s="50" t="s">
        <v>148</v>
      </c>
      <c r="D326" s="296">
        <v>247</v>
      </c>
      <c r="E326" s="296">
        <v>31627</v>
      </c>
    </row>
    <row r="327" spans="1:5" ht="12.75">
      <c r="A327" s="439"/>
      <c r="B327" s="52" t="s">
        <v>1122</v>
      </c>
      <c r="C327" s="50" t="s">
        <v>148</v>
      </c>
      <c r="D327" s="296">
        <v>274</v>
      </c>
      <c r="E327" s="296">
        <v>15708</v>
      </c>
    </row>
    <row r="328" spans="1:5" ht="12.75">
      <c r="A328" s="301"/>
      <c r="B328" s="52" t="s">
        <v>942</v>
      </c>
      <c r="C328" s="50" t="s">
        <v>148</v>
      </c>
      <c r="D328" s="296">
        <v>124</v>
      </c>
      <c r="E328" s="296">
        <v>7626</v>
      </c>
    </row>
    <row r="329" spans="1:5" ht="12.75">
      <c r="A329" s="573"/>
      <c r="B329" s="571"/>
      <c r="C329" s="574"/>
      <c r="D329" s="575"/>
      <c r="E329" s="575"/>
    </row>
    <row r="330" spans="1:5" ht="12.75">
      <c r="A330" s="329" t="s">
        <v>1171</v>
      </c>
      <c r="B330" s="52"/>
      <c r="C330" s="54" t="s">
        <v>150</v>
      </c>
      <c r="D330" s="294">
        <v>175</v>
      </c>
      <c r="E330" s="294">
        <v>44917</v>
      </c>
    </row>
    <row r="331" spans="1:5" ht="12.75">
      <c r="A331" s="1298" t="s">
        <v>1172</v>
      </c>
      <c r="B331" s="52" t="s">
        <v>1503</v>
      </c>
      <c r="C331" s="54" t="s">
        <v>148</v>
      </c>
      <c r="D331" s="296">
        <v>168</v>
      </c>
      <c r="E331" s="296">
        <v>38271</v>
      </c>
    </row>
    <row r="332" spans="1:5" ht="12.75">
      <c r="A332" s="1299"/>
      <c r="B332" s="52" t="s">
        <v>942</v>
      </c>
      <c r="C332" s="54" t="s">
        <v>148</v>
      </c>
      <c r="D332" s="296">
        <v>7</v>
      </c>
      <c r="E332" s="296">
        <v>6646</v>
      </c>
    </row>
    <row r="333" spans="1:5" ht="12.75">
      <c r="A333" s="573"/>
      <c r="B333" s="571"/>
      <c r="C333" s="574"/>
      <c r="D333" s="575"/>
      <c r="E333" s="575"/>
    </row>
    <row r="334" spans="1:5" ht="12.75">
      <c r="A334" s="298" t="s">
        <v>1504</v>
      </c>
      <c r="B334" s="52"/>
      <c r="C334" s="50" t="s">
        <v>150</v>
      </c>
      <c r="D334" s="544">
        <v>0</v>
      </c>
      <c r="E334" s="294">
        <v>85401</v>
      </c>
    </row>
    <row r="335" spans="1:5" ht="12.75">
      <c r="A335" s="1298" t="s">
        <v>1505</v>
      </c>
      <c r="B335" s="52" t="s">
        <v>932</v>
      </c>
      <c r="C335" s="50" t="s">
        <v>148</v>
      </c>
      <c r="D335" s="519">
        <v>0</v>
      </c>
      <c r="E335" s="296">
        <v>85401</v>
      </c>
    </row>
    <row r="336" spans="1:5" ht="12.75">
      <c r="A336" s="1298"/>
      <c r="B336" s="52"/>
      <c r="C336" s="50"/>
      <c r="D336" s="296"/>
      <c r="E336" s="296"/>
    </row>
    <row r="337" spans="1:5" ht="12.75">
      <c r="A337" s="573"/>
      <c r="B337" s="571"/>
      <c r="C337" s="574"/>
      <c r="D337" s="575"/>
      <c r="E337" s="575"/>
    </row>
    <row r="338" spans="1:5" ht="12.75">
      <c r="A338" s="187" t="s">
        <v>1739</v>
      </c>
      <c r="B338" s="223"/>
      <c r="C338" s="50" t="s">
        <v>1173</v>
      </c>
      <c r="D338" s="294">
        <v>46068</v>
      </c>
      <c r="E338" s="294">
        <v>48115</v>
      </c>
    </row>
    <row r="339" spans="1:5" ht="12.75">
      <c r="A339" s="1297" t="s">
        <v>1506</v>
      </c>
      <c r="B339" s="52" t="s">
        <v>926</v>
      </c>
      <c r="C339" s="50" t="s">
        <v>148</v>
      </c>
      <c r="D339" s="296">
        <v>39</v>
      </c>
      <c r="E339" s="296">
        <v>27501</v>
      </c>
    </row>
    <row r="340" spans="1:5" ht="12.75">
      <c r="A340" s="1297"/>
      <c r="B340" s="52" t="s">
        <v>1119</v>
      </c>
      <c r="C340" s="50" t="s">
        <v>148</v>
      </c>
      <c r="D340" s="296">
        <v>18</v>
      </c>
      <c r="E340" s="296">
        <v>18542</v>
      </c>
    </row>
    <row r="341" spans="1:5" ht="12.75">
      <c r="A341" s="52"/>
      <c r="B341" s="52" t="s">
        <v>914</v>
      </c>
      <c r="C341" s="50" t="s">
        <v>148</v>
      </c>
      <c r="D341" s="296">
        <v>46005</v>
      </c>
      <c r="E341" s="296">
        <v>1875</v>
      </c>
    </row>
    <row r="342" spans="1:5" ht="12.75">
      <c r="A342" s="52"/>
      <c r="B342" s="52" t="s">
        <v>942</v>
      </c>
      <c r="C342" s="50"/>
      <c r="D342" s="296">
        <v>6</v>
      </c>
      <c r="E342" s="296">
        <v>197</v>
      </c>
    </row>
    <row r="343" spans="1:5" ht="12.75">
      <c r="A343" s="573"/>
      <c r="B343" s="571"/>
      <c r="C343" s="574"/>
      <c r="D343" s="575"/>
      <c r="E343" s="575"/>
    </row>
    <row r="344" spans="1:5" ht="12.75">
      <c r="A344" s="302" t="s">
        <v>1424</v>
      </c>
      <c r="B344" s="223"/>
      <c r="C344" s="54" t="s">
        <v>1173</v>
      </c>
      <c r="D344" s="294">
        <v>26</v>
      </c>
      <c r="E344" s="294">
        <v>52793</v>
      </c>
    </row>
    <row r="345" spans="1:5" ht="12.75">
      <c r="A345" s="305" t="s">
        <v>1425</v>
      </c>
      <c r="B345" s="52" t="s">
        <v>914</v>
      </c>
      <c r="C345" s="54" t="s">
        <v>148</v>
      </c>
      <c r="D345" s="296">
        <v>9</v>
      </c>
      <c r="E345" s="296">
        <v>29351</v>
      </c>
    </row>
    <row r="346" spans="1:5" ht="12.75">
      <c r="A346" s="305"/>
      <c r="B346" s="52" t="s">
        <v>1507</v>
      </c>
      <c r="C346" s="54" t="s">
        <v>148</v>
      </c>
      <c r="D346" s="296">
        <v>4</v>
      </c>
      <c r="E346" s="296">
        <v>13937</v>
      </c>
    </row>
    <row r="347" spans="1:5" ht="12.75">
      <c r="A347" s="223"/>
      <c r="B347" s="55" t="s">
        <v>926</v>
      </c>
      <c r="C347" s="54" t="s">
        <v>148</v>
      </c>
      <c r="D347" s="296">
        <v>6</v>
      </c>
      <c r="E347" s="296">
        <v>3617</v>
      </c>
    </row>
    <row r="348" spans="1:5" ht="12.75">
      <c r="A348" s="208"/>
      <c r="B348" s="55" t="s">
        <v>942</v>
      </c>
      <c r="C348" s="224"/>
      <c r="D348" s="296">
        <v>7</v>
      </c>
      <c r="E348" s="296">
        <v>5888</v>
      </c>
    </row>
    <row r="349" spans="1:5" ht="12.75">
      <c r="A349" s="573"/>
      <c r="B349" s="571"/>
      <c r="C349" s="574"/>
      <c r="D349" s="575"/>
      <c r="E349" s="575"/>
    </row>
    <row r="350" spans="1:5" ht="12.75">
      <c r="A350" s="298" t="s">
        <v>1174</v>
      </c>
      <c r="B350" s="208"/>
      <c r="C350" s="54" t="s">
        <v>1173</v>
      </c>
      <c r="D350" s="294">
        <v>915</v>
      </c>
      <c r="E350" s="294">
        <v>82327</v>
      </c>
    </row>
    <row r="351" spans="1:5" ht="12.75">
      <c r="A351" s="1300" t="s">
        <v>1175</v>
      </c>
      <c r="B351" s="52" t="s">
        <v>926</v>
      </c>
      <c r="C351" s="54" t="s">
        <v>148</v>
      </c>
      <c r="D351" s="296">
        <v>123</v>
      </c>
      <c r="E351" s="296">
        <v>42144</v>
      </c>
    </row>
    <row r="352" spans="1:5" ht="12.75">
      <c r="A352" s="1300"/>
      <c r="B352" s="52" t="s">
        <v>910</v>
      </c>
      <c r="C352" s="54" t="s">
        <v>148</v>
      </c>
      <c r="D352" s="296">
        <v>95</v>
      </c>
      <c r="E352" s="296">
        <v>19871</v>
      </c>
    </row>
    <row r="353" spans="1:5" ht="12.75">
      <c r="A353" s="297"/>
      <c r="B353" s="52" t="s">
        <v>914</v>
      </c>
      <c r="C353" s="54" t="s">
        <v>148</v>
      </c>
      <c r="D353" s="296">
        <v>32</v>
      </c>
      <c r="E353" s="296">
        <v>11964</v>
      </c>
    </row>
    <row r="354" spans="1:5" ht="12.75">
      <c r="A354" s="223"/>
      <c r="B354" s="55" t="s">
        <v>942</v>
      </c>
      <c r="C354" s="54" t="s">
        <v>148</v>
      </c>
      <c r="D354" s="296">
        <v>665</v>
      </c>
      <c r="E354" s="296">
        <v>8348</v>
      </c>
    </row>
    <row r="355" spans="1:5" ht="12.75">
      <c r="A355" s="573"/>
      <c r="B355" s="571"/>
      <c r="C355" s="574"/>
      <c r="D355" s="575"/>
      <c r="E355" s="575"/>
    </row>
    <row r="356" spans="1:5" ht="12.75">
      <c r="A356" s="302" t="s">
        <v>1508</v>
      </c>
      <c r="B356" s="223"/>
      <c r="C356" s="54"/>
      <c r="D356" s="294"/>
      <c r="E356" s="294"/>
    </row>
    <row r="357" spans="1:5" ht="12.75">
      <c r="A357" s="1297" t="s">
        <v>1509</v>
      </c>
      <c r="B357" s="52" t="s">
        <v>1110</v>
      </c>
      <c r="C357" s="50" t="s">
        <v>150</v>
      </c>
      <c r="D357" s="294">
        <v>10</v>
      </c>
      <c r="E357" s="294">
        <v>44578</v>
      </c>
    </row>
    <row r="358" spans="1:5" ht="12.75">
      <c r="A358" s="1297"/>
      <c r="B358" s="52" t="s">
        <v>914</v>
      </c>
      <c r="C358" s="50" t="s">
        <v>148</v>
      </c>
      <c r="D358" s="296">
        <v>8</v>
      </c>
      <c r="E358" s="296">
        <v>30800</v>
      </c>
    </row>
    <row r="359" spans="1:5" ht="12.75">
      <c r="A359" s="208"/>
      <c r="B359" s="52" t="s">
        <v>942</v>
      </c>
      <c r="C359" s="50" t="s">
        <v>148</v>
      </c>
      <c r="D359" s="296">
        <v>2</v>
      </c>
      <c r="E359" s="296">
        <v>13778</v>
      </c>
    </row>
    <row r="360" spans="1:5" ht="12.75">
      <c r="A360" s="573"/>
      <c r="B360" s="571"/>
      <c r="C360" s="574"/>
      <c r="D360" s="575"/>
      <c r="E360" s="575"/>
    </row>
    <row r="361" spans="1:5" ht="12.75">
      <c r="A361" s="298" t="s">
        <v>1100</v>
      </c>
      <c r="B361" s="52"/>
      <c r="C361" s="54" t="s">
        <v>150</v>
      </c>
      <c r="D361" s="294">
        <v>16</v>
      </c>
      <c r="E361" s="294">
        <v>137858</v>
      </c>
    </row>
    <row r="362" spans="1:5" ht="12.75">
      <c r="A362" s="1298" t="s">
        <v>1101</v>
      </c>
      <c r="B362" s="52" t="s">
        <v>912</v>
      </c>
      <c r="C362" s="50" t="s">
        <v>148</v>
      </c>
      <c r="D362" s="296">
        <v>14</v>
      </c>
      <c r="E362" s="296">
        <v>118325</v>
      </c>
    </row>
    <row r="363" spans="1:5" ht="12.75">
      <c r="A363" s="1298"/>
      <c r="B363" s="52" t="s">
        <v>942</v>
      </c>
      <c r="C363" s="50" t="s">
        <v>148</v>
      </c>
      <c r="D363" s="296">
        <v>2</v>
      </c>
      <c r="E363" s="296">
        <v>19533</v>
      </c>
    </row>
    <row r="364" spans="1:5" ht="12.75">
      <c r="A364" s="573"/>
      <c r="B364" s="571"/>
      <c r="C364" s="574"/>
      <c r="D364" s="575"/>
      <c r="E364" s="575"/>
    </row>
    <row r="365" spans="1:5" ht="12.75">
      <c r="A365" s="298" t="s">
        <v>1176</v>
      </c>
      <c r="B365" s="52" t="s">
        <v>1110</v>
      </c>
      <c r="C365" s="50" t="s">
        <v>150</v>
      </c>
      <c r="D365" s="294">
        <v>9</v>
      </c>
      <c r="E365" s="294">
        <v>320485</v>
      </c>
    </row>
    <row r="366" spans="1:5" ht="12.75">
      <c r="A366" s="1298" t="s">
        <v>1177</v>
      </c>
      <c r="B366" s="56" t="s">
        <v>912</v>
      </c>
      <c r="C366" s="50" t="s">
        <v>148</v>
      </c>
      <c r="D366" s="296">
        <v>5</v>
      </c>
      <c r="E366" s="296">
        <v>257579</v>
      </c>
    </row>
    <row r="367" spans="1:5" ht="12.75">
      <c r="A367" s="1299"/>
      <c r="B367" s="56" t="s">
        <v>942</v>
      </c>
      <c r="C367" s="50" t="s">
        <v>148</v>
      </c>
      <c r="D367" s="296">
        <v>4</v>
      </c>
      <c r="E367" s="296">
        <v>62906</v>
      </c>
    </row>
    <row r="368" spans="1:5" ht="12.75">
      <c r="A368" s="573"/>
      <c r="B368" s="571"/>
      <c r="C368" s="574"/>
      <c r="D368" s="575"/>
      <c r="E368" s="575"/>
    </row>
    <row r="369" spans="1:5" ht="12.75">
      <c r="A369" s="208"/>
      <c r="B369" s="326"/>
      <c r="C369" s="224"/>
      <c r="D369" s="208"/>
      <c r="E369" s="426"/>
    </row>
    <row r="370" spans="1:5" ht="12.75">
      <c r="A370" s="298" t="s">
        <v>1178</v>
      </c>
      <c r="B370" s="298"/>
      <c r="C370" s="50" t="s">
        <v>150</v>
      </c>
      <c r="D370" s="294">
        <v>77</v>
      </c>
      <c r="E370" s="294">
        <v>84849</v>
      </c>
    </row>
    <row r="371" spans="1:5" ht="12.75">
      <c r="A371" s="322" t="s">
        <v>1179</v>
      </c>
      <c r="B371" s="56" t="s">
        <v>926</v>
      </c>
      <c r="C371" s="50" t="s">
        <v>148</v>
      </c>
      <c r="D371" s="296">
        <v>39</v>
      </c>
      <c r="E371" s="296">
        <v>39017</v>
      </c>
    </row>
    <row r="372" spans="1:5" ht="15.75">
      <c r="A372" s="301"/>
      <c r="B372" s="38" t="s">
        <v>1156</v>
      </c>
      <c r="C372" s="50" t="s">
        <v>148</v>
      </c>
      <c r="D372" s="296">
        <v>19</v>
      </c>
      <c r="E372" s="296">
        <v>23435</v>
      </c>
    </row>
    <row r="373" spans="1:5" ht="12.75">
      <c r="A373" s="301"/>
      <c r="B373" s="56" t="s">
        <v>942</v>
      </c>
      <c r="C373" s="50" t="s">
        <v>148</v>
      </c>
      <c r="D373" s="296">
        <v>19</v>
      </c>
      <c r="E373" s="296">
        <v>22397</v>
      </c>
    </row>
    <row r="374" spans="1:5" ht="12.75">
      <c r="A374" s="573"/>
      <c r="B374" s="571"/>
      <c r="C374" s="574"/>
      <c r="D374" s="575"/>
      <c r="E374" s="575"/>
    </row>
    <row r="375" spans="1:5" ht="12.75">
      <c r="A375" s="1298" t="s">
        <v>1180</v>
      </c>
      <c r="B375" s="56" t="s">
        <v>926</v>
      </c>
      <c r="C375" s="50" t="s">
        <v>148</v>
      </c>
      <c r="D375" s="296">
        <v>45</v>
      </c>
      <c r="E375" s="296">
        <v>47820</v>
      </c>
    </row>
    <row r="376" spans="1:5" ht="15.75">
      <c r="A376" s="1299"/>
      <c r="B376" s="38" t="s">
        <v>1156</v>
      </c>
      <c r="C376" s="50" t="s">
        <v>148</v>
      </c>
      <c r="D376" s="385">
        <v>27</v>
      </c>
      <c r="E376" s="500">
        <v>28283</v>
      </c>
    </row>
    <row r="377" spans="1:5" ht="12.75">
      <c r="A377" s="301"/>
      <c r="B377" s="56" t="s">
        <v>942</v>
      </c>
      <c r="C377" s="50" t="s">
        <v>148</v>
      </c>
      <c r="D377" s="385">
        <v>13</v>
      </c>
      <c r="E377" s="385">
        <v>10009</v>
      </c>
    </row>
    <row r="378" spans="1:5" ht="12.75">
      <c r="A378" s="573"/>
      <c r="B378" s="571"/>
      <c r="C378" s="574"/>
      <c r="D378" s="575"/>
      <c r="E378" s="575"/>
    </row>
    <row r="379" spans="1:5" ht="12.75">
      <c r="A379" s="331" t="s">
        <v>1364</v>
      </c>
      <c r="B379" s="56"/>
      <c r="C379" s="50" t="s">
        <v>150</v>
      </c>
      <c r="D379" s="294">
        <v>361</v>
      </c>
      <c r="E379" s="294">
        <v>78073</v>
      </c>
    </row>
    <row r="380" spans="1:5" ht="12.75">
      <c r="A380" s="1300" t="s">
        <v>1510</v>
      </c>
      <c r="B380" s="56" t="s">
        <v>1365</v>
      </c>
      <c r="C380" s="50" t="s">
        <v>148</v>
      </c>
      <c r="D380" s="296">
        <v>110</v>
      </c>
      <c r="E380" s="296">
        <v>37670</v>
      </c>
    </row>
    <row r="381" spans="1:5" ht="12.75">
      <c r="A381" s="1301"/>
      <c r="B381" s="56" t="s">
        <v>926</v>
      </c>
      <c r="C381" s="50" t="s">
        <v>148</v>
      </c>
      <c r="D381" s="296">
        <v>189</v>
      </c>
      <c r="E381" s="296">
        <v>21975</v>
      </c>
    </row>
    <row r="382" spans="1:5" ht="12.75">
      <c r="A382" s="52"/>
      <c r="B382" s="56" t="s">
        <v>912</v>
      </c>
      <c r="C382" s="50" t="s">
        <v>148</v>
      </c>
      <c r="D382" s="296">
        <v>41</v>
      </c>
      <c r="E382" s="296">
        <v>15411</v>
      </c>
    </row>
    <row r="383" spans="1:5" ht="12.75">
      <c r="A383" s="52"/>
      <c r="B383" s="56" t="s">
        <v>942</v>
      </c>
      <c r="C383" s="50" t="s">
        <v>148</v>
      </c>
      <c r="D383" s="296">
        <v>21</v>
      </c>
      <c r="E383" s="296">
        <v>3017</v>
      </c>
    </row>
    <row r="384" spans="1:5" ht="12.75">
      <c r="A384" s="573"/>
      <c r="B384" s="571"/>
      <c r="C384" s="574"/>
      <c r="D384" s="575"/>
      <c r="E384" s="575"/>
    </row>
    <row r="385" spans="1:5" ht="12.75">
      <c r="A385" s="298" t="s">
        <v>1181</v>
      </c>
      <c r="B385" s="56" t="s">
        <v>1110</v>
      </c>
      <c r="C385" s="50" t="s">
        <v>150</v>
      </c>
      <c r="D385" s="294">
        <v>210</v>
      </c>
      <c r="E385" s="294">
        <v>143134</v>
      </c>
    </row>
    <row r="386" spans="1:5" ht="12.75">
      <c r="A386" s="1300" t="s">
        <v>1511</v>
      </c>
      <c r="B386" s="38" t="s">
        <v>912</v>
      </c>
      <c r="C386" s="50" t="s">
        <v>148</v>
      </c>
      <c r="D386" s="296">
        <v>43</v>
      </c>
      <c r="E386" s="296">
        <v>76074</v>
      </c>
    </row>
    <row r="387" spans="1:5" ht="12.75">
      <c r="A387" s="1301"/>
      <c r="B387" s="38" t="s">
        <v>909</v>
      </c>
      <c r="C387" s="50" t="s">
        <v>148</v>
      </c>
      <c r="D387" s="296">
        <v>15</v>
      </c>
      <c r="E387" s="296">
        <v>24199</v>
      </c>
    </row>
    <row r="388" spans="1:5" ht="12.75">
      <c r="A388" s="300"/>
      <c r="B388" s="38" t="s">
        <v>926</v>
      </c>
      <c r="C388" s="50" t="s">
        <v>148</v>
      </c>
      <c r="D388" s="296">
        <v>121</v>
      </c>
      <c r="E388" s="296">
        <v>21303</v>
      </c>
    </row>
    <row r="389" spans="1:5" ht="12.75">
      <c r="A389" s="301"/>
      <c r="B389" s="56" t="s">
        <v>942</v>
      </c>
      <c r="C389" s="50" t="s">
        <v>148</v>
      </c>
      <c r="D389" s="296">
        <v>31</v>
      </c>
      <c r="E389" s="296">
        <v>21558</v>
      </c>
    </row>
    <row r="390" spans="1:5" ht="12.75">
      <c r="A390" s="573"/>
      <c r="B390" s="571"/>
      <c r="C390" s="574"/>
      <c r="D390" s="575"/>
      <c r="E390" s="575"/>
    </row>
    <row r="391" spans="1:5" ht="12.75">
      <c r="A391" s="311" t="s">
        <v>864</v>
      </c>
      <c r="B391" s="307"/>
      <c r="C391" s="50" t="s">
        <v>150</v>
      </c>
      <c r="D391" s="296">
        <v>1</v>
      </c>
      <c r="E391" s="294">
        <v>264472</v>
      </c>
    </row>
    <row r="392" spans="1:5" ht="12.75">
      <c r="A392" s="1302" t="s">
        <v>865</v>
      </c>
      <c r="B392" s="307" t="s">
        <v>912</v>
      </c>
      <c r="C392" s="50" t="s">
        <v>148</v>
      </c>
      <c r="D392" s="296">
        <v>1</v>
      </c>
      <c r="E392" s="296">
        <v>225674</v>
      </c>
    </row>
    <row r="393" spans="1:5" ht="12.75">
      <c r="A393" s="1303"/>
      <c r="B393" s="307" t="s">
        <v>942</v>
      </c>
      <c r="C393" s="50" t="s">
        <v>148</v>
      </c>
      <c r="D393" s="206">
        <v>0</v>
      </c>
      <c r="E393" s="296">
        <v>38798</v>
      </c>
    </row>
    <row r="394" spans="1:5" ht="12.75">
      <c r="A394" s="573"/>
      <c r="B394" s="571"/>
      <c r="C394" s="574"/>
      <c r="D394" s="575"/>
      <c r="E394" s="575"/>
    </row>
    <row r="395" spans="1:5" ht="12.75">
      <c r="A395" s="311" t="s">
        <v>1366</v>
      </c>
      <c r="B395" s="307"/>
      <c r="C395" s="50" t="s">
        <v>150</v>
      </c>
      <c r="D395" s="294">
        <v>2</v>
      </c>
      <c r="E395" s="294">
        <v>51481</v>
      </c>
    </row>
    <row r="396" spans="1:5" ht="12.75">
      <c r="A396" s="1298" t="s">
        <v>1367</v>
      </c>
      <c r="B396" s="307" t="s">
        <v>1222</v>
      </c>
      <c r="C396" s="50" t="s">
        <v>148</v>
      </c>
      <c r="D396" s="296">
        <v>1</v>
      </c>
      <c r="E396" s="296">
        <v>32889</v>
      </c>
    </row>
    <row r="397" spans="1:5" ht="12.75">
      <c r="A397" s="1304"/>
      <c r="B397" s="307" t="s">
        <v>942</v>
      </c>
      <c r="C397" s="50" t="s">
        <v>148</v>
      </c>
      <c r="D397" s="296">
        <v>1</v>
      </c>
      <c r="E397" s="296">
        <v>18592</v>
      </c>
    </row>
    <row r="398" spans="1:5" ht="12.75">
      <c r="A398" s="573"/>
      <c r="B398" s="571"/>
      <c r="C398" s="574"/>
      <c r="D398" s="575"/>
      <c r="E398" s="575"/>
    </row>
    <row r="399" spans="1:5" ht="12.75">
      <c r="A399" s="311" t="s">
        <v>1182</v>
      </c>
      <c r="B399" s="307"/>
      <c r="C399" s="50" t="s">
        <v>150</v>
      </c>
      <c r="D399" s="294">
        <v>51</v>
      </c>
      <c r="E399" s="294">
        <v>74490</v>
      </c>
    </row>
    <row r="400" spans="1:5" ht="25.5">
      <c r="A400" s="322" t="s">
        <v>1183</v>
      </c>
      <c r="B400" s="307" t="s">
        <v>926</v>
      </c>
      <c r="C400" s="50" t="s">
        <v>148</v>
      </c>
      <c r="D400" s="296">
        <v>50</v>
      </c>
      <c r="E400" s="296">
        <v>71600</v>
      </c>
    </row>
    <row r="401" spans="1:5" ht="12.75">
      <c r="A401" s="307"/>
      <c r="B401" s="307" t="s">
        <v>942</v>
      </c>
      <c r="C401" s="50" t="s">
        <v>148</v>
      </c>
      <c r="D401" s="296">
        <v>1</v>
      </c>
      <c r="E401" s="296">
        <v>2890</v>
      </c>
    </row>
    <row r="402" spans="1:5" ht="12.75">
      <c r="A402" s="573"/>
      <c r="B402" s="571"/>
      <c r="C402" s="574"/>
      <c r="D402" s="575"/>
      <c r="E402" s="575"/>
    </row>
    <row r="403" spans="1:5" ht="12.75">
      <c r="A403" s="311" t="s">
        <v>1512</v>
      </c>
      <c r="B403" s="307"/>
      <c r="C403" s="50" t="s">
        <v>150</v>
      </c>
      <c r="D403" s="294">
        <v>29</v>
      </c>
      <c r="E403" s="294">
        <v>41439</v>
      </c>
    </row>
    <row r="404" spans="1:5" ht="15.75">
      <c r="A404" s="496" t="s">
        <v>1513</v>
      </c>
      <c r="B404" s="38" t="s">
        <v>1156</v>
      </c>
      <c r="C404" s="50" t="s">
        <v>148</v>
      </c>
      <c r="D404" s="296">
        <v>20</v>
      </c>
      <c r="E404" s="296">
        <v>23167</v>
      </c>
    </row>
    <row r="405" spans="1:5" ht="12.75">
      <c r="A405" s="307"/>
      <c r="B405" s="38" t="s">
        <v>942</v>
      </c>
      <c r="C405" s="50" t="s">
        <v>148</v>
      </c>
      <c r="D405" s="296">
        <v>9</v>
      </c>
      <c r="E405" s="296">
        <v>18272</v>
      </c>
    </row>
    <row r="406" spans="1:5" ht="12.75">
      <c r="A406" s="573"/>
      <c r="B406" s="571"/>
      <c r="C406" s="574"/>
      <c r="D406" s="575"/>
      <c r="E406" s="575"/>
    </row>
    <row r="407" spans="1:5" ht="12.75">
      <c r="A407" s="311" t="s">
        <v>1232</v>
      </c>
      <c r="B407" s="307"/>
      <c r="C407" s="50" t="s">
        <v>150</v>
      </c>
      <c r="D407" s="206">
        <v>0</v>
      </c>
      <c r="E407" s="294">
        <v>469232</v>
      </c>
    </row>
    <row r="408" spans="1:5" ht="12.75">
      <c r="A408" s="1300" t="s">
        <v>1233</v>
      </c>
      <c r="B408" s="307" t="s">
        <v>912</v>
      </c>
      <c r="C408" s="50" t="s">
        <v>148</v>
      </c>
      <c r="D408" s="206">
        <v>0</v>
      </c>
      <c r="E408" s="296">
        <v>468670</v>
      </c>
    </row>
    <row r="409" spans="1:5" ht="12.75">
      <c r="A409" s="1301"/>
      <c r="B409" s="307" t="s">
        <v>916</v>
      </c>
      <c r="C409" s="50" t="s">
        <v>148</v>
      </c>
      <c r="D409" s="206">
        <v>0</v>
      </c>
      <c r="E409" s="296">
        <v>562</v>
      </c>
    </row>
    <row r="410" spans="1:5" ht="12.75">
      <c r="A410" s="573"/>
      <c r="B410" s="571"/>
      <c r="C410" s="574"/>
      <c r="D410" s="575"/>
      <c r="E410" s="575"/>
    </row>
    <row r="411" spans="1:5" ht="12.75">
      <c r="A411" s="311" t="s">
        <v>1368</v>
      </c>
      <c r="B411" s="307"/>
      <c r="C411" s="50" t="s">
        <v>150</v>
      </c>
      <c r="D411" s="206">
        <v>0</v>
      </c>
      <c r="E411" s="294">
        <v>525571</v>
      </c>
    </row>
    <row r="412" spans="1:5" ht="12.75">
      <c r="A412" s="1300" t="s">
        <v>1184</v>
      </c>
      <c r="B412" s="307" t="s">
        <v>912</v>
      </c>
      <c r="C412" s="50" t="s">
        <v>148</v>
      </c>
      <c r="D412" s="206">
        <v>0</v>
      </c>
      <c r="E412" s="296">
        <v>525543</v>
      </c>
    </row>
    <row r="413" spans="1:5" ht="12.75">
      <c r="A413" s="1301"/>
      <c r="B413" s="307" t="s">
        <v>930</v>
      </c>
      <c r="C413" s="50" t="s">
        <v>148</v>
      </c>
      <c r="D413" s="206">
        <v>0</v>
      </c>
      <c r="E413" s="296">
        <v>28</v>
      </c>
    </row>
    <row r="414" spans="1:5" ht="12.75">
      <c r="A414" s="310"/>
      <c r="B414" s="310"/>
      <c r="C414" s="310"/>
      <c r="D414" s="92"/>
      <c r="E414" s="92"/>
    </row>
    <row r="415" spans="1:2" ht="12.75">
      <c r="A415" s="51" t="s">
        <v>869</v>
      </c>
      <c r="B415" s="51"/>
    </row>
    <row r="416" spans="1:4" ht="12.75">
      <c r="A416" s="1296" t="s">
        <v>1728</v>
      </c>
      <c r="B416" s="1296"/>
      <c r="C416" s="1296"/>
      <c r="D416" s="1296"/>
    </row>
    <row r="417" spans="1:4" ht="12.75">
      <c r="A417" s="1200" t="s">
        <v>1730</v>
      </c>
      <c r="B417" s="1200"/>
      <c r="C417" s="1200"/>
      <c r="D417" s="1200"/>
    </row>
  </sheetData>
  <sheetProtection/>
  <mergeCells count="68">
    <mergeCell ref="A416:D416"/>
    <mergeCell ref="A417:D417"/>
    <mergeCell ref="A45:A46"/>
    <mergeCell ref="D2:E2"/>
    <mergeCell ref="A5:A6"/>
    <mergeCell ref="A15:A16"/>
    <mergeCell ref="A21:A22"/>
    <mergeCell ref="A37:A38"/>
    <mergeCell ref="A41:A42"/>
    <mergeCell ref="A61:A62"/>
    <mergeCell ref="A66:A67"/>
    <mergeCell ref="A87:A88"/>
    <mergeCell ref="A92:A93"/>
    <mergeCell ref="A96:A97"/>
    <mergeCell ref="A105:A106"/>
    <mergeCell ref="A109:A110"/>
    <mergeCell ref="A114:A115"/>
    <mergeCell ref="A118:A119"/>
    <mergeCell ref="A122:A123"/>
    <mergeCell ref="A127:A128"/>
    <mergeCell ref="A133:A134"/>
    <mergeCell ref="A142:A143"/>
    <mergeCell ref="A146:A147"/>
    <mergeCell ref="A151:A152"/>
    <mergeCell ref="A161:A162"/>
    <mergeCell ref="A167:A168"/>
    <mergeCell ref="A171:A172"/>
    <mergeCell ref="A175:A176"/>
    <mergeCell ref="A180:A181"/>
    <mergeCell ref="A184:A185"/>
    <mergeCell ref="A188:A189"/>
    <mergeCell ref="A192:A193"/>
    <mergeCell ref="A196:A197"/>
    <mergeCell ref="A200:A201"/>
    <mergeCell ref="A204:A205"/>
    <mergeCell ref="A214:A215"/>
    <mergeCell ref="A218:A219"/>
    <mergeCell ref="A224:A225"/>
    <mergeCell ref="A228:A229"/>
    <mergeCell ref="A232:A233"/>
    <mergeCell ref="A236:A237"/>
    <mergeCell ref="A240:A241"/>
    <mergeCell ref="A244:A245"/>
    <mergeCell ref="A256:A257"/>
    <mergeCell ref="A260:A261"/>
    <mergeCell ref="A269:A270"/>
    <mergeCell ref="A274:A275"/>
    <mergeCell ref="A279:A280"/>
    <mergeCell ref="A284:A285"/>
    <mergeCell ref="A288:A289"/>
    <mergeCell ref="A296:A297"/>
    <mergeCell ref="A304:A305"/>
    <mergeCell ref="A308:A309"/>
    <mergeCell ref="A325:A326"/>
    <mergeCell ref="A331:A332"/>
    <mergeCell ref="A335:A336"/>
    <mergeCell ref="A339:A340"/>
    <mergeCell ref="A351:A352"/>
    <mergeCell ref="A357:A358"/>
    <mergeCell ref="A362:A363"/>
    <mergeCell ref="A366:A367"/>
    <mergeCell ref="A412:A413"/>
    <mergeCell ref="A375:A376"/>
    <mergeCell ref="A380:A381"/>
    <mergeCell ref="A386:A387"/>
    <mergeCell ref="A392:A393"/>
    <mergeCell ref="A396:A397"/>
    <mergeCell ref="A408:A409"/>
  </mergeCells>
  <hyperlinks>
    <hyperlink ref="A2" location="contents!A1" display="Back to Table of Contents"/>
  </hyperlinks>
  <printOptions/>
  <pageMargins left="0.75" right="0.75" top="0.79" bottom="1" header="0.28" footer="0.5"/>
  <pageSetup fitToHeight="0" fitToWidth="1" horizontalDpi="600" verticalDpi="600" orientation="landscape" paperSize="9" r:id="rId1"/>
  <rowBreaks count="6" manualBreakCount="6">
    <brk id="58" max="255" man="1"/>
    <brk id="119" max="255" man="1"/>
    <brk id="177" max="255" man="1"/>
    <brk id="233" max="255" man="1"/>
    <brk id="293" max="255" man="1"/>
    <brk id="354" max="255" man="1"/>
  </rowBreaks>
</worksheet>
</file>

<file path=xl/worksheets/sheet22.xml><?xml version="1.0" encoding="utf-8"?>
<worksheet xmlns="http://schemas.openxmlformats.org/spreadsheetml/2006/main" xmlns:r="http://schemas.openxmlformats.org/officeDocument/2006/relationships">
  <dimension ref="A1:H108"/>
  <sheetViews>
    <sheetView zoomScalePageLayoutView="0" workbookViewId="0" topLeftCell="A1">
      <selection activeCell="A2" sqref="A2"/>
    </sheetView>
  </sheetViews>
  <sheetFormatPr defaultColWidth="9.140625" defaultRowHeight="12.75"/>
  <cols>
    <col min="1" max="1" width="29.57421875" style="0" customWidth="1"/>
    <col min="2" max="7" width="13.7109375" style="0" customWidth="1"/>
  </cols>
  <sheetData>
    <row r="1" spans="1:8" s="4" customFormat="1" ht="38.25" customHeight="1">
      <c r="A1" s="1311" t="s">
        <v>1642</v>
      </c>
      <c r="B1" s="1311"/>
      <c r="C1" s="1311"/>
      <c r="D1" s="1311"/>
      <c r="E1" s="1311"/>
      <c r="F1" s="1311"/>
      <c r="G1" s="1311"/>
      <c r="H1"/>
    </row>
    <row r="2" spans="1:8" s="4" customFormat="1" ht="12.75">
      <c r="A2" s="614" t="s">
        <v>1435</v>
      </c>
      <c r="B2"/>
      <c r="C2"/>
      <c r="D2"/>
      <c r="E2" s="509"/>
      <c r="F2" s="1314" t="s">
        <v>1409</v>
      </c>
      <c r="G2" s="1314"/>
      <c r="H2"/>
    </row>
    <row r="3" spans="1:8" s="4" customFormat="1" ht="12.75">
      <c r="A3" s="1285" t="s">
        <v>1638</v>
      </c>
      <c r="B3" s="1312">
        <v>2015</v>
      </c>
      <c r="C3" s="1313"/>
      <c r="D3" s="1281">
        <v>2016</v>
      </c>
      <c r="E3" s="1313"/>
      <c r="F3" s="1281">
        <v>2017</v>
      </c>
      <c r="G3" s="1313"/>
      <c r="H3"/>
    </row>
    <row r="4" spans="1:8" s="4" customFormat="1" ht="26.25" thickBot="1">
      <c r="A4" s="1286"/>
      <c r="B4" s="639" t="s">
        <v>50</v>
      </c>
      <c r="C4" s="515" t="s">
        <v>23</v>
      </c>
      <c r="D4" s="515" t="s">
        <v>50</v>
      </c>
      <c r="E4" s="515" t="s">
        <v>23</v>
      </c>
      <c r="F4" s="515" t="s">
        <v>50</v>
      </c>
      <c r="G4" s="515" t="s">
        <v>23</v>
      </c>
      <c r="H4"/>
    </row>
    <row r="5" spans="1:8" s="4" customFormat="1" ht="17.25" customHeight="1">
      <c r="A5" s="1308" t="s">
        <v>1639</v>
      </c>
      <c r="B5" s="1309"/>
      <c r="C5" s="1309"/>
      <c r="D5" s="1309"/>
      <c r="E5" s="1309"/>
      <c r="F5" s="1309"/>
      <c r="G5" s="1310"/>
      <c r="H5"/>
    </row>
    <row r="6" spans="1:7" s="4" customFormat="1" ht="15.75" customHeight="1">
      <c r="A6" s="524" t="s">
        <v>51</v>
      </c>
      <c r="B6" s="240">
        <v>18904372</v>
      </c>
      <c r="C6" s="534">
        <v>16349752</v>
      </c>
      <c r="D6" s="240">
        <v>21221667</v>
      </c>
      <c r="E6" s="534">
        <v>15957822</v>
      </c>
      <c r="F6" s="483">
        <v>24119664</v>
      </c>
      <c r="G6" s="401">
        <v>15988910</v>
      </c>
    </row>
    <row r="7" spans="1:7" s="4" customFormat="1" ht="12.75" customHeight="1">
      <c r="A7" s="55" t="s">
        <v>25</v>
      </c>
      <c r="B7" s="521">
        <v>708</v>
      </c>
      <c r="C7" s="521">
        <v>682</v>
      </c>
      <c r="D7" s="521">
        <v>6414</v>
      </c>
      <c r="E7" s="522">
        <v>337</v>
      </c>
      <c r="F7" s="505">
        <v>2763</v>
      </c>
      <c r="G7" s="490">
        <v>0</v>
      </c>
    </row>
    <row r="8" spans="1:7" s="4" customFormat="1" ht="12.75" customHeight="1">
      <c r="A8" s="55" t="s">
        <v>26</v>
      </c>
      <c r="B8" s="521">
        <v>988</v>
      </c>
      <c r="C8" s="490">
        <v>0</v>
      </c>
      <c r="D8" s="521">
        <v>15</v>
      </c>
      <c r="E8" s="490">
        <v>0</v>
      </c>
      <c r="F8" s="505">
        <v>195</v>
      </c>
      <c r="G8" s="490">
        <v>0</v>
      </c>
    </row>
    <row r="9" spans="1:7" s="4" customFormat="1" ht="12.75" customHeight="1">
      <c r="A9" s="55"/>
      <c r="B9" s="521">
        <v>29</v>
      </c>
      <c r="C9" s="521">
        <v>334</v>
      </c>
      <c r="D9" s="521">
        <v>52</v>
      </c>
      <c r="E9" s="522">
        <v>17880</v>
      </c>
      <c r="F9" s="505">
        <v>89</v>
      </c>
      <c r="G9" s="490">
        <v>0</v>
      </c>
    </row>
    <row r="10" spans="1:7" s="4" customFormat="1" ht="12.75" customHeight="1">
      <c r="A10" s="55" t="s">
        <v>46</v>
      </c>
      <c r="B10" s="521">
        <v>8189</v>
      </c>
      <c r="C10" s="521">
        <v>2799</v>
      </c>
      <c r="D10" s="521">
        <v>91</v>
      </c>
      <c r="E10" s="490">
        <v>0</v>
      </c>
      <c r="F10" s="505">
        <v>31465</v>
      </c>
      <c r="G10" s="490">
        <v>0</v>
      </c>
    </row>
    <row r="11" spans="1:7" s="4" customFormat="1" ht="12.75" customHeight="1">
      <c r="A11" s="55" t="s">
        <v>52</v>
      </c>
      <c r="B11" s="521">
        <v>51149</v>
      </c>
      <c r="C11" s="521">
        <v>2079</v>
      </c>
      <c r="D11" s="521">
        <v>64074</v>
      </c>
      <c r="E11" s="522">
        <v>1801</v>
      </c>
      <c r="F11" s="505">
        <v>68</v>
      </c>
      <c r="G11" s="506">
        <v>379</v>
      </c>
    </row>
    <row r="12" spans="1:7" s="4" customFormat="1" ht="12.75" customHeight="1">
      <c r="A12" s="55" t="s">
        <v>53</v>
      </c>
      <c r="B12" s="521">
        <v>49230</v>
      </c>
      <c r="C12" s="521">
        <v>1051</v>
      </c>
      <c r="D12" s="521">
        <v>20586</v>
      </c>
      <c r="E12" s="522">
        <v>6235</v>
      </c>
      <c r="F12" s="505">
        <v>195</v>
      </c>
      <c r="G12" s="506">
        <v>10052</v>
      </c>
    </row>
    <row r="13" spans="1:7" s="4" customFormat="1" ht="12.75" customHeight="1">
      <c r="A13" s="55" t="s">
        <v>41</v>
      </c>
      <c r="B13" s="521">
        <v>40026</v>
      </c>
      <c r="C13" s="521">
        <v>136</v>
      </c>
      <c r="D13" s="521">
        <v>62409</v>
      </c>
      <c r="E13" s="522">
        <v>244</v>
      </c>
      <c r="F13" s="505">
        <v>41</v>
      </c>
      <c r="G13" s="506">
        <v>240</v>
      </c>
    </row>
    <row r="14" spans="1:7" s="4" customFormat="1" ht="12.75" customHeight="1">
      <c r="A14" s="55" t="s">
        <v>54</v>
      </c>
      <c r="B14" s="521">
        <v>16</v>
      </c>
      <c r="C14" s="521">
        <v>9998</v>
      </c>
      <c r="D14" s="521">
        <v>305</v>
      </c>
      <c r="E14" s="522">
        <v>10097</v>
      </c>
      <c r="F14" s="505">
        <v>3</v>
      </c>
      <c r="G14" s="506">
        <v>1317</v>
      </c>
    </row>
    <row r="15" spans="1:7" s="4" customFormat="1" ht="12.75" customHeight="1">
      <c r="A15" s="55" t="s">
        <v>55</v>
      </c>
      <c r="B15" s="521">
        <v>55506</v>
      </c>
      <c r="C15" s="521">
        <v>2049</v>
      </c>
      <c r="D15" s="521">
        <v>65732</v>
      </c>
      <c r="E15" s="522">
        <v>7193</v>
      </c>
      <c r="F15" s="505">
        <v>62692</v>
      </c>
      <c r="G15" s="506">
        <v>111948</v>
      </c>
    </row>
    <row r="16" spans="1:7" s="4" customFormat="1" ht="12.75" customHeight="1">
      <c r="A16" s="55" t="s">
        <v>56</v>
      </c>
      <c r="B16" s="490">
        <v>0</v>
      </c>
      <c r="C16" s="521">
        <v>5455</v>
      </c>
      <c r="D16" s="521">
        <v>10</v>
      </c>
      <c r="E16" s="522">
        <v>2191</v>
      </c>
      <c r="F16" s="505">
        <v>26</v>
      </c>
      <c r="G16" s="506">
        <v>121</v>
      </c>
    </row>
    <row r="17" spans="1:7" s="4" customFormat="1" ht="12.75" customHeight="1">
      <c r="A17" s="55" t="s">
        <v>57</v>
      </c>
      <c r="B17" s="521">
        <v>66247</v>
      </c>
      <c r="C17" s="521">
        <v>185734</v>
      </c>
      <c r="D17" s="521">
        <v>106673</v>
      </c>
      <c r="E17" s="522">
        <v>145425</v>
      </c>
      <c r="F17" s="505">
        <v>2143</v>
      </c>
      <c r="G17" s="506">
        <v>133433</v>
      </c>
    </row>
    <row r="18" spans="1:7" s="4" customFormat="1" ht="12.75" customHeight="1">
      <c r="A18" s="55" t="s">
        <v>58</v>
      </c>
      <c r="B18" s="521">
        <v>48555</v>
      </c>
      <c r="C18" s="521">
        <v>34312</v>
      </c>
      <c r="D18" s="521">
        <v>106663</v>
      </c>
      <c r="E18" s="522">
        <v>3401</v>
      </c>
      <c r="F18" s="505">
        <v>56461</v>
      </c>
      <c r="G18" s="506">
        <v>7819</v>
      </c>
    </row>
    <row r="19" spans="1:7" s="4" customFormat="1" ht="12.75" customHeight="1">
      <c r="A19" s="55" t="s">
        <v>27</v>
      </c>
      <c r="B19" s="521">
        <v>48022</v>
      </c>
      <c r="C19" s="521">
        <v>3680</v>
      </c>
      <c r="D19" s="521">
        <v>61909</v>
      </c>
      <c r="E19" s="522">
        <v>27136</v>
      </c>
      <c r="F19" s="505">
        <v>2393</v>
      </c>
      <c r="G19" s="506">
        <v>25158</v>
      </c>
    </row>
    <row r="20" spans="1:7" s="4" customFormat="1" ht="12.75" customHeight="1">
      <c r="A20" s="55" t="s">
        <v>59</v>
      </c>
      <c r="B20" s="521">
        <v>157952</v>
      </c>
      <c r="C20" s="521">
        <v>19216</v>
      </c>
      <c r="D20" s="521">
        <v>47061</v>
      </c>
      <c r="E20" s="522">
        <v>16824</v>
      </c>
      <c r="F20" s="505">
        <v>27598</v>
      </c>
      <c r="G20" s="506">
        <v>17104</v>
      </c>
    </row>
    <row r="21" spans="1:7" s="4" customFormat="1" ht="12.75" customHeight="1">
      <c r="A21" s="55" t="s">
        <v>47</v>
      </c>
      <c r="B21" s="521">
        <v>4799</v>
      </c>
      <c r="C21" s="490">
        <v>0</v>
      </c>
      <c r="D21" s="521">
        <v>2552</v>
      </c>
      <c r="E21" s="522">
        <v>25</v>
      </c>
      <c r="F21" s="505">
        <v>5749</v>
      </c>
      <c r="G21" s="490">
        <v>0</v>
      </c>
    </row>
    <row r="22" spans="1:7" s="4" customFormat="1" ht="12.75" customHeight="1">
      <c r="A22" s="55" t="s">
        <v>60</v>
      </c>
      <c r="B22" s="521">
        <v>1319</v>
      </c>
      <c r="C22" s="521">
        <v>13253</v>
      </c>
      <c r="D22" s="521">
        <v>1921</v>
      </c>
      <c r="E22" s="522">
        <v>8603</v>
      </c>
      <c r="F22" s="505">
        <v>3076</v>
      </c>
      <c r="G22" s="506">
        <v>9054</v>
      </c>
    </row>
    <row r="23" spans="1:7" s="4" customFormat="1" ht="12.75" customHeight="1">
      <c r="A23" s="55" t="s">
        <v>28</v>
      </c>
      <c r="B23" s="521">
        <v>51</v>
      </c>
      <c r="C23" s="490">
        <v>0</v>
      </c>
      <c r="D23" s="521">
        <v>8</v>
      </c>
      <c r="E23" s="522">
        <v>59</v>
      </c>
      <c r="F23" s="505">
        <v>1965</v>
      </c>
      <c r="G23" s="506">
        <v>252</v>
      </c>
    </row>
    <row r="24" spans="1:7" s="4" customFormat="1" ht="12.75" customHeight="1">
      <c r="A24" s="55" t="s">
        <v>61</v>
      </c>
      <c r="B24" s="521">
        <v>2244</v>
      </c>
      <c r="C24" s="521">
        <v>37416</v>
      </c>
      <c r="D24" s="521">
        <v>6455</v>
      </c>
      <c r="E24" s="522">
        <v>94</v>
      </c>
      <c r="F24" s="505">
        <v>3308</v>
      </c>
      <c r="G24" s="506">
        <v>6750</v>
      </c>
    </row>
    <row r="25" spans="1:7" s="4" customFormat="1" ht="12.75" customHeight="1">
      <c r="A25" s="55" t="s">
        <v>62</v>
      </c>
      <c r="B25" s="521">
        <v>43</v>
      </c>
      <c r="C25" s="521">
        <v>496</v>
      </c>
      <c r="D25" s="521">
        <v>268</v>
      </c>
      <c r="E25" s="490">
        <v>0</v>
      </c>
      <c r="F25" s="505">
        <v>86</v>
      </c>
      <c r="G25" s="506">
        <v>186</v>
      </c>
    </row>
    <row r="26" spans="1:7" s="4" customFormat="1" ht="12.75" customHeight="1">
      <c r="A26" s="55" t="s">
        <v>63</v>
      </c>
      <c r="B26" s="521">
        <v>22927</v>
      </c>
      <c r="C26" s="521">
        <v>22067</v>
      </c>
      <c r="D26" s="521">
        <v>8876</v>
      </c>
      <c r="E26" s="522">
        <v>33879</v>
      </c>
      <c r="F26" s="505">
        <v>3260</v>
      </c>
      <c r="G26" s="506">
        <v>30082</v>
      </c>
    </row>
    <row r="27" spans="1:7" s="47" customFormat="1" ht="12.75" customHeight="1">
      <c r="A27" s="55" t="s">
        <v>64</v>
      </c>
      <c r="B27" s="521">
        <v>1823</v>
      </c>
      <c r="C27" s="521">
        <v>992</v>
      </c>
      <c r="D27" s="521">
        <v>3021</v>
      </c>
      <c r="E27" s="522">
        <v>4</v>
      </c>
      <c r="F27" s="505">
        <v>2276</v>
      </c>
      <c r="G27" s="506">
        <v>2</v>
      </c>
    </row>
    <row r="28" spans="1:7" s="4" customFormat="1" ht="12.75" customHeight="1">
      <c r="A28" s="55" t="s">
        <v>35</v>
      </c>
      <c r="B28" s="521">
        <v>1275476</v>
      </c>
      <c r="C28" s="521">
        <v>676705</v>
      </c>
      <c r="D28" s="521">
        <v>1254919</v>
      </c>
      <c r="E28" s="536">
        <v>1161436</v>
      </c>
      <c r="F28" s="505">
        <v>1452864</v>
      </c>
      <c r="G28" s="506">
        <v>1817251</v>
      </c>
    </row>
    <row r="29" spans="1:7" s="4" customFormat="1" ht="12.75" customHeight="1">
      <c r="A29" s="55" t="s">
        <v>65</v>
      </c>
      <c r="B29" s="521">
        <v>50919</v>
      </c>
      <c r="C29" s="521">
        <v>600</v>
      </c>
      <c r="D29" s="521">
        <v>63584</v>
      </c>
      <c r="E29" s="522">
        <v>1660</v>
      </c>
      <c r="F29" s="505">
        <v>46731</v>
      </c>
      <c r="G29" s="506">
        <v>257</v>
      </c>
    </row>
    <row r="30" spans="1:7" s="4" customFormat="1" ht="12.75" customHeight="1">
      <c r="A30" s="55" t="s">
        <v>66</v>
      </c>
      <c r="B30" s="521">
        <v>10608</v>
      </c>
      <c r="C30" s="521">
        <v>2533</v>
      </c>
      <c r="D30" s="521">
        <v>11817</v>
      </c>
      <c r="E30" s="522">
        <v>36398</v>
      </c>
      <c r="F30" s="505">
        <v>8290</v>
      </c>
      <c r="G30" s="490">
        <v>0</v>
      </c>
    </row>
    <row r="31" spans="1:7" s="4" customFormat="1" ht="12.75" customHeight="1">
      <c r="A31" s="260" t="s">
        <v>961</v>
      </c>
      <c r="B31" s="521">
        <v>1559074</v>
      </c>
      <c r="C31" s="521">
        <v>5615520</v>
      </c>
      <c r="D31" s="521">
        <v>1843039</v>
      </c>
      <c r="E31" s="536">
        <v>5700160</v>
      </c>
      <c r="F31" s="505">
        <v>2529405</v>
      </c>
      <c r="G31" s="506">
        <v>4738447</v>
      </c>
    </row>
    <row r="32" spans="1:7" s="4" customFormat="1" ht="12.75" customHeight="1">
      <c r="A32" s="55" t="s">
        <v>67</v>
      </c>
      <c r="B32" s="521">
        <v>148755</v>
      </c>
      <c r="C32" s="521">
        <v>3598</v>
      </c>
      <c r="D32" s="521">
        <v>19284</v>
      </c>
      <c r="E32" s="522">
        <v>4467</v>
      </c>
      <c r="F32" s="505">
        <v>63719</v>
      </c>
      <c r="G32" s="506">
        <v>1775</v>
      </c>
    </row>
    <row r="33" spans="1:7" s="4" customFormat="1" ht="12.75" customHeight="1">
      <c r="A33" s="55" t="s">
        <v>43</v>
      </c>
      <c r="B33" s="521">
        <v>4042</v>
      </c>
      <c r="C33" s="521">
        <v>47</v>
      </c>
      <c r="D33" s="521">
        <v>36176</v>
      </c>
      <c r="E33" s="522">
        <v>1342</v>
      </c>
      <c r="F33" s="505">
        <v>21101</v>
      </c>
      <c r="G33" s="506">
        <v>1344</v>
      </c>
    </row>
    <row r="34" spans="1:7" s="4" customFormat="1" ht="12.75" customHeight="1">
      <c r="A34" s="55" t="s">
        <v>29</v>
      </c>
      <c r="B34" s="490">
        <v>0</v>
      </c>
      <c r="C34" s="490">
        <v>0</v>
      </c>
      <c r="D34" s="537">
        <v>0</v>
      </c>
      <c r="E34" s="537">
        <v>0</v>
      </c>
      <c r="F34" s="490">
        <v>0</v>
      </c>
      <c r="G34" s="490">
        <v>0</v>
      </c>
    </row>
    <row r="35" spans="1:7" s="4" customFormat="1" ht="12.75" customHeight="1">
      <c r="A35" s="55" t="s">
        <v>68</v>
      </c>
      <c r="B35" s="521">
        <v>642674</v>
      </c>
      <c r="C35" s="521">
        <v>40209</v>
      </c>
      <c r="D35" s="521">
        <v>493212</v>
      </c>
      <c r="E35" s="522">
        <v>79172</v>
      </c>
      <c r="F35" s="505">
        <v>359197</v>
      </c>
      <c r="G35" s="506">
        <v>117633</v>
      </c>
    </row>
    <row r="36" spans="1:7" s="4" customFormat="1" ht="12.75" customHeight="1">
      <c r="A36" s="55" t="s">
        <v>77</v>
      </c>
      <c r="B36" s="521">
        <v>48222</v>
      </c>
      <c r="C36" s="521">
        <v>6262</v>
      </c>
      <c r="D36" s="521">
        <v>98872</v>
      </c>
      <c r="E36" s="522">
        <v>1295</v>
      </c>
      <c r="F36" s="505">
        <v>58511</v>
      </c>
      <c r="G36" s="506">
        <v>12021</v>
      </c>
    </row>
    <row r="37" spans="1:7" s="4" customFormat="1" ht="12.75" customHeight="1">
      <c r="A37" s="55" t="s">
        <v>44</v>
      </c>
      <c r="B37" s="521">
        <v>3114</v>
      </c>
      <c r="C37" s="521">
        <v>21509</v>
      </c>
      <c r="D37" s="521">
        <v>13046</v>
      </c>
      <c r="E37" s="522">
        <v>35807</v>
      </c>
      <c r="F37" s="505">
        <v>61559</v>
      </c>
      <c r="G37" s="506">
        <v>10770</v>
      </c>
    </row>
    <row r="38" spans="1:7" s="4" customFormat="1" ht="12.75" customHeight="1">
      <c r="A38" s="55" t="s">
        <v>30</v>
      </c>
      <c r="B38" s="490">
        <v>0</v>
      </c>
      <c r="C38" s="521">
        <v>11</v>
      </c>
      <c r="D38" s="490">
        <v>0</v>
      </c>
      <c r="E38" s="490">
        <v>0</v>
      </c>
      <c r="F38" s="505">
        <v>29</v>
      </c>
      <c r="G38" s="490">
        <v>0</v>
      </c>
    </row>
    <row r="39" spans="1:7" s="4" customFormat="1" ht="12.75" customHeight="1">
      <c r="A39" s="55" t="s">
        <v>69</v>
      </c>
      <c r="B39" s="521">
        <v>1568</v>
      </c>
      <c r="C39" s="521">
        <v>115285</v>
      </c>
      <c r="D39" s="521">
        <v>78</v>
      </c>
      <c r="E39" s="522">
        <v>14007</v>
      </c>
      <c r="F39" s="505">
        <v>11308</v>
      </c>
      <c r="G39" s="506">
        <v>13126</v>
      </c>
    </row>
    <row r="40" spans="1:7" s="4" customFormat="1" ht="12.75" customHeight="1">
      <c r="A40" s="55" t="s">
        <v>31</v>
      </c>
      <c r="B40" s="490">
        <v>0</v>
      </c>
      <c r="C40" s="490">
        <v>0</v>
      </c>
      <c r="D40" s="490">
        <v>0</v>
      </c>
      <c r="E40" s="522">
        <v>9196</v>
      </c>
      <c r="F40" s="505">
        <v>13</v>
      </c>
      <c r="G40" s="506">
        <v>2378</v>
      </c>
    </row>
    <row r="41" spans="1:7" s="4" customFormat="1" ht="12.75" customHeight="1">
      <c r="A41" s="55" t="s">
        <v>70</v>
      </c>
      <c r="B41" s="521">
        <v>10533</v>
      </c>
      <c r="C41" s="521">
        <v>3383</v>
      </c>
      <c r="D41" s="521">
        <v>6873</v>
      </c>
      <c r="E41" s="522">
        <v>3078</v>
      </c>
      <c r="F41" s="505">
        <v>17477</v>
      </c>
      <c r="G41" s="506">
        <v>10513</v>
      </c>
    </row>
    <row r="42" spans="1:7" s="4" customFormat="1" ht="12.75" customHeight="1">
      <c r="A42" s="391" t="s">
        <v>71</v>
      </c>
      <c r="B42" s="521">
        <v>1872170</v>
      </c>
      <c r="C42" s="521">
        <v>950821</v>
      </c>
      <c r="D42" s="521">
        <v>2516644</v>
      </c>
      <c r="E42" s="522">
        <v>987266</v>
      </c>
      <c r="F42" s="505">
        <v>2707913</v>
      </c>
      <c r="G42" s="506">
        <v>999159</v>
      </c>
    </row>
    <row r="43" spans="1:7" s="4" customFormat="1" ht="12.75" customHeight="1">
      <c r="A43" s="55" t="s">
        <v>72</v>
      </c>
      <c r="B43" s="521">
        <v>395901</v>
      </c>
      <c r="C43" s="490">
        <v>0</v>
      </c>
      <c r="D43" s="521">
        <v>217737</v>
      </c>
      <c r="E43" s="522">
        <v>73</v>
      </c>
      <c r="F43" s="505">
        <v>153535</v>
      </c>
      <c r="G43" s="490">
        <v>0</v>
      </c>
    </row>
    <row r="44" spans="1:7" s="4" customFormat="1" ht="12.75" customHeight="1">
      <c r="A44" s="55" t="s">
        <v>32</v>
      </c>
      <c r="B44" s="490">
        <v>0</v>
      </c>
      <c r="C44" s="490">
        <v>0</v>
      </c>
      <c r="D44" s="490">
        <v>0</v>
      </c>
      <c r="E44" s="490">
        <v>0</v>
      </c>
      <c r="F44" s="505">
        <v>22106</v>
      </c>
      <c r="G44" s="490">
        <v>0</v>
      </c>
    </row>
    <row r="45" spans="1:7" s="4" customFormat="1" ht="12.75" customHeight="1">
      <c r="A45" s="55" t="s">
        <v>16</v>
      </c>
      <c r="B45" s="521">
        <v>11123429</v>
      </c>
      <c r="C45" s="521">
        <v>7495981</v>
      </c>
      <c r="D45" s="521">
        <v>12383756</v>
      </c>
      <c r="E45" s="522">
        <v>6353448</v>
      </c>
      <c r="F45" s="505">
        <v>15391734</v>
      </c>
      <c r="G45" s="506">
        <v>6452999</v>
      </c>
    </row>
    <row r="46" spans="1:7" s="4" customFormat="1" ht="12.75" customHeight="1">
      <c r="A46" s="55" t="s">
        <v>73</v>
      </c>
      <c r="B46" s="490">
        <v>0</v>
      </c>
      <c r="C46" s="521">
        <v>2132</v>
      </c>
      <c r="D46" s="521">
        <v>527</v>
      </c>
      <c r="E46" s="522">
        <v>2341</v>
      </c>
      <c r="F46" s="490">
        <v>0</v>
      </c>
      <c r="G46" s="506">
        <v>5573</v>
      </c>
    </row>
    <row r="47" spans="1:7" s="4" customFormat="1" ht="12.75" customHeight="1">
      <c r="A47" s="55" t="s">
        <v>39</v>
      </c>
      <c r="B47" s="521">
        <v>368224</v>
      </c>
      <c r="C47" s="521">
        <v>182</v>
      </c>
      <c r="D47" s="521">
        <v>356151</v>
      </c>
      <c r="E47" s="522">
        <v>3315</v>
      </c>
      <c r="F47" s="506">
        <v>374978</v>
      </c>
      <c r="G47" s="508">
        <v>262817</v>
      </c>
    </row>
    <row r="48" spans="1:7" s="4" customFormat="1" ht="12.75" customHeight="1">
      <c r="A48" s="55" t="s">
        <v>45</v>
      </c>
      <c r="B48" s="521">
        <v>655923</v>
      </c>
      <c r="C48" s="521">
        <v>215814</v>
      </c>
      <c r="D48" s="521">
        <v>716316</v>
      </c>
      <c r="E48" s="522">
        <v>147859</v>
      </c>
      <c r="F48" s="505">
        <v>205428</v>
      </c>
      <c r="G48" s="506">
        <v>62772</v>
      </c>
    </row>
    <row r="49" spans="1:7" s="4" customFormat="1" ht="12.75" customHeight="1">
      <c r="A49" s="55" t="s">
        <v>74</v>
      </c>
      <c r="B49" s="521">
        <v>373</v>
      </c>
      <c r="C49" s="490">
        <v>0</v>
      </c>
      <c r="D49" s="521">
        <v>16056</v>
      </c>
      <c r="E49" s="522">
        <v>6552</v>
      </c>
      <c r="F49" s="505">
        <v>309</v>
      </c>
      <c r="G49" s="506">
        <v>10580</v>
      </c>
    </row>
    <row r="50" spans="1:7" s="4" customFormat="1" ht="12.75" customHeight="1">
      <c r="A50" s="55" t="s">
        <v>48</v>
      </c>
      <c r="B50" s="521">
        <v>54</v>
      </c>
      <c r="C50" s="490">
        <v>0</v>
      </c>
      <c r="D50" s="521">
        <v>538</v>
      </c>
      <c r="E50" s="522">
        <v>130</v>
      </c>
      <c r="F50" s="505">
        <v>463</v>
      </c>
      <c r="G50" s="506">
        <v>42</v>
      </c>
    </row>
    <row r="51" spans="1:7" s="4" customFormat="1" ht="12.75" customHeight="1">
      <c r="A51" s="55" t="s">
        <v>75</v>
      </c>
      <c r="B51" s="521">
        <v>17779</v>
      </c>
      <c r="C51" s="521">
        <v>46801</v>
      </c>
      <c r="D51" s="521">
        <v>9413</v>
      </c>
      <c r="E51" s="522">
        <v>71000</v>
      </c>
      <c r="F51" s="505">
        <v>87927</v>
      </c>
      <c r="G51" s="506">
        <v>56416</v>
      </c>
    </row>
    <row r="52" spans="1:7" s="4" customFormat="1" ht="12.75" customHeight="1">
      <c r="A52" s="55" t="s">
        <v>33</v>
      </c>
      <c r="B52" s="521">
        <v>46</v>
      </c>
      <c r="C52" s="521">
        <v>152573</v>
      </c>
      <c r="D52" s="521">
        <v>706</v>
      </c>
      <c r="E52" s="522">
        <v>6466</v>
      </c>
      <c r="F52" s="505">
        <v>6</v>
      </c>
      <c r="G52" s="506">
        <v>7</v>
      </c>
    </row>
    <row r="53" spans="1:7" s="4" customFormat="1" ht="12.75" customHeight="1">
      <c r="A53" s="55" t="s">
        <v>76</v>
      </c>
      <c r="B53" s="521">
        <v>384</v>
      </c>
      <c r="C53" s="521">
        <v>133011</v>
      </c>
      <c r="D53" s="521">
        <v>210486</v>
      </c>
      <c r="E53" s="522">
        <v>28727</v>
      </c>
      <c r="F53" s="505">
        <v>205131</v>
      </c>
      <c r="G53" s="506">
        <v>58175</v>
      </c>
    </row>
    <row r="54" spans="1:7" s="4" customFormat="1" ht="12.75" customHeight="1">
      <c r="A54" s="55" t="s">
        <v>40</v>
      </c>
      <c r="B54" s="521">
        <v>77966</v>
      </c>
      <c r="C54" s="521">
        <v>159341</v>
      </c>
      <c r="D54" s="521">
        <v>21144</v>
      </c>
      <c r="E54" s="522">
        <v>136863</v>
      </c>
      <c r="F54" s="505">
        <v>114621</v>
      </c>
      <c r="G54" s="506">
        <v>143775</v>
      </c>
    </row>
    <row r="55" spans="1:7" s="4" customFormat="1" ht="12.75" customHeight="1" thickBot="1">
      <c r="A55" s="55" t="s">
        <v>1427</v>
      </c>
      <c r="B55" s="521">
        <v>77315</v>
      </c>
      <c r="C55" s="521">
        <v>365685</v>
      </c>
      <c r="D55" s="521">
        <v>366198</v>
      </c>
      <c r="E55" s="521">
        <v>884336</v>
      </c>
      <c r="F55" s="538">
        <v>19457</v>
      </c>
      <c r="G55" s="538">
        <v>857183</v>
      </c>
    </row>
    <row r="56" spans="1:8" s="4" customFormat="1" ht="17.25" customHeight="1">
      <c r="A56" s="1308" t="s">
        <v>1640</v>
      </c>
      <c r="B56" s="1309"/>
      <c r="C56" s="1309"/>
      <c r="D56" s="1309"/>
      <c r="E56" s="1309"/>
      <c r="F56" s="1309"/>
      <c r="G56" s="1310"/>
      <c r="H56"/>
    </row>
    <row r="57" spans="1:8" s="4" customFormat="1" ht="12.75">
      <c r="A57" s="72" t="s">
        <v>17</v>
      </c>
      <c r="B57" s="87">
        <v>6207480</v>
      </c>
      <c r="C57" s="87">
        <v>8026184</v>
      </c>
      <c r="D57" s="87">
        <v>7344985</v>
      </c>
      <c r="E57" s="87">
        <v>8297300</v>
      </c>
      <c r="F57" s="87">
        <v>8700322</v>
      </c>
      <c r="G57" s="87">
        <v>8246891</v>
      </c>
      <c r="H57"/>
    </row>
    <row r="58" spans="1:8" s="4" customFormat="1" ht="12.75">
      <c r="A58" s="52" t="s">
        <v>54</v>
      </c>
      <c r="B58" s="209">
        <v>16</v>
      </c>
      <c r="C58" s="209">
        <v>9998</v>
      </c>
      <c r="D58" s="209">
        <v>305</v>
      </c>
      <c r="E58" s="209">
        <v>10097</v>
      </c>
      <c r="F58" s="209">
        <v>3</v>
      </c>
      <c r="G58" s="209">
        <v>1317</v>
      </c>
      <c r="H58"/>
    </row>
    <row r="59" spans="1:8" s="4" customFormat="1" ht="12.75">
      <c r="A59" s="52" t="s">
        <v>57</v>
      </c>
      <c r="B59" s="209">
        <v>66247</v>
      </c>
      <c r="C59" s="209">
        <v>185734</v>
      </c>
      <c r="D59" s="209">
        <v>106673</v>
      </c>
      <c r="E59" s="209">
        <v>145425</v>
      </c>
      <c r="F59" s="209">
        <v>2143</v>
      </c>
      <c r="G59" s="209">
        <v>133433</v>
      </c>
      <c r="H59"/>
    </row>
    <row r="60" spans="1:8" s="4" customFormat="1" ht="12.75">
      <c r="A60" s="52" t="s">
        <v>1514</v>
      </c>
      <c r="B60" s="209">
        <v>182</v>
      </c>
      <c r="C60" s="209">
        <v>2900</v>
      </c>
      <c r="D60" s="209">
        <v>24</v>
      </c>
      <c r="E60" s="209">
        <v>2153</v>
      </c>
      <c r="F60" s="209">
        <v>10</v>
      </c>
      <c r="G60" s="209">
        <v>880</v>
      </c>
      <c r="H60"/>
    </row>
    <row r="61" spans="1:8" s="4" customFormat="1" ht="12.75">
      <c r="A61" s="52" t="s">
        <v>1515</v>
      </c>
      <c r="B61" s="511">
        <v>0</v>
      </c>
      <c r="C61" s="512" t="s">
        <v>12</v>
      </c>
      <c r="D61" s="209">
        <v>1454</v>
      </c>
      <c r="E61" s="512" t="s">
        <v>12</v>
      </c>
      <c r="F61" s="513">
        <v>0</v>
      </c>
      <c r="G61" s="513">
        <v>0</v>
      </c>
      <c r="H61"/>
    </row>
    <row r="62" spans="1:8" s="4" customFormat="1" ht="12.75">
      <c r="A62" s="52" t="s">
        <v>0</v>
      </c>
      <c r="B62" s="209">
        <v>818320</v>
      </c>
      <c r="C62" s="209">
        <v>110903</v>
      </c>
      <c r="D62" s="209">
        <v>1002875</v>
      </c>
      <c r="E62" s="209">
        <v>21441</v>
      </c>
      <c r="F62" s="209">
        <v>1146493</v>
      </c>
      <c r="G62" s="209">
        <v>5567</v>
      </c>
      <c r="H62"/>
    </row>
    <row r="63" spans="1:8" s="4" customFormat="1" ht="12.75">
      <c r="A63" s="52" t="s">
        <v>1519</v>
      </c>
      <c r="B63" s="511">
        <v>0</v>
      </c>
      <c r="C63" s="512" t="s">
        <v>12</v>
      </c>
      <c r="D63" s="209">
        <v>4</v>
      </c>
      <c r="E63" s="512" t="s">
        <v>12</v>
      </c>
      <c r="F63" s="514">
        <v>713</v>
      </c>
      <c r="G63" s="209">
        <v>126</v>
      </c>
      <c r="H63"/>
    </row>
    <row r="64" spans="1:8" s="4" customFormat="1" ht="12.75">
      <c r="A64" s="52" t="s">
        <v>60</v>
      </c>
      <c r="B64" s="209">
        <v>1319</v>
      </c>
      <c r="C64" s="209">
        <v>13253</v>
      </c>
      <c r="D64" s="209">
        <v>1921</v>
      </c>
      <c r="E64" s="209">
        <v>8603</v>
      </c>
      <c r="F64" s="209">
        <v>3076</v>
      </c>
      <c r="G64" s="209">
        <v>9054</v>
      </c>
      <c r="H64"/>
    </row>
    <row r="65" spans="1:8" s="4" customFormat="1" ht="12.75">
      <c r="A65" s="52" t="s">
        <v>35</v>
      </c>
      <c r="B65" s="209">
        <v>1275476</v>
      </c>
      <c r="C65" s="209">
        <v>676705</v>
      </c>
      <c r="D65" s="209">
        <v>1254919</v>
      </c>
      <c r="E65" s="211">
        <v>1161436</v>
      </c>
      <c r="F65" s="211">
        <v>1452864</v>
      </c>
      <c r="G65" s="209">
        <v>1817251</v>
      </c>
      <c r="H65"/>
    </row>
    <row r="66" spans="1:8" s="4" customFormat="1" ht="12.75">
      <c r="A66" s="52" t="s">
        <v>1516</v>
      </c>
      <c r="B66" s="511">
        <v>0</v>
      </c>
      <c r="C66" s="512" t="s">
        <v>12</v>
      </c>
      <c r="D66" s="209">
        <v>44</v>
      </c>
      <c r="E66" s="512" t="s">
        <v>12</v>
      </c>
      <c r="F66" s="514">
        <v>18</v>
      </c>
      <c r="G66" s="513">
        <v>0</v>
      </c>
      <c r="H66"/>
    </row>
    <row r="67" spans="1:8" s="4" customFormat="1" ht="12.75">
      <c r="A67" s="95" t="s">
        <v>961</v>
      </c>
      <c r="B67" s="209">
        <v>1559074</v>
      </c>
      <c r="C67" s="209">
        <v>5615520</v>
      </c>
      <c r="D67" s="209">
        <v>1843039</v>
      </c>
      <c r="E67" s="211">
        <v>5700160</v>
      </c>
      <c r="F67" s="211">
        <v>2529405</v>
      </c>
      <c r="G67" s="209">
        <v>4738447</v>
      </c>
      <c r="H67"/>
    </row>
    <row r="68" spans="1:8" s="4" customFormat="1" ht="12.75">
      <c r="A68" s="52" t="s">
        <v>67</v>
      </c>
      <c r="B68" s="209">
        <v>148755</v>
      </c>
      <c r="C68" s="209">
        <v>3598</v>
      </c>
      <c r="D68" s="209">
        <v>19284</v>
      </c>
      <c r="E68" s="209">
        <v>4466</v>
      </c>
      <c r="F68" s="209">
        <v>63719</v>
      </c>
      <c r="G68" s="209">
        <v>1775</v>
      </c>
      <c r="H68"/>
    </row>
    <row r="69" spans="1:8" s="4" customFormat="1" ht="12.75">
      <c r="A69" s="52" t="s">
        <v>69</v>
      </c>
      <c r="B69" s="209">
        <v>1568</v>
      </c>
      <c r="C69" s="209">
        <v>115285</v>
      </c>
      <c r="D69" s="209">
        <v>78</v>
      </c>
      <c r="E69" s="209">
        <v>14007</v>
      </c>
      <c r="F69" s="209">
        <v>11308</v>
      </c>
      <c r="G69" s="209">
        <v>13126</v>
      </c>
      <c r="H69"/>
    </row>
    <row r="70" spans="1:8" s="4" customFormat="1" ht="12.75">
      <c r="A70" s="55" t="s">
        <v>71</v>
      </c>
      <c r="B70" s="521">
        <v>1872170</v>
      </c>
      <c r="C70" s="521">
        <v>950821</v>
      </c>
      <c r="D70" s="521">
        <v>2516644</v>
      </c>
      <c r="E70" s="521">
        <v>987266</v>
      </c>
      <c r="F70" s="521">
        <v>2707913</v>
      </c>
      <c r="G70" s="209">
        <v>999159</v>
      </c>
      <c r="H70"/>
    </row>
    <row r="71" spans="1:8" s="4" customFormat="1" ht="12.75">
      <c r="A71" s="52" t="s">
        <v>73</v>
      </c>
      <c r="B71" s="511">
        <v>0</v>
      </c>
      <c r="C71" s="209">
        <v>2132</v>
      </c>
      <c r="D71" s="209">
        <v>527</v>
      </c>
      <c r="E71" s="209">
        <v>2341</v>
      </c>
      <c r="F71" s="513">
        <v>0</v>
      </c>
      <c r="G71" s="209">
        <v>5573</v>
      </c>
      <c r="H71"/>
    </row>
    <row r="72" spans="1:8" s="4" customFormat="1" ht="12.75">
      <c r="A72" s="52" t="s">
        <v>39</v>
      </c>
      <c r="B72" s="209">
        <v>368224</v>
      </c>
      <c r="C72" s="209">
        <v>182</v>
      </c>
      <c r="D72" s="209">
        <v>356151</v>
      </c>
      <c r="E72" s="209">
        <v>3315</v>
      </c>
      <c r="F72" s="209">
        <v>374978</v>
      </c>
      <c r="G72" s="209">
        <v>262817</v>
      </c>
      <c r="H72"/>
    </row>
    <row r="73" spans="1:8" s="4" customFormat="1" ht="12.75">
      <c r="A73" s="52" t="s">
        <v>75</v>
      </c>
      <c r="B73" s="209">
        <v>17779</v>
      </c>
      <c r="C73" s="209">
        <v>46801</v>
      </c>
      <c r="D73" s="209">
        <v>9413</v>
      </c>
      <c r="E73" s="209">
        <v>71000</v>
      </c>
      <c r="F73" s="209">
        <v>87927</v>
      </c>
      <c r="G73" s="209">
        <v>56416</v>
      </c>
      <c r="H73"/>
    </row>
    <row r="74" spans="1:8" s="4" customFormat="1" ht="12.75">
      <c r="A74" s="52" t="s">
        <v>76</v>
      </c>
      <c r="B74" s="209">
        <v>384</v>
      </c>
      <c r="C74" s="209">
        <v>133011</v>
      </c>
      <c r="D74" s="209">
        <v>210486</v>
      </c>
      <c r="E74" s="209">
        <v>28727</v>
      </c>
      <c r="F74" s="209">
        <v>205131</v>
      </c>
      <c r="G74" s="209">
        <v>58175</v>
      </c>
      <c r="H74"/>
    </row>
    <row r="75" spans="1:8" s="4" customFormat="1" ht="13.5" thickBot="1">
      <c r="A75" s="52" t="s">
        <v>40</v>
      </c>
      <c r="B75" s="209">
        <v>77966</v>
      </c>
      <c r="C75" s="209">
        <v>159341</v>
      </c>
      <c r="D75" s="209">
        <v>21144</v>
      </c>
      <c r="E75" s="209">
        <v>136863</v>
      </c>
      <c r="F75" s="209">
        <v>114621</v>
      </c>
      <c r="G75" s="209">
        <v>143775</v>
      </c>
      <c r="H75"/>
    </row>
    <row r="76" spans="1:8" s="4" customFormat="1" ht="17.25" customHeight="1">
      <c r="A76" s="1308" t="s">
        <v>1641</v>
      </c>
      <c r="B76" s="1309"/>
      <c r="C76" s="1309"/>
      <c r="D76" s="1309"/>
      <c r="E76" s="1309"/>
      <c r="F76" s="1309"/>
      <c r="G76" s="1310"/>
      <c r="H76"/>
    </row>
    <row r="77" spans="1:8" s="4" customFormat="1" ht="12.75">
      <c r="A77" s="72" t="s">
        <v>17</v>
      </c>
      <c r="B77" s="87">
        <v>16600293</v>
      </c>
      <c r="C77" s="87">
        <v>14651059</v>
      </c>
      <c r="D77" s="87">
        <v>18747288</v>
      </c>
      <c r="E77" s="88">
        <v>13469434</v>
      </c>
      <c r="F77" s="510">
        <v>22061029</v>
      </c>
      <c r="G77" s="510">
        <v>12874440</v>
      </c>
      <c r="H77"/>
    </row>
    <row r="78" spans="1:8" s="4" customFormat="1" ht="12.75">
      <c r="A78" s="55" t="s">
        <v>1517</v>
      </c>
      <c r="B78" s="538">
        <v>3323</v>
      </c>
      <c r="C78" s="74">
        <v>28669</v>
      </c>
      <c r="D78" s="538">
        <v>2760</v>
      </c>
      <c r="E78" s="288">
        <v>18967</v>
      </c>
      <c r="F78" s="74">
        <v>3466</v>
      </c>
      <c r="G78" s="74">
        <v>14558</v>
      </c>
      <c r="H78"/>
    </row>
    <row r="79" spans="1:8" s="4" customFormat="1" ht="12.75">
      <c r="A79" s="52" t="s">
        <v>53</v>
      </c>
      <c r="B79" s="514">
        <v>49230</v>
      </c>
      <c r="C79" s="70">
        <v>1051</v>
      </c>
      <c r="D79" s="514">
        <v>20586</v>
      </c>
      <c r="E79" s="516">
        <v>6235</v>
      </c>
      <c r="F79" s="288">
        <v>195</v>
      </c>
      <c r="G79" s="70">
        <v>10052</v>
      </c>
      <c r="H79"/>
    </row>
    <row r="80" spans="1:8" s="4" customFormat="1" ht="12.75">
      <c r="A80" s="55" t="s">
        <v>1518</v>
      </c>
      <c r="B80" s="517" t="s">
        <v>12</v>
      </c>
      <c r="C80" s="517" t="s">
        <v>12</v>
      </c>
      <c r="D80" s="514">
        <v>1454</v>
      </c>
      <c r="E80" s="518" t="s">
        <v>141</v>
      </c>
      <c r="F80" s="845">
        <v>0</v>
      </c>
      <c r="G80" s="846">
        <v>0</v>
      </c>
      <c r="H80"/>
    </row>
    <row r="81" spans="1:8" s="4" customFormat="1" ht="12.75">
      <c r="A81" s="52" t="s">
        <v>65</v>
      </c>
      <c r="B81" s="514">
        <v>50919</v>
      </c>
      <c r="C81" s="514">
        <v>600</v>
      </c>
      <c r="D81" s="514">
        <v>63584</v>
      </c>
      <c r="E81" s="520">
        <v>1660</v>
      </c>
      <c r="F81" s="288">
        <v>46731</v>
      </c>
      <c r="G81" s="70">
        <v>257</v>
      </c>
      <c r="H81"/>
    </row>
    <row r="82" spans="1:8" s="4" customFormat="1" ht="12.75">
      <c r="A82" s="95" t="s">
        <v>961</v>
      </c>
      <c r="B82" s="514">
        <v>1559074</v>
      </c>
      <c r="C82" s="209">
        <v>5615520</v>
      </c>
      <c r="D82" s="514">
        <v>1843039</v>
      </c>
      <c r="E82" s="507">
        <v>5700160</v>
      </c>
      <c r="F82" s="288">
        <v>2529405</v>
      </c>
      <c r="G82" s="70">
        <v>4738447</v>
      </c>
      <c r="H82"/>
    </row>
    <row r="83" spans="1:8" s="4" customFormat="1" ht="12.75">
      <c r="A83" s="52" t="s">
        <v>67</v>
      </c>
      <c r="B83" s="514">
        <v>148755</v>
      </c>
      <c r="C83" s="209">
        <v>3598</v>
      </c>
      <c r="D83" s="514">
        <v>19284</v>
      </c>
      <c r="E83" s="504">
        <v>4467</v>
      </c>
      <c r="F83" s="288">
        <v>63719</v>
      </c>
      <c r="G83" s="70">
        <v>1775</v>
      </c>
      <c r="H83"/>
    </row>
    <row r="84" spans="1:8" s="4" customFormat="1" ht="12.75">
      <c r="A84" s="52" t="s">
        <v>68</v>
      </c>
      <c r="B84" s="514">
        <v>642674</v>
      </c>
      <c r="C84" s="70">
        <v>40209</v>
      </c>
      <c r="D84" s="514">
        <v>493212</v>
      </c>
      <c r="E84" s="516">
        <v>79172</v>
      </c>
      <c r="F84" s="288">
        <v>359197</v>
      </c>
      <c r="G84" s="70">
        <v>117633</v>
      </c>
      <c r="H84"/>
    </row>
    <row r="85" spans="1:8" s="4" customFormat="1" ht="12.75">
      <c r="A85" s="314" t="s">
        <v>77</v>
      </c>
      <c r="B85" s="514">
        <v>48222</v>
      </c>
      <c r="C85" s="209">
        <v>6262</v>
      </c>
      <c r="D85" s="514">
        <v>98872</v>
      </c>
      <c r="E85" s="504">
        <v>1295</v>
      </c>
      <c r="F85" s="288">
        <v>58511</v>
      </c>
      <c r="G85" s="70">
        <v>12021</v>
      </c>
      <c r="H85"/>
    </row>
    <row r="86" spans="1:8" s="4" customFormat="1" ht="12.75">
      <c r="A86" s="55" t="s">
        <v>71</v>
      </c>
      <c r="B86" s="514">
        <v>1872170</v>
      </c>
      <c r="C86" s="209">
        <v>950821</v>
      </c>
      <c r="D86" s="514">
        <v>2516644</v>
      </c>
      <c r="E86" s="504">
        <v>987266</v>
      </c>
      <c r="F86" s="288">
        <v>2707913</v>
      </c>
      <c r="G86" s="70">
        <v>999159</v>
      </c>
      <c r="H86"/>
    </row>
    <row r="87" spans="1:8" s="4" customFormat="1" ht="12.75">
      <c r="A87" s="52" t="s">
        <v>38</v>
      </c>
      <c r="B87" s="514">
        <v>11123429</v>
      </c>
      <c r="C87" s="70">
        <v>7495981</v>
      </c>
      <c r="D87" s="514">
        <v>12383756</v>
      </c>
      <c r="E87" s="507">
        <v>6353448</v>
      </c>
      <c r="F87" s="288">
        <v>15391734</v>
      </c>
      <c r="G87" s="70">
        <v>6452999</v>
      </c>
      <c r="H87"/>
    </row>
    <row r="88" spans="1:8" s="4" customFormat="1" ht="12.75">
      <c r="A88" s="52" t="s">
        <v>39</v>
      </c>
      <c r="B88" s="514">
        <v>368224</v>
      </c>
      <c r="C88" s="209">
        <v>182</v>
      </c>
      <c r="D88" s="514">
        <v>356151</v>
      </c>
      <c r="E88" s="504">
        <v>3315</v>
      </c>
      <c r="F88" s="288">
        <v>374978</v>
      </c>
      <c r="G88" s="70">
        <v>262817</v>
      </c>
      <c r="H88"/>
    </row>
    <row r="89" spans="1:8" s="4" customFormat="1" ht="12.75">
      <c r="A89" s="52" t="s">
        <v>45</v>
      </c>
      <c r="B89" s="514">
        <v>655923</v>
      </c>
      <c r="C89" s="70">
        <v>215814</v>
      </c>
      <c r="D89" s="514">
        <v>716316</v>
      </c>
      <c r="E89" s="516">
        <v>147859</v>
      </c>
      <c r="F89" s="288">
        <v>205428</v>
      </c>
      <c r="G89" s="70">
        <v>62772</v>
      </c>
      <c r="H89"/>
    </row>
    <row r="90" spans="1:8" s="4" customFormat="1" ht="12.75">
      <c r="A90" s="52" t="s">
        <v>76</v>
      </c>
      <c r="B90" s="514">
        <v>384</v>
      </c>
      <c r="C90" s="209">
        <v>133011</v>
      </c>
      <c r="D90" s="514">
        <v>210486</v>
      </c>
      <c r="E90" s="504">
        <v>28727</v>
      </c>
      <c r="F90" s="288">
        <v>205131</v>
      </c>
      <c r="G90" s="70">
        <v>58175</v>
      </c>
      <c r="H90"/>
    </row>
    <row r="91" spans="1:8" s="4" customFormat="1" ht="13.5" thickBot="1">
      <c r="A91" s="52" t="s">
        <v>40</v>
      </c>
      <c r="B91" s="514">
        <v>77966</v>
      </c>
      <c r="C91" s="209">
        <v>159341</v>
      </c>
      <c r="D91" s="514">
        <v>21144</v>
      </c>
      <c r="E91" s="504">
        <v>136863</v>
      </c>
      <c r="F91" s="288">
        <v>114621</v>
      </c>
      <c r="G91" s="70">
        <v>143775</v>
      </c>
      <c r="H91"/>
    </row>
    <row r="92" spans="1:8" s="4" customFormat="1" ht="17.25" customHeight="1">
      <c r="A92" s="1308" t="s">
        <v>1637</v>
      </c>
      <c r="B92" s="1309"/>
      <c r="C92" s="1309"/>
      <c r="D92" s="1309"/>
      <c r="E92" s="1309"/>
      <c r="F92" s="1309"/>
      <c r="G92" s="1310"/>
      <c r="H92"/>
    </row>
    <row r="93" spans="1:8" s="4" customFormat="1" ht="12.75">
      <c r="A93" s="210" t="s">
        <v>4</v>
      </c>
      <c r="B93" s="809">
        <v>56503179</v>
      </c>
      <c r="C93" s="809">
        <v>16797504</v>
      </c>
      <c r="D93" s="809">
        <v>54966546</v>
      </c>
      <c r="E93" s="809">
        <v>16022601</v>
      </c>
      <c r="F93" s="810">
        <v>61770430</v>
      </c>
      <c r="G93" s="809">
        <v>15383068</v>
      </c>
      <c r="H93"/>
    </row>
    <row r="94" spans="1:8" s="4" customFormat="1" ht="12.75">
      <c r="A94" s="95" t="s">
        <v>18</v>
      </c>
      <c r="B94" s="211">
        <v>4325033</v>
      </c>
      <c r="C94" s="211">
        <v>524912</v>
      </c>
      <c r="D94" s="211">
        <v>3247252</v>
      </c>
      <c r="E94" s="211">
        <v>584688</v>
      </c>
      <c r="F94" s="211">
        <v>3778586</v>
      </c>
      <c r="G94" s="211">
        <v>400028</v>
      </c>
      <c r="H94"/>
    </row>
    <row r="95" spans="1:8" s="4" customFormat="1" ht="12.75">
      <c r="A95" s="95" t="s">
        <v>34</v>
      </c>
      <c r="B95" s="211">
        <v>29822405</v>
      </c>
      <c r="C95" s="211">
        <v>744613</v>
      </c>
      <c r="D95" s="211">
        <v>27292160</v>
      </c>
      <c r="E95" s="211">
        <v>566496</v>
      </c>
      <c r="F95" s="211">
        <v>29646241</v>
      </c>
      <c r="G95" s="211">
        <v>511540</v>
      </c>
      <c r="H95"/>
    </row>
    <row r="96" spans="1:8" s="4" customFormat="1" ht="12.75">
      <c r="A96" s="95" t="s">
        <v>42</v>
      </c>
      <c r="B96" s="211">
        <v>2556008</v>
      </c>
      <c r="C96" s="211">
        <v>39242</v>
      </c>
      <c r="D96" s="211">
        <v>2700567</v>
      </c>
      <c r="E96" s="211">
        <v>31880</v>
      </c>
      <c r="F96" s="211">
        <v>2280298</v>
      </c>
      <c r="G96" s="211">
        <v>85752</v>
      </c>
      <c r="H96"/>
    </row>
    <row r="97" spans="1:8" s="4" customFormat="1" ht="12.75">
      <c r="A97" s="95" t="s">
        <v>35</v>
      </c>
      <c r="B97" s="211">
        <v>1275476</v>
      </c>
      <c r="C97" s="211">
        <v>676705</v>
      </c>
      <c r="D97" s="211">
        <v>1254919</v>
      </c>
      <c r="E97" s="211">
        <v>1161436</v>
      </c>
      <c r="F97" s="211">
        <v>1452864</v>
      </c>
      <c r="G97" s="211">
        <v>1817251</v>
      </c>
      <c r="H97"/>
    </row>
    <row r="98" spans="1:8" s="4" customFormat="1" ht="12.75">
      <c r="A98" s="95" t="s">
        <v>961</v>
      </c>
      <c r="B98" s="211">
        <v>1559074</v>
      </c>
      <c r="C98" s="211">
        <v>5615520</v>
      </c>
      <c r="D98" s="211">
        <v>1843039</v>
      </c>
      <c r="E98" s="211">
        <v>5700160</v>
      </c>
      <c r="F98" s="211">
        <v>2529405</v>
      </c>
      <c r="G98" s="211">
        <v>4738447</v>
      </c>
      <c r="H98"/>
    </row>
    <row r="99" spans="1:8" s="4" customFormat="1" ht="12.75">
      <c r="A99" s="95" t="s">
        <v>36</v>
      </c>
      <c r="B99" s="211">
        <v>3151573</v>
      </c>
      <c r="C99" s="211">
        <v>146822</v>
      </c>
      <c r="D99" s="211">
        <v>3323394</v>
      </c>
      <c r="E99" s="211">
        <v>166845</v>
      </c>
      <c r="F99" s="211">
        <v>3311586</v>
      </c>
      <c r="G99" s="211">
        <v>76809</v>
      </c>
      <c r="H99"/>
    </row>
    <row r="100" spans="1:8" s="4" customFormat="1" ht="12.75">
      <c r="A100" s="95" t="s">
        <v>68</v>
      </c>
      <c r="B100" s="211">
        <v>642674</v>
      </c>
      <c r="C100" s="211">
        <v>40209</v>
      </c>
      <c r="D100" s="211">
        <v>493212</v>
      </c>
      <c r="E100" s="211">
        <v>79172</v>
      </c>
      <c r="F100" s="211">
        <v>359197</v>
      </c>
      <c r="G100" s="211">
        <v>117633</v>
      </c>
      <c r="H100"/>
    </row>
    <row r="101" spans="1:8" s="4" customFormat="1" ht="12.75">
      <c r="A101" s="95" t="s">
        <v>1</v>
      </c>
      <c r="B101" s="211">
        <v>249235</v>
      </c>
      <c r="C101" s="211">
        <v>96752</v>
      </c>
      <c r="D101" s="211">
        <v>250088</v>
      </c>
      <c r="E101" s="211">
        <v>30967</v>
      </c>
      <c r="F101" s="211">
        <v>301560</v>
      </c>
      <c r="G101" s="211">
        <v>15360</v>
      </c>
      <c r="H101"/>
    </row>
    <row r="102" spans="1:8" s="4" customFormat="1" ht="12.75">
      <c r="A102" s="95" t="s">
        <v>37</v>
      </c>
      <c r="B102" s="211">
        <v>1039763</v>
      </c>
      <c r="C102" s="211">
        <v>1171302</v>
      </c>
      <c r="D102" s="211">
        <v>1368423</v>
      </c>
      <c r="E102" s="211">
        <v>1148609</v>
      </c>
      <c r="F102" s="211">
        <v>2397561</v>
      </c>
      <c r="G102" s="211">
        <v>1014900</v>
      </c>
      <c r="H102"/>
    </row>
    <row r="103" spans="1:8" s="4" customFormat="1" ht="12.75">
      <c r="A103" s="95" t="s">
        <v>38</v>
      </c>
      <c r="B103" s="211">
        <v>11123429</v>
      </c>
      <c r="C103" s="211">
        <v>7495981</v>
      </c>
      <c r="D103" s="211">
        <v>12383756</v>
      </c>
      <c r="E103" s="211">
        <v>6353448</v>
      </c>
      <c r="F103" s="211">
        <v>15391734</v>
      </c>
      <c r="G103" s="211">
        <v>6452999</v>
      </c>
      <c r="H103"/>
    </row>
    <row r="104" spans="1:8" s="4" customFormat="1" ht="12.75">
      <c r="A104" s="95" t="s">
        <v>2</v>
      </c>
      <c r="B104" s="211">
        <v>95324</v>
      </c>
      <c r="C104" s="211">
        <v>29632</v>
      </c>
      <c r="D104" s="211">
        <v>93420</v>
      </c>
      <c r="E104" s="211">
        <v>51041</v>
      </c>
      <c r="F104" s="211">
        <v>115970</v>
      </c>
      <c r="G104" s="211">
        <v>89526</v>
      </c>
      <c r="H104"/>
    </row>
    <row r="105" spans="1:8" s="4" customFormat="1" ht="12.75">
      <c r="A105" s="95" t="s">
        <v>45</v>
      </c>
      <c r="B105" s="211">
        <v>655923</v>
      </c>
      <c r="C105" s="211">
        <v>215814</v>
      </c>
      <c r="D105" s="211">
        <v>716316</v>
      </c>
      <c r="E105" s="211">
        <v>147859</v>
      </c>
      <c r="F105" s="211">
        <v>205428</v>
      </c>
      <c r="G105" s="211">
        <v>62772</v>
      </c>
      <c r="H105"/>
    </row>
    <row r="106" spans="1:8" s="4" customFormat="1" ht="12.75">
      <c r="A106" s="186" t="s">
        <v>3</v>
      </c>
      <c r="B106" s="429">
        <v>7262</v>
      </c>
      <c r="C106" s="523">
        <v>0</v>
      </c>
      <c r="D106" s="523">
        <v>0</v>
      </c>
      <c r="E106" s="523">
        <v>0</v>
      </c>
      <c r="F106" s="523">
        <v>0</v>
      </c>
      <c r="G106" s="429">
        <v>51</v>
      </c>
      <c r="H106"/>
    </row>
    <row r="107" spans="1:8" s="4" customFormat="1" ht="19.5" customHeight="1">
      <c r="A107" s="56" t="s">
        <v>1732</v>
      </c>
      <c r="B107" s="146"/>
      <c r="C107" s="146"/>
      <c r="D107" s="146"/>
      <c r="E107" s="146"/>
      <c r="F107" s="146"/>
      <c r="G107" s="146"/>
      <c r="H107"/>
    </row>
    <row r="108" spans="1:4" ht="12.75">
      <c r="A108" s="1296" t="s">
        <v>1728</v>
      </c>
      <c r="B108" s="1296"/>
      <c r="C108" s="1296"/>
      <c r="D108" s="1296"/>
    </row>
  </sheetData>
  <sheetProtection/>
  <mergeCells count="11">
    <mergeCell ref="F2:G2"/>
    <mergeCell ref="A56:G56"/>
    <mergeCell ref="A108:D108"/>
    <mergeCell ref="A76:G76"/>
    <mergeCell ref="A92:G92"/>
    <mergeCell ref="A5:G5"/>
    <mergeCell ref="A1:G1"/>
    <mergeCell ref="A3:A4"/>
    <mergeCell ref="B3:C3"/>
    <mergeCell ref="D3:E3"/>
    <mergeCell ref="F3:G3"/>
  </mergeCells>
  <hyperlinks>
    <hyperlink ref="A2" location="contents!A1" display="Back to Table of Content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44"/>
  <sheetViews>
    <sheetView zoomScalePageLayoutView="0" workbookViewId="0" topLeftCell="A1">
      <selection activeCell="A1" sqref="A1:B1"/>
    </sheetView>
  </sheetViews>
  <sheetFormatPr defaultColWidth="9.140625" defaultRowHeight="12.75"/>
  <cols>
    <col min="1" max="1" width="9.7109375" style="51" customWidth="1"/>
    <col min="2" max="2" width="106.28125" style="51" customWidth="1"/>
    <col min="3" max="16384" width="9.140625" style="51" customWidth="1"/>
  </cols>
  <sheetData>
    <row r="1" spans="1:2" s="641" customFormat="1" ht="23.25" customHeight="1">
      <c r="A1" s="1164" t="s">
        <v>81</v>
      </c>
      <c r="B1" s="1164"/>
    </row>
    <row r="2" spans="1:2" ht="22.5" customHeight="1">
      <c r="A2" s="707" t="s">
        <v>1649</v>
      </c>
      <c r="B2" s="706"/>
    </row>
    <row r="3" ht="24" customHeight="1">
      <c r="B3" s="706"/>
    </row>
    <row r="4" spans="1:2" ht="27" customHeight="1">
      <c r="A4" s="1141" t="s">
        <v>82</v>
      </c>
      <c r="B4" s="708" t="s">
        <v>1436</v>
      </c>
    </row>
    <row r="5" spans="1:2" ht="27" customHeight="1">
      <c r="A5" s="1141" t="s">
        <v>83</v>
      </c>
      <c r="B5" s="716" t="s">
        <v>1714</v>
      </c>
    </row>
    <row r="6" spans="1:2" ht="22.5" customHeight="1">
      <c r="A6" s="1141" t="s">
        <v>84</v>
      </c>
      <c r="B6" s="1148" t="s">
        <v>1715</v>
      </c>
    </row>
    <row r="7" spans="1:2" ht="27" customHeight="1">
      <c r="A7" s="1141" t="s">
        <v>85</v>
      </c>
      <c r="B7" s="708" t="s">
        <v>1437</v>
      </c>
    </row>
    <row r="8" spans="1:2" ht="27" customHeight="1">
      <c r="A8" s="1141" t="s">
        <v>1741</v>
      </c>
      <c r="B8" s="708" t="s">
        <v>1700</v>
      </c>
    </row>
    <row r="9" spans="1:2" ht="27" customHeight="1">
      <c r="A9" s="1141" t="s">
        <v>1587</v>
      </c>
      <c r="B9" s="708" t="s">
        <v>1716</v>
      </c>
    </row>
    <row r="10" spans="1:2" ht="27" customHeight="1">
      <c r="A10" s="1141" t="s">
        <v>86</v>
      </c>
      <c r="B10" s="708" t="s">
        <v>1701</v>
      </c>
    </row>
    <row r="11" spans="1:2" ht="27" customHeight="1">
      <c r="A11" s="1141" t="s">
        <v>1702</v>
      </c>
      <c r="B11" s="708" t="s">
        <v>1644</v>
      </c>
    </row>
    <row r="12" spans="1:2" ht="27" customHeight="1">
      <c r="A12" s="1141" t="s">
        <v>87</v>
      </c>
      <c r="B12" s="708" t="s">
        <v>1438</v>
      </c>
    </row>
    <row r="13" spans="1:2" ht="27" customHeight="1">
      <c r="A13" s="1141" t="s">
        <v>88</v>
      </c>
      <c r="B13" s="708" t="s">
        <v>1576</v>
      </c>
    </row>
    <row r="14" spans="1:2" ht="27" customHeight="1">
      <c r="A14" s="1141" t="s">
        <v>89</v>
      </c>
      <c r="B14" s="708" t="s">
        <v>1717</v>
      </c>
    </row>
    <row r="15" spans="1:2" ht="27" customHeight="1">
      <c r="A15" s="1141" t="s">
        <v>90</v>
      </c>
      <c r="B15" s="708" t="s">
        <v>1439</v>
      </c>
    </row>
    <row r="16" spans="1:2" ht="27" customHeight="1">
      <c r="A16" s="1141" t="s">
        <v>91</v>
      </c>
      <c r="B16" s="708" t="s">
        <v>1646</v>
      </c>
    </row>
    <row r="17" spans="1:2" ht="27" customHeight="1">
      <c r="A17" s="1141" t="s">
        <v>1588</v>
      </c>
      <c r="B17" s="708" t="s">
        <v>1703</v>
      </c>
    </row>
    <row r="18" spans="1:2" ht="27" customHeight="1">
      <c r="A18" s="1141" t="s">
        <v>92</v>
      </c>
      <c r="B18" s="708" t="s">
        <v>1440</v>
      </c>
    </row>
    <row r="19" spans="1:2" ht="27" customHeight="1">
      <c r="A19" s="1141" t="s">
        <v>93</v>
      </c>
      <c r="B19" s="708" t="s">
        <v>1441</v>
      </c>
    </row>
    <row r="20" spans="1:2" ht="27" customHeight="1">
      <c r="A20" s="1141" t="s">
        <v>94</v>
      </c>
      <c r="B20" s="708" t="s">
        <v>1442</v>
      </c>
    </row>
    <row r="21" spans="1:2" ht="27" customHeight="1">
      <c r="A21" s="1141" t="s">
        <v>95</v>
      </c>
      <c r="B21" s="708" t="s">
        <v>1443</v>
      </c>
    </row>
    <row r="22" spans="1:2" ht="33" customHeight="1">
      <c r="A22" s="1141" t="s">
        <v>96</v>
      </c>
      <c r="B22" s="709" t="s">
        <v>1648</v>
      </c>
    </row>
    <row r="23" spans="1:2" ht="12.75">
      <c r="A23" s="104"/>
      <c r="B23" s="56"/>
    </row>
    <row r="24" ht="12.75">
      <c r="A24" s="81"/>
    </row>
    <row r="25" ht="12.75">
      <c r="A25" s="81"/>
    </row>
    <row r="26" ht="12.75">
      <c r="A26" s="81"/>
    </row>
    <row r="27" ht="12.75">
      <c r="A27" s="81"/>
    </row>
    <row r="28" ht="12.75">
      <c r="A28" s="81"/>
    </row>
    <row r="29" ht="12.75">
      <c r="A29" s="81"/>
    </row>
    <row r="30" ht="12.75">
      <c r="A30" s="81"/>
    </row>
    <row r="31" ht="12.75">
      <c r="A31" s="81"/>
    </row>
    <row r="32" ht="12.75">
      <c r="A32" s="81"/>
    </row>
    <row r="33" ht="12.75">
      <c r="A33" s="81"/>
    </row>
    <row r="34" ht="12.75">
      <c r="A34" s="81"/>
    </row>
    <row r="35" ht="12.75">
      <c r="A35" s="81"/>
    </row>
    <row r="36" ht="12.75">
      <c r="A36" s="81"/>
    </row>
    <row r="37" ht="12.75">
      <c r="A37" s="81"/>
    </row>
    <row r="38" ht="12.75">
      <c r="A38" s="81"/>
    </row>
    <row r="39" ht="12.75">
      <c r="A39" s="81"/>
    </row>
    <row r="40" ht="12.75">
      <c r="A40" s="81"/>
    </row>
    <row r="41" ht="12.75">
      <c r="A41" s="81"/>
    </row>
    <row r="42" ht="12.75">
      <c r="A42" s="81"/>
    </row>
    <row r="43" ht="12.75">
      <c r="A43" s="81"/>
    </row>
    <row r="44" ht="12.75">
      <c r="A44" s="81"/>
    </row>
  </sheetData>
  <sheetProtection/>
  <mergeCells count="1">
    <mergeCell ref="A1:B1"/>
  </mergeCells>
  <hyperlinks>
    <hyperlink ref="B5" location="'Table 2'!A1" display=" Terms of Trade (Base period: Year 2013=100), 2016-2017"/>
    <hyperlink ref="B4" location="Table_1!A1" display="Summary of External Merchandise Trade, 2016 - 2017"/>
    <hyperlink ref="B6" location="'Table 3'!A1" display=" Exports of which Domestic Exports, Re-exports and Freeport Re-exports of main commodities by section, 2016 - 2017"/>
    <hyperlink ref="B7" location="'Table 4'!A1" display="Main domestic exports, excluding EOE exports, by country of destination, 2017"/>
    <hyperlink ref="B8" location="'Table 5'!A1" display="Exports of which Domestic Exports and Re-exports  by country of destination, 2016 - 2017"/>
    <hyperlink ref="B9" location="'Table 6'!A1" display=" Exports by section and country of destination, 2016 - 2017"/>
    <hyperlink ref="B10" location="'Table 7'!A1" display="Exports by section, division and group, 2016 - 2017"/>
    <hyperlink ref="B11" location="'Table 8'!A1" display="Total imports of which freeport imports of main commodities by section, 2016 - 2017"/>
    <hyperlink ref="B12" location="'Table 9'!A1" display="Imports by country of origin, 2016 - 2017"/>
    <hyperlink ref="B13" location="'Table 10'!A1" display="Imports by section and country of origin, 2016 - 2017"/>
    <hyperlink ref="B14" location="'Table 11'!A1" display=" Imports by section, division and group, 2016 - 2017"/>
    <hyperlink ref="B15" location="'Table 12'!A1" display="Net EOE exports, 2016 - 2017"/>
    <hyperlink ref="B16" location="'Table 13'!A1" display="EOE exports of which EOE Re-exports of selected commodities by section, 2016 - 2017"/>
    <hyperlink ref="B17" location="'Table 14'!A1" display="EOE exports by  country of destination, 2016 - 2017"/>
    <hyperlink ref="B18" location="'Table 15'!A1" display="Main EOE exports by country of destination, 2017"/>
    <hyperlink ref="B19" location="'Table 16'!A1" display="EOE imports of selected commodities by section, 2016 - 2017"/>
    <hyperlink ref="B20" location="'Table 17'!A1" display="EOE imports by country of origin, 2016 - 2017"/>
    <hyperlink ref="B21" location="'Table 18'!A1" display="Main EOE imports by country of origin, 2017"/>
    <hyperlink ref="B22" location="'Table 19'!A1" display="Trade with African, Carribean and Pacific (ACP), COMESA, SADC and Indian Ocean Rim (I.O.R) States, 2015 - 2017"/>
  </hyperlinks>
  <printOptions/>
  <pageMargins left="2.71" right="0.75" top="0.79" bottom="1" header="0.28" footer="0.5"/>
  <pageSetup horizontalDpi="600" verticalDpi="600" orientation="landscape" paperSize="9" scale="81" r:id="rId1"/>
  <rowBreaks count="1" manualBreakCount="1">
    <brk id="18" max="4" man="1"/>
  </rowBreaks>
  <colBreaks count="1" manualBreakCount="1">
    <brk id="3" max="24" man="1"/>
  </colBreaks>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zoomScaleSheetLayoutView="90" zoomScalePageLayoutView="0" workbookViewId="0" topLeftCell="A1">
      <selection activeCell="A2" sqref="A2"/>
    </sheetView>
  </sheetViews>
  <sheetFormatPr defaultColWidth="9.140625" defaultRowHeight="12.75"/>
  <cols>
    <col min="1" max="1" width="32.28125" style="21" customWidth="1"/>
    <col min="2" max="11" width="11.140625" style="21" customWidth="1"/>
    <col min="12" max="12" width="7.00390625" style="21" customWidth="1"/>
    <col min="13" max="16384" width="9.140625" style="21" customWidth="1"/>
  </cols>
  <sheetData>
    <row r="1" ht="21" customHeight="1">
      <c r="A1" s="634" t="s">
        <v>1444</v>
      </c>
    </row>
    <row r="2" spans="1:12" ht="21.75" customHeight="1">
      <c r="A2" s="592" t="s">
        <v>1435</v>
      </c>
      <c r="B2" s="22"/>
      <c r="C2" s="22"/>
      <c r="F2" s="461"/>
      <c r="G2" s="337"/>
      <c r="H2" s="337"/>
      <c r="I2" s="1165" t="s">
        <v>1400</v>
      </c>
      <c r="J2" s="1165"/>
      <c r="K2" s="1165"/>
      <c r="L2" s="22"/>
    </row>
    <row r="3" spans="1:12" ht="21" customHeight="1">
      <c r="A3" s="1166"/>
      <c r="B3" s="1168">
        <v>2016</v>
      </c>
      <c r="C3" s="1169"/>
      <c r="D3" s="1169"/>
      <c r="E3" s="1169"/>
      <c r="F3" s="1170"/>
      <c r="G3" s="1169">
        <v>2017</v>
      </c>
      <c r="H3" s="1169"/>
      <c r="I3" s="1169"/>
      <c r="J3" s="1169"/>
      <c r="K3" s="1171"/>
      <c r="L3" s="43"/>
    </row>
    <row r="4" spans="1:12" ht="21" customHeight="1">
      <c r="A4" s="1167"/>
      <c r="B4" s="606" t="s">
        <v>1590</v>
      </c>
      <c r="C4" s="606" t="s">
        <v>1591</v>
      </c>
      <c r="D4" s="606" t="s">
        <v>1592</v>
      </c>
      <c r="E4" s="606" t="s">
        <v>1593</v>
      </c>
      <c r="F4" s="717" t="s">
        <v>1577</v>
      </c>
      <c r="G4" s="618" t="s">
        <v>1590</v>
      </c>
      <c r="H4" s="606" t="s">
        <v>1591</v>
      </c>
      <c r="I4" s="606" t="s">
        <v>1592</v>
      </c>
      <c r="J4" s="606" t="s">
        <v>1593</v>
      </c>
      <c r="K4" s="718" t="s">
        <v>1577</v>
      </c>
      <c r="L4" s="44"/>
    </row>
    <row r="5" spans="1:12" ht="21" customHeight="1">
      <c r="A5" s="610" t="s">
        <v>1617</v>
      </c>
      <c r="B5" s="646">
        <v>19675</v>
      </c>
      <c r="C5" s="647">
        <v>19946</v>
      </c>
      <c r="D5" s="647">
        <v>19303</v>
      </c>
      <c r="E5" s="647">
        <v>19182</v>
      </c>
      <c r="F5" s="648">
        <v>78106</v>
      </c>
      <c r="G5" s="649">
        <v>17617</v>
      </c>
      <c r="H5" s="647">
        <v>18131</v>
      </c>
      <c r="I5" s="647">
        <v>18522</v>
      </c>
      <c r="J5" s="649">
        <v>17392</v>
      </c>
      <c r="K5" s="649">
        <v>71662</v>
      </c>
      <c r="L5" s="24"/>
    </row>
    <row r="6" spans="1:12" ht="21" customHeight="1">
      <c r="A6" s="610" t="s">
        <v>1603</v>
      </c>
      <c r="B6" s="723">
        <v>13700</v>
      </c>
      <c r="C6" s="724">
        <v>14491</v>
      </c>
      <c r="D6" s="724">
        <v>13942</v>
      </c>
      <c r="E6" s="724">
        <v>13954</v>
      </c>
      <c r="F6" s="725">
        <v>56087</v>
      </c>
      <c r="G6" s="724">
        <v>12080</v>
      </c>
      <c r="H6" s="724">
        <v>13861</v>
      </c>
      <c r="I6" s="724">
        <v>14311</v>
      </c>
      <c r="J6" s="724">
        <v>12890</v>
      </c>
      <c r="K6" s="724">
        <v>53142</v>
      </c>
      <c r="L6" s="25"/>
    </row>
    <row r="7" spans="1:12" ht="21" customHeight="1">
      <c r="A7" s="607" t="s">
        <v>1601</v>
      </c>
      <c r="B7" s="650"/>
      <c r="C7" s="651"/>
      <c r="D7" s="651"/>
      <c r="E7" s="651"/>
      <c r="F7" s="652"/>
      <c r="G7" s="651"/>
      <c r="H7" s="651"/>
      <c r="I7" s="651"/>
      <c r="J7" s="651"/>
      <c r="K7" s="651"/>
      <c r="L7" s="25"/>
    </row>
    <row r="8" spans="1:13" s="1" customFormat="1" ht="21" customHeight="1">
      <c r="A8" s="751" t="s">
        <v>1599</v>
      </c>
      <c r="B8" s="650">
        <v>10166</v>
      </c>
      <c r="C8" s="651">
        <v>11260</v>
      </c>
      <c r="D8" s="651">
        <v>10799</v>
      </c>
      <c r="E8" s="651">
        <v>10419</v>
      </c>
      <c r="F8" s="652">
        <v>42644</v>
      </c>
      <c r="G8" s="651">
        <v>8849</v>
      </c>
      <c r="H8" s="651">
        <v>10471</v>
      </c>
      <c r="I8" s="651">
        <v>11226</v>
      </c>
      <c r="J8" s="651">
        <v>10424</v>
      </c>
      <c r="K8" s="651">
        <v>40970</v>
      </c>
      <c r="M8" s="386"/>
    </row>
    <row r="9" spans="1:11" s="1" customFormat="1" ht="21" customHeight="1">
      <c r="A9" s="751" t="s">
        <v>1600</v>
      </c>
      <c r="B9" s="650">
        <v>3534</v>
      </c>
      <c r="C9" s="651">
        <v>3231</v>
      </c>
      <c r="D9" s="651">
        <v>3143</v>
      </c>
      <c r="E9" s="651">
        <v>3535</v>
      </c>
      <c r="F9" s="652">
        <v>13443</v>
      </c>
      <c r="G9" s="651">
        <v>3231</v>
      </c>
      <c r="H9" s="651">
        <v>3390</v>
      </c>
      <c r="I9" s="651">
        <v>3085</v>
      </c>
      <c r="J9" s="651">
        <v>2466</v>
      </c>
      <c r="K9" s="651">
        <v>12172</v>
      </c>
    </row>
    <row r="10" spans="1:12" ht="21" customHeight="1">
      <c r="A10" s="718" t="s">
        <v>1602</v>
      </c>
      <c r="B10" s="647">
        <v>5975</v>
      </c>
      <c r="C10" s="647">
        <v>5455</v>
      </c>
      <c r="D10" s="647">
        <v>5361</v>
      </c>
      <c r="E10" s="647">
        <v>5228</v>
      </c>
      <c r="F10" s="648">
        <v>22019</v>
      </c>
      <c r="G10" s="649">
        <v>5537</v>
      </c>
      <c r="H10" s="647">
        <v>4270</v>
      </c>
      <c r="I10" s="647">
        <v>4211</v>
      </c>
      <c r="J10" s="647">
        <v>4502</v>
      </c>
      <c r="K10" s="649">
        <v>18520</v>
      </c>
      <c r="L10" s="41"/>
    </row>
    <row r="11" spans="1:12" ht="21" customHeight="1">
      <c r="A11" s="598" t="s">
        <v>1598</v>
      </c>
      <c r="B11" s="653"/>
      <c r="C11" s="653"/>
      <c r="D11" s="653"/>
      <c r="E11" s="653"/>
      <c r="F11" s="655"/>
      <c r="G11" s="654"/>
      <c r="H11" s="653"/>
      <c r="I11" s="653"/>
      <c r="J11" s="653"/>
      <c r="K11" s="654"/>
      <c r="L11" s="41"/>
    </row>
    <row r="12" spans="1:12" ht="21" customHeight="1">
      <c r="A12" s="103" t="s">
        <v>1597</v>
      </c>
      <c r="B12" s="653">
        <v>4337</v>
      </c>
      <c r="C12" s="653">
        <v>3807</v>
      </c>
      <c r="D12" s="653">
        <v>4060</v>
      </c>
      <c r="E12" s="653">
        <v>4005</v>
      </c>
      <c r="F12" s="655">
        <v>16209</v>
      </c>
      <c r="G12" s="654">
        <v>4512</v>
      </c>
      <c r="H12" s="653">
        <v>2788</v>
      </c>
      <c r="I12" s="653">
        <v>2645</v>
      </c>
      <c r="J12" s="653">
        <v>3411</v>
      </c>
      <c r="K12" s="654">
        <v>13356</v>
      </c>
      <c r="L12" s="41"/>
    </row>
    <row r="13" spans="1:12" ht="21" customHeight="1">
      <c r="A13" s="596" t="s">
        <v>1614</v>
      </c>
      <c r="B13" s="664">
        <v>1290</v>
      </c>
      <c r="C13" s="664">
        <v>1330</v>
      </c>
      <c r="D13" s="664">
        <v>1808</v>
      </c>
      <c r="E13" s="664">
        <v>1922</v>
      </c>
      <c r="F13" s="663">
        <v>6350</v>
      </c>
      <c r="G13" s="728">
        <v>2204</v>
      </c>
      <c r="H13" s="664">
        <v>2203</v>
      </c>
      <c r="I13" s="664">
        <v>1991</v>
      </c>
      <c r="J13" s="664">
        <v>2620</v>
      </c>
      <c r="K13" s="664">
        <v>9018</v>
      </c>
      <c r="L13" s="24"/>
    </row>
    <row r="14" spans="1:15" s="26" customFormat="1" ht="21" customHeight="1">
      <c r="A14" s="727" t="s">
        <v>1211</v>
      </c>
      <c r="B14" s="661">
        <v>20965</v>
      </c>
      <c r="C14" s="660">
        <v>21276</v>
      </c>
      <c r="D14" s="660">
        <v>21111</v>
      </c>
      <c r="E14" s="660">
        <v>21104</v>
      </c>
      <c r="F14" s="656">
        <v>84456</v>
      </c>
      <c r="G14" s="668">
        <v>19821</v>
      </c>
      <c r="H14" s="660">
        <v>20334</v>
      </c>
      <c r="I14" s="660">
        <v>20513</v>
      </c>
      <c r="J14" s="662">
        <v>20012</v>
      </c>
      <c r="K14" s="662">
        <v>80680</v>
      </c>
      <c r="L14" s="24"/>
      <c r="O14" s="21"/>
    </row>
    <row r="15" spans="1:15" s="26" customFormat="1" ht="21" customHeight="1">
      <c r="A15" s="608" t="s">
        <v>1212</v>
      </c>
      <c r="B15" s="647">
        <v>37425</v>
      </c>
      <c r="C15" s="647">
        <v>40165</v>
      </c>
      <c r="D15" s="647">
        <v>41907</v>
      </c>
      <c r="E15" s="646">
        <v>45926</v>
      </c>
      <c r="F15" s="661">
        <v>165423</v>
      </c>
      <c r="G15" s="721">
        <v>41171</v>
      </c>
      <c r="H15" s="647">
        <v>44332</v>
      </c>
      <c r="I15" s="647">
        <v>43353</v>
      </c>
      <c r="J15" s="647">
        <v>52011</v>
      </c>
      <c r="K15" s="649">
        <v>180867</v>
      </c>
      <c r="L15" s="24"/>
      <c r="M15" s="275"/>
      <c r="O15" s="21"/>
    </row>
    <row r="16" spans="1:15" s="26" customFormat="1" ht="21" customHeight="1">
      <c r="A16" s="607" t="s">
        <v>1598</v>
      </c>
      <c r="B16" s="660"/>
      <c r="C16" s="660"/>
      <c r="D16" s="660"/>
      <c r="E16" s="659"/>
      <c r="F16" s="661"/>
      <c r="G16" s="668"/>
      <c r="H16" s="660"/>
      <c r="I16" s="660"/>
      <c r="J16" s="660"/>
      <c r="K16" s="662"/>
      <c r="L16" s="24"/>
      <c r="M16" s="275"/>
      <c r="O16" s="21"/>
    </row>
    <row r="17" spans="1:13" s="1" customFormat="1" ht="21" customHeight="1">
      <c r="A17" s="751" t="s">
        <v>1599</v>
      </c>
      <c r="B17" s="650">
        <v>6410</v>
      </c>
      <c r="C17" s="650">
        <v>6822</v>
      </c>
      <c r="D17" s="650">
        <v>6290</v>
      </c>
      <c r="E17" s="761">
        <v>6116</v>
      </c>
      <c r="F17" s="762">
        <v>25638</v>
      </c>
      <c r="G17" s="763">
        <v>5759</v>
      </c>
      <c r="H17" s="650">
        <v>6925</v>
      </c>
      <c r="I17" s="650">
        <v>6945</v>
      </c>
      <c r="J17" s="650">
        <v>7465</v>
      </c>
      <c r="K17" s="651">
        <v>27094</v>
      </c>
      <c r="M17" s="386"/>
    </row>
    <row r="18" spans="1:15" s="26" customFormat="1" ht="21" customHeight="1">
      <c r="A18" s="752" t="s">
        <v>1597</v>
      </c>
      <c r="B18" s="764">
        <v>4758</v>
      </c>
      <c r="C18" s="764">
        <v>3376</v>
      </c>
      <c r="D18" s="764">
        <v>3166</v>
      </c>
      <c r="E18" s="765">
        <v>3592</v>
      </c>
      <c r="F18" s="762">
        <v>14892</v>
      </c>
      <c r="G18" s="766">
        <v>3494</v>
      </c>
      <c r="H18" s="764">
        <v>3341</v>
      </c>
      <c r="I18" s="764">
        <v>2431</v>
      </c>
      <c r="J18" s="764">
        <v>3197</v>
      </c>
      <c r="K18" s="767">
        <v>12463</v>
      </c>
      <c r="L18" s="24"/>
      <c r="M18" s="275"/>
      <c r="O18" s="21"/>
    </row>
    <row r="19" spans="1:15" s="26" customFormat="1" ht="21" customHeight="1">
      <c r="A19" s="609" t="s">
        <v>1213</v>
      </c>
      <c r="B19" s="659">
        <v>58390</v>
      </c>
      <c r="C19" s="660">
        <v>61441</v>
      </c>
      <c r="D19" s="660">
        <v>63018</v>
      </c>
      <c r="E19" s="660">
        <v>67030</v>
      </c>
      <c r="F19" s="663">
        <v>249879</v>
      </c>
      <c r="G19" s="722">
        <v>60992</v>
      </c>
      <c r="H19" s="660">
        <v>64666</v>
      </c>
      <c r="I19" s="660">
        <v>63866</v>
      </c>
      <c r="J19" s="662">
        <v>72023</v>
      </c>
      <c r="K19" s="658">
        <v>261547</v>
      </c>
      <c r="L19" s="24"/>
      <c r="M19" s="275"/>
      <c r="N19" s="275"/>
      <c r="O19" s="275"/>
    </row>
    <row r="20" spans="1:15" s="26" customFormat="1" ht="21" customHeight="1">
      <c r="A20" s="609" t="s">
        <v>99</v>
      </c>
      <c r="B20" s="663">
        <v>-16460</v>
      </c>
      <c r="C20" s="664">
        <v>-18889</v>
      </c>
      <c r="D20" s="664">
        <v>-20796</v>
      </c>
      <c r="E20" s="664">
        <v>-24822</v>
      </c>
      <c r="F20" s="657">
        <v>-80967</v>
      </c>
      <c r="G20" s="665">
        <v>-21350</v>
      </c>
      <c r="H20" s="664">
        <v>-23998</v>
      </c>
      <c r="I20" s="664">
        <v>-22840</v>
      </c>
      <c r="J20" s="665">
        <v>-31999</v>
      </c>
      <c r="K20" s="658">
        <v>-100187</v>
      </c>
      <c r="L20" s="24"/>
      <c r="M20" s="275"/>
      <c r="N20" s="275"/>
      <c r="O20" s="275"/>
    </row>
    <row r="21" ht="21" customHeight="1">
      <c r="A21" s="33" t="s">
        <v>1214</v>
      </c>
    </row>
    <row r="22" ht="15" customHeight="1">
      <c r="A22" s="27"/>
    </row>
    <row r="23" ht="12.75">
      <c r="A23" s="1"/>
    </row>
    <row r="50" ht="12">
      <c r="A50" s="336"/>
    </row>
  </sheetData>
  <sheetProtection/>
  <mergeCells count="4">
    <mergeCell ref="I2:K2"/>
    <mergeCell ref="A3:A4"/>
    <mergeCell ref="B3:F3"/>
    <mergeCell ref="G3:K3"/>
  </mergeCells>
  <hyperlinks>
    <hyperlink ref="A2:F2" location="contents!A1" display="Back to Table of Contents"/>
  </hyperlinks>
  <printOptions/>
  <pageMargins left="0.75" right="0.75" top="0.79" bottom="1" header="0.28" footer="0.5"/>
  <pageSetup fitToHeight="1"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1:J11"/>
  <sheetViews>
    <sheetView zoomScalePageLayoutView="0" workbookViewId="0" topLeftCell="A1">
      <selection activeCell="A1" sqref="A1"/>
    </sheetView>
  </sheetViews>
  <sheetFormatPr defaultColWidth="9.140625" defaultRowHeight="12.75"/>
  <cols>
    <col min="1" max="1" width="11.57421875" style="0" customWidth="1"/>
    <col min="2" max="7" width="14.8515625" style="0" customWidth="1"/>
  </cols>
  <sheetData>
    <row r="1" spans="1:7" ht="18.75">
      <c r="A1" s="797" t="s">
        <v>1613</v>
      </c>
      <c r="B1" s="798"/>
      <c r="C1" s="798"/>
      <c r="D1" s="798"/>
      <c r="E1" s="798"/>
      <c r="F1" s="798"/>
      <c r="G1" s="798"/>
    </row>
    <row r="2" spans="1:2" ht="21.75" customHeight="1">
      <c r="A2" s="592" t="s">
        <v>1435</v>
      </c>
      <c r="B2" s="615"/>
    </row>
    <row r="3" spans="1:7" ht="18" customHeight="1">
      <c r="A3" s="1177" t="s">
        <v>1612</v>
      </c>
      <c r="B3" s="1172" t="s">
        <v>1606</v>
      </c>
      <c r="C3" s="1173"/>
      <c r="D3" s="1173"/>
      <c r="E3" s="1173"/>
      <c r="F3" s="1173"/>
      <c r="G3" s="1179"/>
    </row>
    <row r="4" spans="1:10" ht="12.75">
      <c r="A4" s="1178"/>
      <c r="B4" s="1177" t="s">
        <v>1605</v>
      </c>
      <c r="C4" s="1177" t="s">
        <v>1604</v>
      </c>
      <c r="D4" s="1181" t="s">
        <v>1611</v>
      </c>
      <c r="E4" s="1183" t="s">
        <v>1605</v>
      </c>
      <c r="F4" s="1177" t="s">
        <v>1604</v>
      </c>
      <c r="G4" s="1183" t="s">
        <v>1611</v>
      </c>
      <c r="I4" s="19"/>
      <c r="J4" s="19"/>
    </row>
    <row r="5" spans="1:10" ht="39" customHeight="1">
      <c r="A5" s="1178"/>
      <c r="B5" s="1178"/>
      <c r="C5" s="1178"/>
      <c r="D5" s="1182"/>
      <c r="E5" s="1184"/>
      <c r="F5" s="1185"/>
      <c r="G5" s="1184"/>
      <c r="I5" s="617"/>
      <c r="J5" s="19"/>
    </row>
    <row r="6" spans="1:10" ht="15">
      <c r="A6" s="1180"/>
      <c r="B6" s="1172">
        <v>2016</v>
      </c>
      <c r="C6" s="1173"/>
      <c r="D6" s="1174"/>
      <c r="E6" s="1175">
        <v>2017</v>
      </c>
      <c r="F6" s="1175"/>
      <c r="G6" s="1176"/>
      <c r="I6" s="616"/>
      <c r="J6" s="19"/>
    </row>
    <row r="7" spans="1:10" ht="18.75" customHeight="1">
      <c r="A7" s="627" t="s">
        <v>1607</v>
      </c>
      <c r="B7" s="768">
        <v>98.1</v>
      </c>
      <c r="C7" s="769">
        <v>77.4</v>
      </c>
      <c r="D7" s="729">
        <f>(B7/C7)*100</f>
        <v>126.74418604651162</v>
      </c>
      <c r="E7" s="770">
        <v>95.2</v>
      </c>
      <c r="F7" s="775">
        <v>87.3</v>
      </c>
      <c r="G7" s="730">
        <f>(E7/F7)*100</f>
        <v>109.04925544100803</v>
      </c>
      <c r="I7" s="616"/>
      <c r="J7" s="19"/>
    </row>
    <row r="8" spans="1:10" ht="18.75" customHeight="1">
      <c r="A8" s="628" t="s">
        <v>1608</v>
      </c>
      <c r="B8" s="770">
        <v>97.3</v>
      </c>
      <c r="C8" s="771">
        <v>83</v>
      </c>
      <c r="D8" s="729">
        <f>(B8/C8)*100</f>
        <v>117.22891566265059</v>
      </c>
      <c r="E8" s="770">
        <v>97.9</v>
      </c>
      <c r="F8" s="775">
        <v>85.3</v>
      </c>
      <c r="G8" s="731">
        <f>(E8/F8)*100</f>
        <v>114.77139507620164</v>
      </c>
      <c r="I8" s="19"/>
      <c r="J8" s="19"/>
    </row>
    <row r="9" spans="1:10" ht="18.75" customHeight="1">
      <c r="A9" s="628" t="s">
        <v>1609</v>
      </c>
      <c r="B9" s="770">
        <v>97.7</v>
      </c>
      <c r="C9" s="772">
        <v>81.4</v>
      </c>
      <c r="D9" s="729">
        <f>(B9/C9)*100</f>
        <v>120.02457002457001</v>
      </c>
      <c r="E9" s="770">
        <v>102.7</v>
      </c>
      <c r="F9" s="776">
        <v>86.5</v>
      </c>
      <c r="G9" s="731">
        <f>(E9/F9)*100</f>
        <v>118.72832369942196</v>
      </c>
      <c r="I9" s="19"/>
      <c r="J9" s="19"/>
    </row>
    <row r="10" spans="1:10" ht="18.75" customHeight="1">
      <c r="A10" s="629" t="s">
        <v>1610</v>
      </c>
      <c r="B10" s="773">
        <v>99</v>
      </c>
      <c r="C10" s="774">
        <v>84.2</v>
      </c>
      <c r="D10" s="729">
        <f>(B10/C10)*100</f>
        <v>117.5771971496437</v>
      </c>
      <c r="E10" s="770">
        <v>99</v>
      </c>
      <c r="F10" s="776">
        <v>91.2</v>
      </c>
      <c r="G10" s="731">
        <f>(E10/F10)*100</f>
        <v>108.55263157894737</v>
      </c>
      <c r="I10" s="19"/>
      <c r="J10" s="19"/>
    </row>
    <row r="11" spans="1:7" ht="18.75" customHeight="1">
      <c r="A11" s="630" t="s">
        <v>1577</v>
      </c>
      <c r="B11" s="631">
        <v>98</v>
      </c>
      <c r="C11" s="631">
        <v>81.5</v>
      </c>
      <c r="D11" s="632">
        <f>(B11/C11)*100</f>
        <v>120.24539877300613</v>
      </c>
      <c r="E11" s="777">
        <v>98.7</v>
      </c>
      <c r="F11" s="778">
        <v>87.6</v>
      </c>
      <c r="G11" s="633">
        <f>(E11/F11)*100</f>
        <v>112.67123287671235</v>
      </c>
    </row>
  </sheetData>
  <sheetProtection/>
  <mergeCells count="10">
    <mergeCell ref="B6:D6"/>
    <mergeCell ref="E6:G6"/>
    <mergeCell ref="B4:B5"/>
    <mergeCell ref="C4:C5"/>
    <mergeCell ref="B3:G3"/>
    <mergeCell ref="A3:A6"/>
    <mergeCell ref="D4:D5"/>
    <mergeCell ref="E4:E5"/>
    <mergeCell ref="F4:F5"/>
    <mergeCell ref="G4:G5"/>
  </mergeCells>
  <hyperlinks>
    <hyperlink ref="A2" location="contents!A1" display="Back to Table of Contents"/>
  </hyperlinks>
  <printOptions/>
  <pageMargins left="0.7" right="0.7" top="0.75" bottom="0.7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AT51"/>
  <sheetViews>
    <sheetView zoomScaleSheetLayoutView="100" zoomScalePageLayoutView="0" workbookViewId="0" topLeftCell="A1">
      <pane xSplit="1" topLeftCell="B1" activePane="topRight" state="frozen"/>
      <selection pane="topLeft" activeCell="A9" sqref="A9"/>
      <selection pane="topRight" activeCell="A2" sqref="A2"/>
    </sheetView>
  </sheetViews>
  <sheetFormatPr defaultColWidth="9.140625" defaultRowHeight="12.75"/>
  <cols>
    <col min="1" max="1" width="47.8515625" style="49" customWidth="1"/>
    <col min="2" max="5" width="8.8515625" style="49" customWidth="1"/>
    <col min="6" max="6" width="10.00390625" style="49" customWidth="1"/>
    <col min="7" max="10" width="8.8515625" style="49" customWidth="1"/>
    <col min="11" max="11" width="9.421875" style="49" customWidth="1"/>
    <col min="12" max="15" width="8.8515625" style="49" customWidth="1"/>
    <col min="16" max="16" width="10.00390625" style="49" customWidth="1"/>
    <col min="17" max="20" width="8.8515625" style="49" customWidth="1"/>
    <col min="21" max="21" width="9.421875" style="49" customWidth="1"/>
    <col min="22" max="25" width="8.8515625" style="49" customWidth="1"/>
    <col min="26" max="26" width="10.00390625" style="49" customWidth="1"/>
    <col min="27" max="30" width="8.8515625" style="49" customWidth="1"/>
    <col min="31" max="31" width="9.421875" style="49" customWidth="1"/>
    <col min="32" max="35" width="8.8515625" style="49" customWidth="1"/>
    <col min="36" max="36" width="10.00390625" style="49" customWidth="1"/>
    <col min="37" max="40" width="8.8515625" style="49" customWidth="1"/>
    <col min="41" max="41" width="9.421875" style="49" customWidth="1"/>
    <col min="42" max="42" width="3.8515625" style="49" customWidth="1"/>
    <col min="43" max="43" width="8.00390625" style="49" customWidth="1"/>
    <col min="44" max="16384" width="9.140625" style="49" customWidth="1"/>
  </cols>
  <sheetData>
    <row r="1" spans="1:42" ht="21.75" customHeight="1">
      <c r="A1" s="76" t="s">
        <v>1645</v>
      </c>
      <c r="B1" s="41"/>
      <c r="C1" s="41"/>
      <c r="D1" s="41"/>
      <c r="E1" s="41"/>
      <c r="F1" s="60"/>
      <c r="G1" s="41"/>
      <c r="H1" s="41"/>
      <c r="I1" s="41"/>
      <c r="J1" s="41"/>
      <c r="K1" s="60"/>
      <c r="L1" s="41"/>
      <c r="M1" s="41"/>
      <c r="N1" s="41"/>
      <c r="O1" s="41"/>
      <c r="P1" s="60"/>
      <c r="Q1" s="41"/>
      <c r="R1" s="41"/>
      <c r="S1" s="41"/>
      <c r="T1" s="41"/>
      <c r="U1" s="60"/>
      <c r="V1" s="41"/>
      <c r="W1" s="41"/>
      <c r="X1" s="41"/>
      <c r="Y1" s="41"/>
      <c r="Z1" s="60"/>
      <c r="AA1" s="41"/>
      <c r="AB1" s="41"/>
      <c r="AC1" s="41"/>
      <c r="AD1" s="41"/>
      <c r="AE1" s="60"/>
      <c r="AF1" s="41"/>
      <c r="AG1" s="41"/>
      <c r="AH1" s="41"/>
      <c r="AI1" s="41"/>
      <c r="AJ1" s="60"/>
      <c r="AK1" s="41"/>
      <c r="AL1" s="41"/>
      <c r="AM1" s="41"/>
      <c r="AN1" s="41"/>
      <c r="AO1" s="60"/>
      <c r="AP1" s="276"/>
    </row>
    <row r="2" spans="1:42" s="60" customFormat="1" ht="15.75" customHeight="1">
      <c r="A2" s="640" t="s">
        <v>1435</v>
      </c>
      <c r="B2" s="277"/>
      <c r="F2" s="613"/>
      <c r="G2" s="277"/>
      <c r="H2" s="1194"/>
      <c r="I2" s="1194"/>
      <c r="J2" s="1194"/>
      <c r="K2" s="1194"/>
      <c r="L2" s="277"/>
      <c r="P2" s="569"/>
      <c r="Q2" s="277"/>
      <c r="R2" s="1194"/>
      <c r="S2" s="1194"/>
      <c r="T2" s="1194"/>
      <c r="U2" s="1194"/>
      <c r="V2" s="277"/>
      <c r="Z2" s="613"/>
      <c r="AA2" s="277"/>
      <c r="AB2" s="1194"/>
      <c r="AC2" s="1194"/>
      <c r="AD2" s="1194"/>
      <c r="AE2" s="1194"/>
      <c r="AF2" s="277"/>
      <c r="AJ2" s="613"/>
      <c r="AK2" s="277"/>
      <c r="AL2" s="1194" t="s">
        <v>1401</v>
      </c>
      <c r="AM2" s="1194"/>
      <c r="AN2" s="1194"/>
      <c r="AO2" s="1194"/>
      <c r="AP2" s="430"/>
    </row>
    <row r="3" spans="1:42" s="219" customFormat="1" ht="20.25" customHeight="1">
      <c r="A3" s="1186" t="s">
        <v>5</v>
      </c>
      <c r="B3" s="1195" t="s">
        <v>1618</v>
      </c>
      <c r="C3" s="1189"/>
      <c r="D3" s="1189"/>
      <c r="E3" s="1189"/>
      <c r="F3" s="1189"/>
      <c r="G3" s="1189"/>
      <c r="H3" s="1189"/>
      <c r="I3" s="1189"/>
      <c r="J3" s="1189"/>
      <c r="K3" s="1190"/>
      <c r="L3" s="1189" t="s">
        <v>1615</v>
      </c>
      <c r="M3" s="1189"/>
      <c r="N3" s="1189"/>
      <c r="O3" s="1189"/>
      <c r="P3" s="1189"/>
      <c r="Q3" s="1189"/>
      <c r="R3" s="1189"/>
      <c r="S3" s="1189"/>
      <c r="T3" s="1189"/>
      <c r="U3" s="1190"/>
      <c r="V3" s="1189" t="s">
        <v>1721</v>
      </c>
      <c r="W3" s="1189"/>
      <c r="X3" s="1189"/>
      <c r="Y3" s="1189"/>
      <c r="Z3" s="1189"/>
      <c r="AA3" s="1189"/>
      <c r="AB3" s="1189"/>
      <c r="AC3" s="1189"/>
      <c r="AD3" s="1189"/>
      <c r="AE3" s="1190"/>
      <c r="AF3" s="1197" t="s">
        <v>1722</v>
      </c>
      <c r="AG3" s="1189"/>
      <c r="AH3" s="1189"/>
      <c r="AI3" s="1189"/>
      <c r="AJ3" s="1189"/>
      <c r="AK3" s="1189"/>
      <c r="AL3" s="1189"/>
      <c r="AM3" s="1189"/>
      <c r="AN3" s="1189"/>
      <c r="AO3" s="1190"/>
      <c r="AP3" s="430"/>
    </row>
    <row r="4" spans="1:42" ht="21.75" customHeight="1">
      <c r="A4" s="1187"/>
      <c r="B4" s="1196">
        <v>2016</v>
      </c>
      <c r="C4" s="1186"/>
      <c r="D4" s="1186"/>
      <c r="E4" s="1186"/>
      <c r="F4" s="1191"/>
      <c r="G4" s="1192">
        <v>2017</v>
      </c>
      <c r="H4" s="1192"/>
      <c r="I4" s="1192"/>
      <c r="J4" s="1192"/>
      <c r="K4" s="1193"/>
      <c r="L4" s="1186">
        <v>2016</v>
      </c>
      <c r="M4" s="1186"/>
      <c r="N4" s="1186"/>
      <c r="O4" s="1186"/>
      <c r="P4" s="1191"/>
      <c r="Q4" s="1192">
        <v>2017</v>
      </c>
      <c r="R4" s="1192"/>
      <c r="S4" s="1192"/>
      <c r="T4" s="1192"/>
      <c r="U4" s="1193"/>
      <c r="V4" s="1186">
        <v>2016</v>
      </c>
      <c r="W4" s="1186"/>
      <c r="X4" s="1186"/>
      <c r="Y4" s="1186"/>
      <c r="Z4" s="1191"/>
      <c r="AA4" s="1192">
        <v>2017</v>
      </c>
      <c r="AB4" s="1192"/>
      <c r="AC4" s="1192"/>
      <c r="AD4" s="1192"/>
      <c r="AE4" s="1193"/>
      <c r="AF4" s="1198">
        <v>2016</v>
      </c>
      <c r="AG4" s="1186"/>
      <c r="AH4" s="1186"/>
      <c r="AI4" s="1186"/>
      <c r="AJ4" s="1191"/>
      <c r="AK4" s="1192">
        <v>2017</v>
      </c>
      <c r="AL4" s="1192"/>
      <c r="AM4" s="1192"/>
      <c r="AN4" s="1192"/>
      <c r="AO4" s="1193"/>
      <c r="AP4" s="278"/>
    </row>
    <row r="5" spans="1:42" ht="15" customHeight="1">
      <c r="A5" s="1188"/>
      <c r="B5" s="572" t="s">
        <v>1590</v>
      </c>
      <c r="C5" s="626" t="s">
        <v>1591</v>
      </c>
      <c r="D5" s="572" t="s">
        <v>1592</v>
      </c>
      <c r="E5" s="572" t="s">
        <v>1593</v>
      </c>
      <c r="F5" s="570" t="s">
        <v>1577</v>
      </c>
      <c r="G5" s="593" t="s">
        <v>1590</v>
      </c>
      <c r="H5" s="594" t="s">
        <v>1591</v>
      </c>
      <c r="I5" s="572" t="s">
        <v>1592</v>
      </c>
      <c r="J5" s="619" t="s">
        <v>1593</v>
      </c>
      <c r="K5" s="621" t="s">
        <v>1578</v>
      </c>
      <c r="L5" s="620" t="s">
        <v>1590</v>
      </c>
      <c r="M5" s="595" t="s">
        <v>1591</v>
      </c>
      <c r="N5" s="572" t="s">
        <v>1592</v>
      </c>
      <c r="O5" s="572" t="s">
        <v>1593</v>
      </c>
      <c r="P5" s="570" t="s">
        <v>1577</v>
      </c>
      <c r="Q5" s="593" t="s">
        <v>1590</v>
      </c>
      <c r="R5" s="594" t="s">
        <v>1591</v>
      </c>
      <c r="S5" s="593" t="s">
        <v>1592</v>
      </c>
      <c r="T5" s="593" t="s">
        <v>1593</v>
      </c>
      <c r="U5" s="621" t="s">
        <v>1578</v>
      </c>
      <c r="V5" s="618" t="s">
        <v>1590</v>
      </c>
      <c r="W5" s="622" t="s">
        <v>1591</v>
      </c>
      <c r="X5" s="606" t="s">
        <v>1592</v>
      </c>
      <c r="Y5" s="606" t="s">
        <v>1593</v>
      </c>
      <c r="Z5" s="570" t="s">
        <v>1577</v>
      </c>
      <c r="AA5" s="624" t="s">
        <v>1590</v>
      </c>
      <c r="AB5" s="625" t="s">
        <v>1591</v>
      </c>
      <c r="AC5" s="611" t="s">
        <v>1592</v>
      </c>
      <c r="AD5" s="611" t="s">
        <v>1593</v>
      </c>
      <c r="AE5" s="621" t="s">
        <v>1578</v>
      </c>
      <c r="AF5" s="733" t="s">
        <v>1590</v>
      </c>
      <c r="AG5" s="606" t="s">
        <v>1591</v>
      </c>
      <c r="AH5" s="618" t="s">
        <v>1592</v>
      </c>
      <c r="AI5" s="606" t="s">
        <v>1593</v>
      </c>
      <c r="AJ5" s="570" t="s">
        <v>1577</v>
      </c>
      <c r="AK5" s="619" t="s">
        <v>1590</v>
      </c>
      <c r="AL5" s="594" t="s">
        <v>1591</v>
      </c>
      <c r="AM5" s="593" t="s">
        <v>1592</v>
      </c>
      <c r="AN5" s="593" t="s">
        <v>1593</v>
      </c>
      <c r="AO5" s="621" t="s">
        <v>1578</v>
      </c>
      <c r="AP5" s="278"/>
    </row>
    <row r="6" spans="1:46" ht="30" customHeight="1">
      <c r="A6" s="279" t="s">
        <v>165</v>
      </c>
      <c r="B6" s="812">
        <v>19675</v>
      </c>
      <c r="C6" s="812">
        <v>19946</v>
      </c>
      <c r="D6" s="812">
        <v>19303</v>
      </c>
      <c r="E6" s="817">
        <v>19182</v>
      </c>
      <c r="F6" s="1118">
        <v>78106</v>
      </c>
      <c r="G6" s="812">
        <v>17617</v>
      </c>
      <c r="H6" s="812">
        <v>18131</v>
      </c>
      <c r="I6" s="817">
        <v>18522</v>
      </c>
      <c r="J6" s="817">
        <v>17392</v>
      </c>
      <c r="K6" s="1119">
        <v>71662</v>
      </c>
      <c r="L6" s="817">
        <v>13700</v>
      </c>
      <c r="M6" s="817">
        <v>14491</v>
      </c>
      <c r="N6" s="817">
        <v>13942</v>
      </c>
      <c r="O6" s="817">
        <v>13954</v>
      </c>
      <c r="P6" s="817">
        <v>56087</v>
      </c>
      <c r="Q6" s="817">
        <v>12080</v>
      </c>
      <c r="R6" s="817">
        <v>13861</v>
      </c>
      <c r="S6" s="817">
        <v>14311</v>
      </c>
      <c r="T6" s="817">
        <v>12890</v>
      </c>
      <c r="U6" s="1119">
        <v>53142</v>
      </c>
      <c r="V6" s="811">
        <v>5975</v>
      </c>
      <c r="W6" s="812">
        <v>5455</v>
      </c>
      <c r="X6" s="812">
        <v>5361</v>
      </c>
      <c r="Y6" s="812">
        <v>5228</v>
      </c>
      <c r="Z6" s="813">
        <v>22019</v>
      </c>
      <c r="AA6" s="814">
        <v>5537</v>
      </c>
      <c r="AB6" s="812">
        <v>4270</v>
      </c>
      <c r="AC6" s="812">
        <v>4211</v>
      </c>
      <c r="AD6" s="812">
        <v>4502</v>
      </c>
      <c r="AE6" s="815">
        <v>18520</v>
      </c>
      <c r="AF6" s="816">
        <v>4337</v>
      </c>
      <c r="AG6" s="812">
        <v>3807</v>
      </c>
      <c r="AH6" s="812">
        <v>4060</v>
      </c>
      <c r="AI6" s="817">
        <v>4005</v>
      </c>
      <c r="AJ6" s="812">
        <v>16209</v>
      </c>
      <c r="AK6" s="812">
        <v>4512</v>
      </c>
      <c r="AL6" s="812">
        <v>2788</v>
      </c>
      <c r="AM6" s="812">
        <v>2645</v>
      </c>
      <c r="AN6" s="812">
        <v>3411</v>
      </c>
      <c r="AO6" s="818">
        <v>13356</v>
      </c>
      <c r="AP6" s="278"/>
      <c r="AQ6" s="221"/>
      <c r="AR6" s="221"/>
      <c r="AS6" s="221"/>
      <c r="AT6" s="221"/>
    </row>
    <row r="7" spans="1:44" ht="24.75" customHeight="1">
      <c r="A7" s="280" t="s">
        <v>6</v>
      </c>
      <c r="B7" s="667">
        <v>6459</v>
      </c>
      <c r="C7" s="667">
        <v>6623</v>
      </c>
      <c r="D7" s="667">
        <v>6682</v>
      </c>
      <c r="E7" s="666">
        <v>7803</v>
      </c>
      <c r="F7" s="667">
        <v>27567</v>
      </c>
      <c r="G7" s="667">
        <v>7262</v>
      </c>
      <c r="H7" s="667">
        <v>6927</v>
      </c>
      <c r="I7" s="666">
        <v>6667</v>
      </c>
      <c r="J7" s="666">
        <v>6140</v>
      </c>
      <c r="K7" s="823">
        <v>26996</v>
      </c>
      <c r="L7" s="666">
        <v>4926</v>
      </c>
      <c r="M7" s="666">
        <v>5257</v>
      </c>
      <c r="N7" s="666">
        <v>5093</v>
      </c>
      <c r="O7" s="666">
        <v>5633</v>
      </c>
      <c r="P7" s="667">
        <v>20909</v>
      </c>
      <c r="Q7" s="666">
        <v>4992</v>
      </c>
      <c r="R7" s="666">
        <v>5809</v>
      </c>
      <c r="S7" s="666">
        <v>5699</v>
      </c>
      <c r="T7" s="666">
        <v>4641</v>
      </c>
      <c r="U7" s="821">
        <v>21141</v>
      </c>
      <c r="V7" s="819">
        <v>1533</v>
      </c>
      <c r="W7" s="667">
        <v>1367</v>
      </c>
      <c r="X7" s="667">
        <v>1588</v>
      </c>
      <c r="Y7" s="667">
        <v>2170</v>
      </c>
      <c r="Z7" s="820">
        <v>6658</v>
      </c>
      <c r="AA7" s="820">
        <v>2270</v>
      </c>
      <c r="AB7" s="667">
        <v>1118</v>
      </c>
      <c r="AC7" s="667">
        <v>968</v>
      </c>
      <c r="AD7" s="667">
        <v>1499</v>
      </c>
      <c r="AE7" s="821">
        <v>5855</v>
      </c>
      <c r="AF7" s="822">
        <v>1438</v>
      </c>
      <c r="AG7" s="667">
        <v>1288</v>
      </c>
      <c r="AH7" s="667">
        <v>1528</v>
      </c>
      <c r="AI7" s="666">
        <v>2030</v>
      </c>
      <c r="AJ7" s="667">
        <v>6284</v>
      </c>
      <c r="AK7" s="667">
        <v>2219</v>
      </c>
      <c r="AL7" s="667">
        <v>1041</v>
      </c>
      <c r="AM7" s="667">
        <v>940</v>
      </c>
      <c r="AN7" s="667">
        <v>1448</v>
      </c>
      <c r="AO7" s="823">
        <v>5648</v>
      </c>
      <c r="AP7" s="278"/>
      <c r="AQ7" s="330"/>
      <c r="AR7" s="221"/>
    </row>
    <row r="8" spans="1:42" ht="13.5" customHeight="1">
      <c r="A8" s="260" t="s">
        <v>97</v>
      </c>
      <c r="B8" s="667"/>
      <c r="C8" s="667"/>
      <c r="D8" s="667"/>
      <c r="E8" s="666"/>
      <c r="F8" s="667"/>
      <c r="G8" s="667"/>
      <c r="H8" s="667"/>
      <c r="I8" s="666"/>
      <c r="J8" s="666"/>
      <c r="K8" s="823"/>
      <c r="L8" s="666"/>
      <c r="M8" s="666"/>
      <c r="N8" s="666"/>
      <c r="O8" s="666"/>
      <c r="P8" s="667"/>
      <c r="Q8" s="666"/>
      <c r="R8" s="666"/>
      <c r="S8" s="666"/>
      <c r="T8" s="666"/>
      <c r="U8" s="821"/>
      <c r="V8" s="819"/>
      <c r="W8" s="667"/>
      <c r="X8" s="667"/>
      <c r="Y8" s="667"/>
      <c r="Z8" s="820"/>
      <c r="AA8" s="820"/>
      <c r="AB8" s="667"/>
      <c r="AC8" s="667"/>
      <c r="AD8" s="667"/>
      <c r="AE8" s="821"/>
      <c r="AF8" s="822"/>
      <c r="AG8" s="667"/>
      <c r="AH8" s="667"/>
      <c r="AI8" s="667"/>
      <c r="AJ8" s="666"/>
      <c r="AK8" s="667"/>
      <c r="AL8" s="667"/>
      <c r="AM8" s="667"/>
      <c r="AN8" s="667"/>
      <c r="AO8" s="823"/>
      <c r="AP8" s="278"/>
    </row>
    <row r="9" spans="1:42" ht="15.75" customHeight="1">
      <c r="A9" s="55" t="s">
        <v>1723</v>
      </c>
      <c r="B9" s="700"/>
      <c r="C9" s="700"/>
      <c r="D9" s="700"/>
      <c r="E9" s="678"/>
      <c r="F9" s="700"/>
      <c r="G9" s="700"/>
      <c r="H9" s="700"/>
      <c r="I9" s="678"/>
      <c r="J9" s="678"/>
      <c r="K9" s="734"/>
      <c r="L9" s="678"/>
      <c r="M9" s="678"/>
      <c r="N9" s="678"/>
      <c r="O9" s="678"/>
      <c r="P9" s="700"/>
      <c r="Q9" s="678"/>
      <c r="R9" s="678"/>
      <c r="S9" s="678"/>
      <c r="T9" s="678"/>
      <c r="U9" s="786"/>
      <c r="V9" s="679"/>
      <c r="W9" s="700"/>
      <c r="X9" s="700"/>
      <c r="Y9" s="700"/>
      <c r="Z9" s="676"/>
      <c r="AA9" s="676"/>
      <c r="AB9" s="700"/>
      <c r="AC9" s="700"/>
      <c r="AD9" s="700"/>
      <c r="AE9" s="786"/>
      <c r="AF9" s="675"/>
      <c r="AG9" s="700"/>
      <c r="AH9" s="700"/>
      <c r="AI9" s="700"/>
      <c r="AJ9" s="678"/>
      <c r="AK9" s="700"/>
      <c r="AL9" s="700"/>
      <c r="AM9" s="700"/>
      <c r="AN9" s="700"/>
      <c r="AO9" s="734"/>
      <c r="AP9" s="278"/>
    </row>
    <row r="10" spans="1:42" s="753" customFormat="1" ht="13.5" customHeight="1">
      <c r="A10" s="55" t="s">
        <v>100</v>
      </c>
      <c r="B10" s="700">
        <v>116</v>
      </c>
      <c r="C10" s="700">
        <v>108</v>
      </c>
      <c r="D10" s="700">
        <v>109</v>
      </c>
      <c r="E10" s="678">
        <v>112</v>
      </c>
      <c r="F10" s="700">
        <v>445</v>
      </c>
      <c r="G10" s="700">
        <v>124</v>
      </c>
      <c r="H10" s="678">
        <v>121</v>
      </c>
      <c r="I10" s="678">
        <v>106</v>
      </c>
      <c r="J10" s="678">
        <v>81</v>
      </c>
      <c r="K10" s="734">
        <v>432</v>
      </c>
      <c r="L10" s="678">
        <v>117</v>
      </c>
      <c r="M10" s="678">
        <v>106</v>
      </c>
      <c r="N10" s="678">
        <v>97</v>
      </c>
      <c r="O10" s="678">
        <v>108</v>
      </c>
      <c r="P10" s="700">
        <v>428</v>
      </c>
      <c r="Q10" s="678">
        <v>116</v>
      </c>
      <c r="R10" s="678">
        <v>120</v>
      </c>
      <c r="S10" s="678">
        <v>106</v>
      </c>
      <c r="T10" s="678">
        <v>80</v>
      </c>
      <c r="U10" s="786">
        <v>422</v>
      </c>
      <c r="V10" s="679" t="s">
        <v>141</v>
      </c>
      <c r="W10" s="700">
        <v>2</v>
      </c>
      <c r="X10" s="700">
        <v>12</v>
      </c>
      <c r="Y10" s="700">
        <v>3</v>
      </c>
      <c r="Z10" s="676">
        <v>17</v>
      </c>
      <c r="AA10" s="676">
        <v>8</v>
      </c>
      <c r="AB10" s="700">
        <v>1</v>
      </c>
      <c r="AC10" s="700" t="s">
        <v>141</v>
      </c>
      <c r="AD10" s="700" t="s">
        <v>141</v>
      </c>
      <c r="AE10" s="786">
        <v>9</v>
      </c>
      <c r="AF10" s="675" t="s">
        <v>141</v>
      </c>
      <c r="AG10" s="700">
        <v>2</v>
      </c>
      <c r="AH10" s="700">
        <v>12</v>
      </c>
      <c r="AI10" s="700">
        <v>3</v>
      </c>
      <c r="AJ10" s="678">
        <v>17</v>
      </c>
      <c r="AK10" s="700">
        <v>8</v>
      </c>
      <c r="AL10" s="700">
        <v>1</v>
      </c>
      <c r="AM10" s="700" t="s">
        <v>141</v>
      </c>
      <c r="AN10" s="700" t="s">
        <v>141</v>
      </c>
      <c r="AO10" s="734">
        <v>9</v>
      </c>
      <c r="AP10" s="278"/>
    </row>
    <row r="11" spans="1:42" s="753" customFormat="1" ht="14.25" customHeight="1">
      <c r="A11" s="55" t="s">
        <v>78</v>
      </c>
      <c r="B11" s="700">
        <v>2112</v>
      </c>
      <c r="C11" s="700">
        <v>1979</v>
      </c>
      <c r="D11" s="700">
        <v>2087</v>
      </c>
      <c r="E11" s="678">
        <v>2339</v>
      </c>
      <c r="F11" s="700">
        <v>8517</v>
      </c>
      <c r="G11" s="700">
        <v>2458</v>
      </c>
      <c r="H11" s="678">
        <v>2349</v>
      </c>
      <c r="I11" s="678">
        <v>2055</v>
      </c>
      <c r="J11" s="678">
        <v>1428</v>
      </c>
      <c r="K11" s="734">
        <v>8290</v>
      </c>
      <c r="L11" s="678">
        <v>2112</v>
      </c>
      <c r="M11" s="678">
        <v>1949</v>
      </c>
      <c r="N11" s="678">
        <v>1909</v>
      </c>
      <c r="O11" s="678">
        <v>2283</v>
      </c>
      <c r="P11" s="700">
        <v>8253</v>
      </c>
      <c r="Q11" s="678">
        <v>2291</v>
      </c>
      <c r="R11" s="678">
        <v>2320</v>
      </c>
      <c r="S11" s="678">
        <v>2055</v>
      </c>
      <c r="T11" s="678">
        <v>1427</v>
      </c>
      <c r="U11" s="786">
        <v>8093</v>
      </c>
      <c r="V11" s="679" t="s">
        <v>141</v>
      </c>
      <c r="W11" s="700">
        <v>30</v>
      </c>
      <c r="X11" s="700">
        <v>177</v>
      </c>
      <c r="Y11" s="700">
        <v>56</v>
      </c>
      <c r="Z11" s="676">
        <v>263</v>
      </c>
      <c r="AA11" s="676">
        <v>167</v>
      </c>
      <c r="AB11" s="700">
        <v>30</v>
      </c>
      <c r="AC11" s="700" t="s">
        <v>141</v>
      </c>
      <c r="AD11" s="700" t="s">
        <v>141</v>
      </c>
      <c r="AE11" s="786">
        <v>197</v>
      </c>
      <c r="AF11" s="675">
        <v>4</v>
      </c>
      <c r="AG11" s="700">
        <v>35</v>
      </c>
      <c r="AH11" s="700">
        <v>177</v>
      </c>
      <c r="AI11" s="700">
        <v>60</v>
      </c>
      <c r="AJ11" s="678">
        <v>276</v>
      </c>
      <c r="AK11" s="700">
        <v>168</v>
      </c>
      <c r="AL11" s="700">
        <v>30</v>
      </c>
      <c r="AM11" s="700">
        <v>1</v>
      </c>
      <c r="AN11" s="700" t="s">
        <v>141</v>
      </c>
      <c r="AO11" s="734">
        <v>199</v>
      </c>
      <c r="AP11" s="278"/>
    </row>
    <row r="12" spans="1:42" s="753" customFormat="1" ht="14.25" customHeight="1">
      <c r="A12" s="55" t="s">
        <v>876</v>
      </c>
      <c r="B12" s="700"/>
      <c r="C12" s="700"/>
      <c r="D12" s="700"/>
      <c r="E12" s="678"/>
      <c r="F12" s="700"/>
      <c r="G12" s="700"/>
      <c r="H12" s="678"/>
      <c r="I12" s="678"/>
      <c r="J12" s="678"/>
      <c r="K12" s="734"/>
      <c r="L12" s="678"/>
      <c r="M12" s="678"/>
      <c r="N12" s="678"/>
      <c r="O12" s="678"/>
      <c r="P12" s="700"/>
      <c r="Q12" s="678"/>
      <c r="R12" s="678"/>
      <c r="S12" s="678"/>
      <c r="T12" s="678"/>
      <c r="U12" s="786"/>
      <c r="V12" s="679"/>
      <c r="W12" s="700"/>
      <c r="X12" s="700"/>
      <c r="Y12" s="700"/>
      <c r="Z12" s="676"/>
      <c r="AA12" s="676"/>
      <c r="AB12" s="700"/>
      <c r="AC12" s="700"/>
      <c r="AD12" s="700"/>
      <c r="AE12" s="786"/>
      <c r="AF12" s="675"/>
      <c r="AG12" s="700"/>
      <c r="AH12" s="700"/>
      <c r="AI12" s="700"/>
      <c r="AJ12" s="678"/>
      <c r="AK12" s="700"/>
      <c r="AL12" s="700"/>
      <c r="AM12" s="700"/>
      <c r="AN12" s="700"/>
      <c r="AO12" s="734"/>
      <c r="AP12" s="278"/>
    </row>
    <row r="13" spans="1:42" s="753" customFormat="1" ht="14.25" customHeight="1">
      <c r="A13" s="55" t="s">
        <v>872</v>
      </c>
      <c r="B13" s="700">
        <v>2167</v>
      </c>
      <c r="C13" s="700">
        <v>2109</v>
      </c>
      <c r="D13" s="700">
        <v>2045</v>
      </c>
      <c r="E13" s="678">
        <v>1930</v>
      </c>
      <c r="F13" s="700">
        <v>8251</v>
      </c>
      <c r="G13" s="700">
        <v>2048</v>
      </c>
      <c r="H13" s="678">
        <v>2280</v>
      </c>
      <c r="I13" s="678">
        <v>2373</v>
      </c>
      <c r="J13" s="678">
        <v>2118</v>
      </c>
      <c r="K13" s="734">
        <v>8819</v>
      </c>
      <c r="L13" s="678">
        <v>2167</v>
      </c>
      <c r="M13" s="678">
        <v>2109</v>
      </c>
      <c r="N13" s="678">
        <v>2045</v>
      </c>
      <c r="O13" s="678">
        <v>1930</v>
      </c>
      <c r="P13" s="700">
        <v>8251</v>
      </c>
      <c r="Q13" s="678">
        <v>2048</v>
      </c>
      <c r="R13" s="678">
        <v>2280</v>
      </c>
      <c r="S13" s="678">
        <v>2373</v>
      </c>
      <c r="T13" s="678">
        <v>2118</v>
      </c>
      <c r="U13" s="786">
        <v>8819</v>
      </c>
      <c r="V13" s="679" t="s">
        <v>141</v>
      </c>
      <c r="W13" s="700" t="s">
        <v>141</v>
      </c>
      <c r="X13" s="700" t="s">
        <v>141</v>
      </c>
      <c r="Y13" s="700" t="s">
        <v>141</v>
      </c>
      <c r="Z13" s="676" t="s">
        <v>141</v>
      </c>
      <c r="AA13" s="676" t="s">
        <v>141</v>
      </c>
      <c r="AB13" s="700" t="s">
        <v>141</v>
      </c>
      <c r="AC13" s="700" t="s">
        <v>141</v>
      </c>
      <c r="AD13" s="700" t="s">
        <v>141</v>
      </c>
      <c r="AE13" s="786" t="s">
        <v>141</v>
      </c>
      <c r="AF13" s="675" t="s">
        <v>141</v>
      </c>
      <c r="AG13" s="700" t="s">
        <v>141</v>
      </c>
      <c r="AH13" s="700" t="s">
        <v>141</v>
      </c>
      <c r="AI13" s="700" t="s">
        <v>141</v>
      </c>
      <c r="AJ13" s="678" t="s">
        <v>141</v>
      </c>
      <c r="AK13" s="700" t="s">
        <v>141</v>
      </c>
      <c r="AL13" s="700" t="s">
        <v>141</v>
      </c>
      <c r="AM13" s="700" t="s">
        <v>141</v>
      </c>
      <c r="AN13" s="700" t="s">
        <v>141</v>
      </c>
      <c r="AO13" s="734" t="s">
        <v>141</v>
      </c>
      <c r="AP13" s="278"/>
    </row>
    <row r="14" spans="1:42" s="753" customFormat="1" ht="14.25" customHeight="1">
      <c r="A14" s="55" t="s">
        <v>78</v>
      </c>
      <c r="B14" s="700">
        <v>183</v>
      </c>
      <c r="C14" s="700">
        <v>186</v>
      </c>
      <c r="D14" s="700">
        <v>171</v>
      </c>
      <c r="E14" s="678">
        <v>162</v>
      </c>
      <c r="F14" s="700">
        <v>702</v>
      </c>
      <c r="G14" s="700">
        <v>177</v>
      </c>
      <c r="H14" s="678">
        <v>188</v>
      </c>
      <c r="I14" s="678">
        <v>195</v>
      </c>
      <c r="J14" s="678">
        <v>175</v>
      </c>
      <c r="K14" s="734">
        <v>735</v>
      </c>
      <c r="L14" s="678">
        <v>183</v>
      </c>
      <c r="M14" s="678">
        <v>186</v>
      </c>
      <c r="N14" s="678">
        <v>172</v>
      </c>
      <c r="O14" s="678">
        <v>161</v>
      </c>
      <c r="P14" s="700">
        <v>702</v>
      </c>
      <c r="Q14" s="678">
        <v>177</v>
      </c>
      <c r="R14" s="678">
        <v>188</v>
      </c>
      <c r="S14" s="678">
        <v>195</v>
      </c>
      <c r="T14" s="678">
        <v>175</v>
      </c>
      <c r="U14" s="786">
        <v>735</v>
      </c>
      <c r="V14" s="679" t="s">
        <v>141</v>
      </c>
      <c r="W14" s="700" t="s">
        <v>141</v>
      </c>
      <c r="X14" s="700" t="s">
        <v>141</v>
      </c>
      <c r="Y14" s="700" t="s">
        <v>141</v>
      </c>
      <c r="Z14" s="676" t="s">
        <v>141</v>
      </c>
      <c r="AA14" s="676" t="s">
        <v>141</v>
      </c>
      <c r="AB14" s="700" t="s">
        <v>141</v>
      </c>
      <c r="AC14" s="700" t="s">
        <v>141</v>
      </c>
      <c r="AD14" s="700" t="s">
        <v>141</v>
      </c>
      <c r="AE14" s="786" t="s">
        <v>141</v>
      </c>
      <c r="AF14" s="675" t="s">
        <v>141</v>
      </c>
      <c r="AG14" s="700" t="s">
        <v>141</v>
      </c>
      <c r="AH14" s="700" t="s">
        <v>141</v>
      </c>
      <c r="AI14" s="678" t="s">
        <v>141</v>
      </c>
      <c r="AJ14" s="700" t="s">
        <v>141</v>
      </c>
      <c r="AK14" s="700" t="s">
        <v>141</v>
      </c>
      <c r="AL14" s="700" t="s">
        <v>141</v>
      </c>
      <c r="AM14" s="700" t="s">
        <v>141</v>
      </c>
      <c r="AN14" s="700" t="s">
        <v>141</v>
      </c>
      <c r="AO14" s="734" t="s">
        <v>141</v>
      </c>
      <c r="AP14" s="278"/>
    </row>
    <row r="15" spans="1:42" s="753" customFormat="1" ht="15.75" customHeight="1">
      <c r="A15" s="55" t="s">
        <v>101</v>
      </c>
      <c r="B15" s="700"/>
      <c r="C15" s="700"/>
      <c r="D15" s="700"/>
      <c r="E15" s="678"/>
      <c r="F15" s="700"/>
      <c r="G15" s="700"/>
      <c r="H15" s="678"/>
      <c r="I15" s="678"/>
      <c r="J15" s="678"/>
      <c r="K15" s="734"/>
      <c r="L15" s="678"/>
      <c r="M15" s="678"/>
      <c r="N15" s="678"/>
      <c r="O15" s="678"/>
      <c r="P15" s="700"/>
      <c r="Q15" s="678"/>
      <c r="R15" s="678"/>
      <c r="S15" s="678"/>
      <c r="T15" s="678"/>
      <c r="U15" s="786"/>
      <c r="V15" s="824"/>
      <c r="W15" s="825"/>
      <c r="X15" s="825"/>
      <c r="Y15" s="825"/>
      <c r="Z15" s="826"/>
      <c r="AA15" s="826"/>
      <c r="AB15" s="825"/>
      <c r="AC15" s="825"/>
      <c r="AD15" s="825"/>
      <c r="AE15" s="827"/>
      <c r="AF15" s="828"/>
      <c r="AG15" s="825"/>
      <c r="AH15" s="825"/>
      <c r="AI15" s="829"/>
      <c r="AJ15" s="825"/>
      <c r="AK15" s="825"/>
      <c r="AL15" s="825"/>
      <c r="AM15" s="825"/>
      <c r="AN15" s="825"/>
      <c r="AO15" s="830"/>
      <c r="AP15" s="278"/>
    </row>
    <row r="16" spans="1:42" s="753" customFormat="1" ht="15.75" customHeight="1">
      <c r="A16" s="55" t="s">
        <v>79</v>
      </c>
      <c r="B16" s="700">
        <v>36389</v>
      </c>
      <c r="C16" s="700">
        <v>28930</v>
      </c>
      <c r="D16" s="700">
        <v>35838</v>
      </c>
      <c r="E16" s="678">
        <v>36375</v>
      </c>
      <c r="F16" s="700">
        <v>137532</v>
      </c>
      <c r="G16" s="700">
        <v>33800</v>
      </c>
      <c r="H16" s="678">
        <v>29524</v>
      </c>
      <c r="I16" s="678">
        <v>31381</v>
      </c>
      <c r="J16" s="678">
        <v>26389</v>
      </c>
      <c r="K16" s="734">
        <v>121094</v>
      </c>
      <c r="L16" s="678">
        <v>15576</v>
      </c>
      <c r="M16" s="678">
        <v>18008</v>
      </c>
      <c r="N16" s="678">
        <v>15641</v>
      </c>
      <c r="O16" s="678">
        <v>16845</v>
      </c>
      <c r="P16" s="700">
        <v>66070</v>
      </c>
      <c r="Q16" s="678">
        <v>13940</v>
      </c>
      <c r="R16" s="678">
        <v>17407</v>
      </c>
      <c r="S16" s="678">
        <v>17955</v>
      </c>
      <c r="T16" s="678">
        <v>13828</v>
      </c>
      <c r="U16" s="786">
        <v>63130</v>
      </c>
      <c r="V16" s="679">
        <v>20814</v>
      </c>
      <c r="W16" s="700">
        <v>10922</v>
      </c>
      <c r="X16" s="700">
        <v>20197</v>
      </c>
      <c r="Y16" s="700">
        <v>19529</v>
      </c>
      <c r="Z16" s="676">
        <v>71462</v>
      </c>
      <c r="AA16" s="676">
        <v>19860</v>
      </c>
      <c r="AB16" s="700">
        <v>12117</v>
      </c>
      <c r="AC16" s="700">
        <v>13426</v>
      </c>
      <c r="AD16" s="700">
        <v>12561</v>
      </c>
      <c r="AE16" s="786">
        <v>57964</v>
      </c>
      <c r="AF16" s="831">
        <v>20589</v>
      </c>
      <c r="AG16" s="742">
        <v>10876</v>
      </c>
      <c r="AH16" s="832">
        <v>20186</v>
      </c>
      <c r="AI16" s="742">
        <v>17908</v>
      </c>
      <c r="AJ16" s="742">
        <v>69559</v>
      </c>
      <c r="AK16" s="742">
        <v>19447</v>
      </c>
      <c r="AL16" s="742">
        <v>11166</v>
      </c>
      <c r="AM16" s="742">
        <v>13333</v>
      </c>
      <c r="AN16" s="742">
        <v>12413</v>
      </c>
      <c r="AO16" s="833">
        <v>56359</v>
      </c>
      <c r="AP16" s="278"/>
    </row>
    <row r="17" spans="1:42" s="753" customFormat="1" ht="15.75" customHeight="1">
      <c r="A17" s="55" t="s">
        <v>78</v>
      </c>
      <c r="B17" s="700">
        <v>3420</v>
      </c>
      <c r="C17" s="700">
        <v>3378</v>
      </c>
      <c r="D17" s="700">
        <v>3445</v>
      </c>
      <c r="E17" s="678">
        <v>3834</v>
      </c>
      <c r="F17" s="700">
        <v>14077</v>
      </c>
      <c r="G17" s="700">
        <v>3321</v>
      </c>
      <c r="H17" s="678">
        <v>3514</v>
      </c>
      <c r="I17" s="678">
        <v>3906</v>
      </c>
      <c r="J17" s="678">
        <v>3524</v>
      </c>
      <c r="K17" s="734">
        <v>14265</v>
      </c>
      <c r="L17" s="678">
        <v>2247</v>
      </c>
      <c r="M17" s="678">
        <v>2652</v>
      </c>
      <c r="N17" s="678">
        <v>2454</v>
      </c>
      <c r="O17" s="678">
        <v>2679</v>
      </c>
      <c r="P17" s="700">
        <v>10032</v>
      </c>
      <c r="Q17" s="678">
        <v>2183</v>
      </c>
      <c r="R17" s="678">
        <v>2889</v>
      </c>
      <c r="S17" s="678">
        <v>3065</v>
      </c>
      <c r="T17" s="678">
        <v>2631</v>
      </c>
      <c r="U17" s="786">
        <v>10768</v>
      </c>
      <c r="V17" s="679">
        <v>1173</v>
      </c>
      <c r="W17" s="700">
        <v>726</v>
      </c>
      <c r="X17" s="700">
        <v>992</v>
      </c>
      <c r="Y17" s="700">
        <v>1154</v>
      </c>
      <c r="Z17" s="676">
        <v>4045</v>
      </c>
      <c r="AA17" s="676">
        <v>1139</v>
      </c>
      <c r="AB17" s="700">
        <v>625</v>
      </c>
      <c r="AC17" s="700">
        <v>840</v>
      </c>
      <c r="AD17" s="700">
        <v>893</v>
      </c>
      <c r="AE17" s="786">
        <v>3497</v>
      </c>
      <c r="AF17" s="834">
        <v>1153</v>
      </c>
      <c r="AG17" s="742">
        <v>720</v>
      </c>
      <c r="AH17" s="742">
        <v>990</v>
      </c>
      <c r="AI17" s="742">
        <v>1039</v>
      </c>
      <c r="AJ17" s="742">
        <v>3902</v>
      </c>
      <c r="AK17" s="742">
        <v>1107</v>
      </c>
      <c r="AL17" s="742">
        <v>565</v>
      </c>
      <c r="AM17" s="742">
        <v>831</v>
      </c>
      <c r="AN17" s="742">
        <v>881</v>
      </c>
      <c r="AO17" s="833">
        <v>3384</v>
      </c>
      <c r="AP17" s="278"/>
    </row>
    <row r="18" spans="1:42" ht="21.75" customHeight="1">
      <c r="A18" s="280" t="s">
        <v>7</v>
      </c>
      <c r="B18" s="667">
        <v>127</v>
      </c>
      <c r="C18" s="667">
        <v>277</v>
      </c>
      <c r="D18" s="667">
        <v>128</v>
      </c>
      <c r="E18" s="666">
        <v>138</v>
      </c>
      <c r="F18" s="667">
        <v>670</v>
      </c>
      <c r="G18" s="667">
        <v>98</v>
      </c>
      <c r="H18" s="666">
        <v>138</v>
      </c>
      <c r="I18" s="666">
        <v>150</v>
      </c>
      <c r="J18" s="666">
        <v>247</v>
      </c>
      <c r="K18" s="823">
        <v>633</v>
      </c>
      <c r="L18" s="666">
        <v>43</v>
      </c>
      <c r="M18" s="666">
        <v>28</v>
      </c>
      <c r="N18" s="666">
        <v>37</v>
      </c>
      <c r="O18" s="666">
        <v>36</v>
      </c>
      <c r="P18" s="667">
        <v>144</v>
      </c>
      <c r="Q18" s="666">
        <v>19</v>
      </c>
      <c r="R18" s="666">
        <v>21</v>
      </c>
      <c r="S18" s="666">
        <v>30</v>
      </c>
      <c r="T18" s="666">
        <v>50</v>
      </c>
      <c r="U18" s="821">
        <v>120</v>
      </c>
      <c r="V18" s="819">
        <v>84</v>
      </c>
      <c r="W18" s="667">
        <v>249</v>
      </c>
      <c r="X18" s="667">
        <v>91</v>
      </c>
      <c r="Y18" s="667">
        <v>102</v>
      </c>
      <c r="Z18" s="820">
        <v>526</v>
      </c>
      <c r="AA18" s="820">
        <v>79</v>
      </c>
      <c r="AB18" s="667">
        <v>117</v>
      </c>
      <c r="AC18" s="667">
        <v>120</v>
      </c>
      <c r="AD18" s="667">
        <v>197</v>
      </c>
      <c r="AE18" s="821">
        <v>513</v>
      </c>
      <c r="AF18" s="835">
        <v>75</v>
      </c>
      <c r="AG18" s="667">
        <v>232</v>
      </c>
      <c r="AH18" s="667">
        <v>80</v>
      </c>
      <c r="AI18" s="667">
        <v>82</v>
      </c>
      <c r="AJ18" s="667">
        <v>469</v>
      </c>
      <c r="AK18" s="667">
        <v>73</v>
      </c>
      <c r="AL18" s="667">
        <v>104</v>
      </c>
      <c r="AM18" s="667">
        <v>107</v>
      </c>
      <c r="AN18" s="667">
        <v>181</v>
      </c>
      <c r="AO18" s="823">
        <v>465</v>
      </c>
      <c r="AP18" s="278"/>
    </row>
    <row r="19" spans="1:42" ht="21" customHeight="1">
      <c r="A19" s="280" t="s">
        <v>8</v>
      </c>
      <c r="B19" s="667">
        <v>286</v>
      </c>
      <c r="C19" s="667">
        <v>359</v>
      </c>
      <c r="D19" s="667">
        <v>294</v>
      </c>
      <c r="E19" s="666">
        <v>244</v>
      </c>
      <c r="F19" s="667">
        <v>1183</v>
      </c>
      <c r="G19" s="667">
        <v>257</v>
      </c>
      <c r="H19" s="666">
        <v>226</v>
      </c>
      <c r="I19" s="666">
        <v>203</v>
      </c>
      <c r="J19" s="666">
        <v>232</v>
      </c>
      <c r="K19" s="823">
        <v>918</v>
      </c>
      <c r="L19" s="666">
        <v>103</v>
      </c>
      <c r="M19" s="666">
        <v>139</v>
      </c>
      <c r="N19" s="666">
        <v>60</v>
      </c>
      <c r="O19" s="666">
        <v>76</v>
      </c>
      <c r="P19" s="667">
        <v>378</v>
      </c>
      <c r="Q19" s="666">
        <v>51</v>
      </c>
      <c r="R19" s="666">
        <v>66</v>
      </c>
      <c r="S19" s="666">
        <v>58</v>
      </c>
      <c r="T19" s="666">
        <v>54</v>
      </c>
      <c r="U19" s="821">
        <v>229</v>
      </c>
      <c r="V19" s="819">
        <v>183</v>
      </c>
      <c r="W19" s="667">
        <v>219</v>
      </c>
      <c r="X19" s="667">
        <v>234</v>
      </c>
      <c r="Y19" s="667">
        <v>169</v>
      </c>
      <c r="Z19" s="820">
        <v>805</v>
      </c>
      <c r="AA19" s="820">
        <v>207</v>
      </c>
      <c r="AB19" s="667">
        <v>160</v>
      </c>
      <c r="AC19" s="667">
        <v>145</v>
      </c>
      <c r="AD19" s="667">
        <v>177</v>
      </c>
      <c r="AE19" s="821">
        <v>689</v>
      </c>
      <c r="AF19" s="835">
        <v>142</v>
      </c>
      <c r="AG19" s="667">
        <v>121</v>
      </c>
      <c r="AH19" s="667">
        <v>149</v>
      </c>
      <c r="AI19" s="667">
        <v>146</v>
      </c>
      <c r="AJ19" s="667">
        <v>558</v>
      </c>
      <c r="AK19" s="667">
        <v>181</v>
      </c>
      <c r="AL19" s="667">
        <v>136</v>
      </c>
      <c r="AM19" s="667">
        <v>137</v>
      </c>
      <c r="AN19" s="667">
        <v>161</v>
      </c>
      <c r="AO19" s="823">
        <v>615</v>
      </c>
      <c r="AP19" s="278"/>
    </row>
    <row r="20" spans="1:42" ht="13.5" customHeight="1">
      <c r="A20" s="260" t="s">
        <v>97</v>
      </c>
      <c r="B20" s="667"/>
      <c r="C20" s="667"/>
      <c r="D20" s="667"/>
      <c r="E20" s="666"/>
      <c r="F20" s="667"/>
      <c r="G20" s="667"/>
      <c r="H20" s="666"/>
      <c r="I20" s="666"/>
      <c r="J20" s="666"/>
      <c r="K20" s="823"/>
      <c r="L20" s="666"/>
      <c r="M20" s="666"/>
      <c r="N20" s="666"/>
      <c r="O20" s="666"/>
      <c r="P20" s="667"/>
      <c r="Q20" s="666"/>
      <c r="R20" s="666"/>
      <c r="S20" s="666"/>
      <c r="T20" s="666"/>
      <c r="U20" s="821"/>
      <c r="V20" s="819"/>
      <c r="W20" s="667"/>
      <c r="X20" s="667"/>
      <c r="Y20" s="667"/>
      <c r="Z20" s="820"/>
      <c r="AA20" s="820"/>
      <c r="AB20" s="667"/>
      <c r="AC20" s="667"/>
      <c r="AD20" s="667"/>
      <c r="AE20" s="821"/>
      <c r="AF20" s="835"/>
      <c r="AG20" s="667"/>
      <c r="AH20" s="667"/>
      <c r="AI20" s="667"/>
      <c r="AJ20" s="667"/>
      <c r="AK20" s="667"/>
      <c r="AL20" s="667"/>
      <c r="AM20" s="667"/>
      <c r="AN20" s="667"/>
      <c r="AO20" s="823"/>
      <c r="AP20" s="278"/>
    </row>
    <row r="21" spans="1:42" ht="15.75" customHeight="1">
      <c r="A21" s="55" t="s">
        <v>877</v>
      </c>
      <c r="B21" s="700"/>
      <c r="C21" s="700"/>
      <c r="D21" s="700"/>
      <c r="E21" s="678"/>
      <c r="F21" s="700"/>
      <c r="G21" s="700"/>
      <c r="H21" s="678"/>
      <c r="I21" s="678"/>
      <c r="J21" s="678"/>
      <c r="K21" s="734"/>
      <c r="L21" s="678"/>
      <c r="M21" s="678"/>
      <c r="N21" s="678"/>
      <c r="O21" s="678"/>
      <c r="P21" s="700"/>
      <c r="Q21" s="678"/>
      <c r="R21" s="678"/>
      <c r="S21" s="678"/>
      <c r="T21" s="678"/>
      <c r="U21" s="786"/>
      <c r="V21" s="679"/>
      <c r="W21" s="700"/>
      <c r="X21" s="700"/>
      <c r="Y21" s="700"/>
      <c r="Z21" s="676"/>
      <c r="AA21" s="676"/>
      <c r="AB21" s="700"/>
      <c r="AC21" s="700"/>
      <c r="AD21" s="700"/>
      <c r="AE21" s="786"/>
      <c r="AF21" s="677"/>
      <c r="AG21" s="700"/>
      <c r="AH21" s="700"/>
      <c r="AI21" s="700"/>
      <c r="AJ21" s="700"/>
      <c r="AK21" s="700"/>
      <c r="AL21" s="700"/>
      <c r="AM21" s="700"/>
      <c r="AN21" s="700"/>
      <c r="AO21" s="734"/>
      <c r="AP21" s="278"/>
    </row>
    <row r="22" spans="1:42" s="753" customFormat="1" ht="15.75" customHeight="1">
      <c r="A22" s="55" t="s">
        <v>79</v>
      </c>
      <c r="B22" s="700">
        <v>28</v>
      </c>
      <c r="C22" s="700">
        <v>28</v>
      </c>
      <c r="D22" s="700">
        <v>22</v>
      </c>
      <c r="E22" s="678">
        <v>32</v>
      </c>
      <c r="F22" s="700">
        <v>110</v>
      </c>
      <c r="G22" s="700">
        <v>26</v>
      </c>
      <c r="H22" s="678">
        <v>24</v>
      </c>
      <c r="I22" s="678">
        <v>20</v>
      </c>
      <c r="J22" s="678">
        <v>28</v>
      </c>
      <c r="K22" s="734">
        <v>98</v>
      </c>
      <c r="L22" s="678">
        <v>28</v>
      </c>
      <c r="M22" s="678">
        <v>28</v>
      </c>
      <c r="N22" s="678">
        <v>22</v>
      </c>
      <c r="O22" s="678">
        <v>32</v>
      </c>
      <c r="P22" s="700">
        <v>110</v>
      </c>
      <c r="Q22" s="678">
        <v>26</v>
      </c>
      <c r="R22" s="678">
        <v>24</v>
      </c>
      <c r="S22" s="678">
        <v>20</v>
      </c>
      <c r="T22" s="678">
        <v>28</v>
      </c>
      <c r="U22" s="786">
        <v>98</v>
      </c>
      <c r="V22" s="679" t="s">
        <v>141</v>
      </c>
      <c r="W22" s="700" t="s">
        <v>141</v>
      </c>
      <c r="X22" s="700" t="s">
        <v>141</v>
      </c>
      <c r="Y22" s="700" t="s">
        <v>141</v>
      </c>
      <c r="Z22" s="676" t="s">
        <v>141</v>
      </c>
      <c r="AA22" s="676" t="s">
        <v>141</v>
      </c>
      <c r="AB22" s="700" t="s">
        <v>141</v>
      </c>
      <c r="AC22" s="700" t="s">
        <v>141</v>
      </c>
      <c r="AD22" s="700" t="s">
        <v>141</v>
      </c>
      <c r="AE22" s="786" t="s">
        <v>141</v>
      </c>
      <c r="AF22" s="677" t="s">
        <v>141</v>
      </c>
      <c r="AG22" s="700" t="s">
        <v>141</v>
      </c>
      <c r="AH22" s="700" t="s">
        <v>141</v>
      </c>
      <c r="AI22" s="700" t="s">
        <v>141</v>
      </c>
      <c r="AJ22" s="700" t="s">
        <v>141</v>
      </c>
      <c r="AK22" s="700" t="s">
        <v>141</v>
      </c>
      <c r="AL22" s="700" t="s">
        <v>141</v>
      </c>
      <c r="AM22" s="700" t="s">
        <v>141</v>
      </c>
      <c r="AN22" s="700" t="s">
        <v>141</v>
      </c>
      <c r="AO22" s="734" t="s">
        <v>141</v>
      </c>
      <c r="AP22" s="278"/>
    </row>
    <row r="23" spans="1:42" s="753" customFormat="1" ht="15.75" customHeight="1">
      <c r="A23" s="55" t="s">
        <v>78</v>
      </c>
      <c r="B23" s="700">
        <v>14</v>
      </c>
      <c r="C23" s="700">
        <v>13</v>
      </c>
      <c r="D23" s="700">
        <v>10</v>
      </c>
      <c r="E23" s="678">
        <v>13</v>
      </c>
      <c r="F23" s="700">
        <v>50</v>
      </c>
      <c r="G23" s="700">
        <v>11</v>
      </c>
      <c r="H23" s="678">
        <v>11</v>
      </c>
      <c r="I23" s="678">
        <v>9</v>
      </c>
      <c r="J23" s="678">
        <v>13</v>
      </c>
      <c r="K23" s="734">
        <v>44</v>
      </c>
      <c r="L23" s="678">
        <v>14</v>
      </c>
      <c r="M23" s="678">
        <v>13</v>
      </c>
      <c r="N23" s="678">
        <v>10</v>
      </c>
      <c r="O23" s="678">
        <v>13</v>
      </c>
      <c r="P23" s="700">
        <v>50</v>
      </c>
      <c r="Q23" s="678">
        <v>11</v>
      </c>
      <c r="R23" s="678">
        <v>11</v>
      </c>
      <c r="S23" s="678">
        <v>9</v>
      </c>
      <c r="T23" s="678">
        <v>13</v>
      </c>
      <c r="U23" s="786">
        <v>44</v>
      </c>
      <c r="V23" s="679" t="s">
        <v>141</v>
      </c>
      <c r="W23" s="700" t="s">
        <v>141</v>
      </c>
      <c r="X23" s="700" t="s">
        <v>141</v>
      </c>
      <c r="Y23" s="700" t="s">
        <v>141</v>
      </c>
      <c r="Z23" s="676" t="s">
        <v>141</v>
      </c>
      <c r="AA23" s="676" t="s">
        <v>141</v>
      </c>
      <c r="AB23" s="700" t="s">
        <v>141</v>
      </c>
      <c r="AC23" s="700" t="s">
        <v>141</v>
      </c>
      <c r="AD23" s="700" t="s">
        <v>141</v>
      </c>
      <c r="AE23" s="786" t="s">
        <v>141</v>
      </c>
      <c r="AF23" s="677" t="s">
        <v>141</v>
      </c>
      <c r="AG23" s="700" t="s">
        <v>141</v>
      </c>
      <c r="AH23" s="700" t="s">
        <v>141</v>
      </c>
      <c r="AI23" s="700" t="s">
        <v>141</v>
      </c>
      <c r="AJ23" s="700" t="s">
        <v>141</v>
      </c>
      <c r="AK23" s="700" t="s">
        <v>141</v>
      </c>
      <c r="AL23" s="700" t="s">
        <v>141</v>
      </c>
      <c r="AM23" s="700" t="s">
        <v>141</v>
      </c>
      <c r="AN23" s="700" t="s">
        <v>141</v>
      </c>
      <c r="AO23" s="734" t="s">
        <v>141</v>
      </c>
      <c r="AP23" s="278"/>
    </row>
    <row r="24" spans="1:42" ht="18" customHeight="1">
      <c r="A24" s="281" t="s">
        <v>14</v>
      </c>
      <c r="B24" s="1045">
        <v>542</v>
      </c>
      <c r="C24" s="1045">
        <v>281</v>
      </c>
      <c r="D24" s="1045">
        <v>143</v>
      </c>
      <c r="E24" s="1120">
        <v>221</v>
      </c>
      <c r="F24" s="1045">
        <v>1187</v>
      </c>
      <c r="G24" s="1045">
        <v>469</v>
      </c>
      <c r="H24" s="758">
        <v>200</v>
      </c>
      <c r="I24" s="758">
        <v>200</v>
      </c>
      <c r="J24" s="758">
        <v>256</v>
      </c>
      <c r="K24" s="760">
        <v>1125</v>
      </c>
      <c r="L24" s="758" t="s">
        <v>141</v>
      </c>
      <c r="M24" s="758" t="s">
        <v>141</v>
      </c>
      <c r="N24" s="758" t="s">
        <v>141</v>
      </c>
      <c r="O24" s="758" t="s">
        <v>141</v>
      </c>
      <c r="P24" s="758" t="s">
        <v>141</v>
      </c>
      <c r="Q24" s="758" t="s">
        <v>141</v>
      </c>
      <c r="R24" s="758" t="s">
        <v>141</v>
      </c>
      <c r="S24" s="758" t="s">
        <v>141</v>
      </c>
      <c r="T24" s="758" t="s">
        <v>141</v>
      </c>
      <c r="U24" s="760" t="s">
        <v>141</v>
      </c>
      <c r="V24" s="819">
        <v>542</v>
      </c>
      <c r="W24" s="667">
        <v>281</v>
      </c>
      <c r="X24" s="667">
        <v>143</v>
      </c>
      <c r="Y24" s="667">
        <v>221</v>
      </c>
      <c r="Z24" s="820">
        <v>1187</v>
      </c>
      <c r="AA24" s="820">
        <v>469</v>
      </c>
      <c r="AB24" s="667">
        <v>200</v>
      </c>
      <c r="AC24" s="667">
        <v>200</v>
      </c>
      <c r="AD24" s="667">
        <v>256</v>
      </c>
      <c r="AE24" s="821">
        <v>1125</v>
      </c>
      <c r="AF24" s="835">
        <v>541</v>
      </c>
      <c r="AG24" s="667">
        <v>279</v>
      </c>
      <c r="AH24" s="667">
        <v>142</v>
      </c>
      <c r="AI24" s="667">
        <v>218</v>
      </c>
      <c r="AJ24" s="667">
        <v>1180</v>
      </c>
      <c r="AK24" s="667">
        <v>465</v>
      </c>
      <c r="AL24" s="667">
        <v>164</v>
      </c>
      <c r="AM24" s="667">
        <v>199</v>
      </c>
      <c r="AN24" s="667">
        <v>254</v>
      </c>
      <c r="AO24" s="823">
        <v>1082</v>
      </c>
      <c r="AP24" s="278"/>
    </row>
    <row r="25" spans="1:42" ht="18.75" customHeight="1">
      <c r="A25" s="280" t="s">
        <v>1370</v>
      </c>
      <c r="B25" s="667">
        <v>19</v>
      </c>
      <c r="C25" s="667">
        <v>38</v>
      </c>
      <c r="D25" s="667">
        <v>79</v>
      </c>
      <c r="E25" s="666">
        <v>42</v>
      </c>
      <c r="F25" s="1045">
        <v>178</v>
      </c>
      <c r="G25" s="667">
        <v>46</v>
      </c>
      <c r="H25" s="666">
        <v>39</v>
      </c>
      <c r="I25" s="666">
        <v>43</v>
      </c>
      <c r="J25" s="666">
        <v>43</v>
      </c>
      <c r="K25" s="760">
        <v>171</v>
      </c>
      <c r="L25" s="666">
        <v>18</v>
      </c>
      <c r="M25" s="666">
        <v>32</v>
      </c>
      <c r="N25" s="666">
        <v>28</v>
      </c>
      <c r="O25" s="666">
        <v>33</v>
      </c>
      <c r="P25" s="1045">
        <v>111</v>
      </c>
      <c r="Q25" s="666">
        <v>43</v>
      </c>
      <c r="R25" s="666">
        <v>38</v>
      </c>
      <c r="S25" s="666">
        <v>43</v>
      </c>
      <c r="T25" s="666">
        <v>42</v>
      </c>
      <c r="U25" s="837">
        <v>166</v>
      </c>
      <c r="V25" s="819">
        <v>2</v>
      </c>
      <c r="W25" s="667">
        <v>6</v>
      </c>
      <c r="X25" s="667">
        <v>51</v>
      </c>
      <c r="Y25" s="667">
        <v>8</v>
      </c>
      <c r="Z25" s="836">
        <v>67</v>
      </c>
      <c r="AA25" s="820">
        <v>3</v>
      </c>
      <c r="AB25" s="667">
        <v>1</v>
      </c>
      <c r="AC25" s="667">
        <v>0</v>
      </c>
      <c r="AD25" s="667">
        <v>1</v>
      </c>
      <c r="AE25" s="837">
        <v>5</v>
      </c>
      <c r="AF25" s="838" t="s">
        <v>141</v>
      </c>
      <c r="AG25" s="667">
        <v>5</v>
      </c>
      <c r="AH25" s="667">
        <v>48</v>
      </c>
      <c r="AI25" s="667">
        <v>6</v>
      </c>
      <c r="AJ25" s="667">
        <v>59</v>
      </c>
      <c r="AK25" s="839" t="s">
        <v>141</v>
      </c>
      <c r="AL25" s="839" t="s">
        <v>141</v>
      </c>
      <c r="AM25" s="839" t="s">
        <v>141</v>
      </c>
      <c r="AN25" s="839" t="s">
        <v>141</v>
      </c>
      <c r="AO25" s="840" t="s">
        <v>141</v>
      </c>
      <c r="AP25" s="278"/>
    </row>
    <row r="26" spans="1:42" ht="21.75" customHeight="1">
      <c r="A26" s="280" t="s">
        <v>9</v>
      </c>
      <c r="B26" s="667">
        <v>668</v>
      </c>
      <c r="C26" s="667">
        <v>844</v>
      </c>
      <c r="D26" s="667">
        <v>848</v>
      </c>
      <c r="E26" s="666">
        <v>963</v>
      </c>
      <c r="F26" s="667">
        <v>3323</v>
      </c>
      <c r="G26" s="667">
        <v>673</v>
      </c>
      <c r="H26" s="666">
        <v>883</v>
      </c>
      <c r="I26" s="666">
        <v>817</v>
      </c>
      <c r="J26" s="666">
        <v>857</v>
      </c>
      <c r="K26" s="823">
        <v>3230</v>
      </c>
      <c r="L26" s="666">
        <v>158</v>
      </c>
      <c r="M26" s="666">
        <v>226</v>
      </c>
      <c r="N26" s="666">
        <v>223</v>
      </c>
      <c r="O26" s="666">
        <v>260</v>
      </c>
      <c r="P26" s="667">
        <v>867</v>
      </c>
      <c r="Q26" s="666">
        <v>191</v>
      </c>
      <c r="R26" s="666">
        <v>226</v>
      </c>
      <c r="S26" s="666">
        <v>306</v>
      </c>
      <c r="T26" s="666">
        <v>291</v>
      </c>
      <c r="U26" s="821">
        <v>1014</v>
      </c>
      <c r="V26" s="819">
        <v>510</v>
      </c>
      <c r="W26" s="667">
        <v>617</v>
      </c>
      <c r="X26" s="667">
        <v>626</v>
      </c>
      <c r="Y26" s="667">
        <v>703</v>
      </c>
      <c r="Z26" s="820">
        <v>2456</v>
      </c>
      <c r="AA26" s="820">
        <v>481</v>
      </c>
      <c r="AB26" s="667">
        <v>657</v>
      </c>
      <c r="AC26" s="667">
        <v>511</v>
      </c>
      <c r="AD26" s="667">
        <v>567</v>
      </c>
      <c r="AE26" s="821">
        <v>2216</v>
      </c>
      <c r="AF26" s="835">
        <v>444</v>
      </c>
      <c r="AG26" s="667">
        <v>530</v>
      </c>
      <c r="AH26" s="667">
        <v>503</v>
      </c>
      <c r="AI26" s="667">
        <v>623</v>
      </c>
      <c r="AJ26" s="667">
        <v>2100</v>
      </c>
      <c r="AK26" s="667">
        <v>413</v>
      </c>
      <c r="AL26" s="667">
        <v>563</v>
      </c>
      <c r="AM26" s="667">
        <v>449</v>
      </c>
      <c r="AN26" s="667">
        <v>492</v>
      </c>
      <c r="AO26" s="823">
        <v>1917</v>
      </c>
      <c r="AP26" s="278"/>
    </row>
    <row r="27" spans="1:42" ht="21" customHeight="1">
      <c r="A27" s="201" t="s">
        <v>49</v>
      </c>
      <c r="B27" s="667">
        <v>1758</v>
      </c>
      <c r="C27" s="667">
        <v>2076</v>
      </c>
      <c r="D27" s="667">
        <v>1602</v>
      </c>
      <c r="E27" s="666">
        <v>1641</v>
      </c>
      <c r="F27" s="667">
        <v>7077</v>
      </c>
      <c r="G27" s="667">
        <v>1786</v>
      </c>
      <c r="H27" s="666">
        <v>1942</v>
      </c>
      <c r="I27" s="666">
        <v>1882</v>
      </c>
      <c r="J27" s="666">
        <v>2022</v>
      </c>
      <c r="K27" s="823">
        <v>7632</v>
      </c>
      <c r="L27" s="666">
        <v>1504</v>
      </c>
      <c r="M27" s="666">
        <v>1751</v>
      </c>
      <c r="N27" s="666">
        <v>1352</v>
      </c>
      <c r="O27" s="666">
        <v>1372</v>
      </c>
      <c r="P27" s="667">
        <v>5979</v>
      </c>
      <c r="Q27" s="666">
        <v>1592</v>
      </c>
      <c r="R27" s="666">
        <v>1587</v>
      </c>
      <c r="S27" s="666">
        <v>1536</v>
      </c>
      <c r="T27" s="666">
        <v>1710</v>
      </c>
      <c r="U27" s="821">
        <v>6425</v>
      </c>
      <c r="V27" s="819">
        <v>255</v>
      </c>
      <c r="W27" s="667">
        <v>325</v>
      </c>
      <c r="X27" s="667">
        <v>250</v>
      </c>
      <c r="Y27" s="667">
        <v>268</v>
      </c>
      <c r="Z27" s="820">
        <v>1098</v>
      </c>
      <c r="AA27" s="820">
        <v>194</v>
      </c>
      <c r="AB27" s="667">
        <v>355</v>
      </c>
      <c r="AC27" s="667">
        <v>346</v>
      </c>
      <c r="AD27" s="667">
        <v>312</v>
      </c>
      <c r="AE27" s="821">
        <v>1207</v>
      </c>
      <c r="AF27" s="835">
        <v>56</v>
      </c>
      <c r="AG27" s="667">
        <v>133</v>
      </c>
      <c r="AH27" s="667">
        <v>98</v>
      </c>
      <c r="AI27" s="667">
        <v>85</v>
      </c>
      <c r="AJ27" s="667">
        <v>372</v>
      </c>
      <c r="AK27" s="667">
        <v>46</v>
      </c>
      <c r="AL27" s="667">
        <v>79</v>
      </c>
      <c r="AM27" s="667">
        <v>76</v>
      </c>
      <c r="AN27" s="667">
        <v>108</v>
      </c>
      <c r="AO27" s="823">
        <v>309</v>
      </c>
      <c r="AP27" s="278"/>
    </row>
    <row r="28" spans="1:42" ht="13.5" customHeight="1">
      <c r="A28" s="260" t="s">
        <v>97</v>
      </c>
      <c r="B28" s="667"/>
      <c r="C28" s="667"/>
      <c r="D28" s="667"/>
      <c r="E28" s="666"/>
      <c r="F28" s="667"/>
      <c r="G28" s="667"/>
      <c r="H28" s="666"/>
      <c r="I28" s="666"/>
      <c r="J28" s="666"/>
      <c r="K28" s="823"/>
      <c r="L28" s="666"/>
      <c r="M28" s="666"/>
      <c r="N28" s="666"/>
      <c r="O28" s="666"/>
      <c r="P28" s="667"/>
      <c r="Q28" s="666"/>
      <c r="R28" s="666"/>
      <c r="S28" s="666"/>
      <c r="T28" s="666"/>
      <c r="U28" s="821"/>
      <c r="V28" s="819"/>
      <c r="W28" s="667"/>
      <c r="X28" s="667"/>
      <c r="Y28" s="667"/>
      <c r="Z28" s="820"/>
      <c r="AA28" s="820"/>
      <c r="AB28" s="667"/>
      <c r="AC28" s="667"/>
      <c r="AD28" s="667"/>
      <c r="AE28" s="821"/>
      <c r="AF28" s="835"/>
      <c r="AG28" s="667"/>
      <c r="AH28" s="667"/>
      <c r="AI28" s="667"/>
      <c r="AJ28" s="667"/>
      <c r="AK28" s="667"/>
      <c r="AL28" s="667"/>
      <c r="AM28" s="667"/>
      <c r="AN28" s="667"/>
      <c r="AO28" s="823"/>
      <c r="AP28" s="278"/>
    </row>
    <row r="29" spans="1:42" s="753" customFormat="1" ht="16.5" customHeight="1">
      <c r="A29" s="55" t="s">
        <v>878</v>
      </c>
      <c r="B29" s="700">
        <v>911</v>
      </c>
      <c r="C29" s="700">
        <v>1045</v>
      </c>
      <c r="D29" s="700">
        <v>784</v>
      </c>
      <c r="E29" s="678">
        <v>881</v>
      </c>
      <c r="F29" s="700">
        <v>3621</v>
      </c>
      <c r="G29" s="700">
        <v>942</v>
      </c>
      <c r="H29" s="678">
        <v>971</v>
      </c>
      <c r="I29" s="678">
        <v>922</v>
      </c>
      <c r="J29" s="678">
        <v>957</v>
      </c>
      <c r="K29" s="734">
        <v>3792</v>
      </c>
      <c r="L29" s="678">
        <v>758</v>
      </c>
      <c r="M29" s="678">
        <v>854</v>
      </c>
      <c r="N29" s="678">
        <v>649</v>
      </c>
      <c r="O29" s="678">
        <v>729</v>
      </c>
      <c r="P29" s="700">
        <v>2990</v>
      </c>
      <c r="Q29" s="678">
        <v>846</v>
      </c>
      <c r="R29" s="678">
        <v>825</v>
      </c>
      <c r="S29" s="678">
        <v>792</v>
      </c>
      <c r="T29" s="678">
        <v>816</v>
      </c>
      <c r="U29" s="786">
        <v>3279</v>
      </c>
      <c r="V29" s="679">
        <v>153</v>
      </c>
      <c r="W29" s="700">
        <v>191</v>
      </c>
      <c r="X29" s="700">
        <v>135</v>
      </c>
      <c r="Y29" s="700">
        <v>153</v>
      </c>
      <c r="Z29" s="676">
        <v>632</v>
      </c>
      <c r="AA29" s="676">
        <v>96</v>
      </c>
      <c r="AB29" s="700">
        <v>145</v>
      </c>
      <c r="AC29" s="700">
        <v>130</v>
      </c>
      <c r="AD29" s="700">
        <v>141</v>
      </c>
      <c r="AE29" s="786">
        <v>512</v>
      </c>
      <c r="AF29" s="677">
        <v>27</v>
      </c>
      <c r="AG29" s="700">
        <v>59</v>
      </c>
      <c r="AH29" s="700">
        <v>49</v>
      </c>
      <c r="AI29" s="700">
        <v>44</v>
      </c>
      <c r="AJ29" s="700">
        <v>179</v>
      </c>
      <c r="AK29" s="700">
        <v>15</v>
      </c>
      <c r="AL29" s="700">
        <v>34</v>
      </c>
      <c r="AM29" s="700">
        <v>29</v>
      </c>
      <c r="AN29" s="700">
        <v>33</v>
      </c>
      <c r="AO29" s="734">
        <v>111</v>
      </c>
      <c r="AP29" s="278"/>
    </row>
    <row r="30" spans="1:42" s="753" customFormat="1" ht="17.25" customHeight="1">
      <c r="A30" s="55" t="s">
        <v>102</v>
      </c>
      <c r="B30" s="700">
        <v>666</v>
      </c>
      <c r="C30" s="700">
        <v>806</v>
      </c>
      <c r="D30" s="700">
        <v>595</v>
      </c>
      <c r="E30" s="678">
        <v>530</v>
      </c>
      <c r="F30" s="700">
        <v>2597</v>
      </c>
      <c r="G30" s="700">
        <v>491</v>
      </c>
      <c r="H30" s="678">
        <v>594</v>
      </c>
      <c r="I30" s="678">
        <v>525</v>
      </c>
      <c r="J30" s="678">
        <v>749</v>
      </c>
      <c r="K30" s="734">
        <v>2359</v>
      </c>
      <c r="L30" s="678">
        <v>650</v>
      </c>
      <c r="M30" s="678">
        <v>794</v>
      </c>
      <c r="N30" s="678">
        <v>581</v>
      </c>
      <c r="O30" s="678">
        <v>512</v>
      </c>
      <c r="P30" s="700">
        <v>2537</v>
      </c>
      <c r="Q30" s="678">
        <v>479</v>
      </c>
      <c r="R30" s="678">
        <v>476</v>
      </c>
      <c r="S30" s="678">
        <v>511</v>
      </c>
      <c r="T30" s="678">
        <v>712</v>
      </c>
      <c r="U30" s="786">
        <v>2178</v>
      </c>
      <c r="V30" s="679">
        <v>16</v>
      </c>
      <c r="W30" s="700">
        <v>12</v>
      </c>
      <c r="X30" s="700">
        <v>14</v>
      </c>
      <c r="Y30" s="700">
        <v>18</v>
      </c>
      <c r="Z30" s="676">
        <v>60</v>
      </c>
      <c r="AA30" s="676">
        <v>12</v>
      </c>
      <c r="AB30" s="700">
        <v>119</v>
      </c>
      <c r="AC30" s="700">
        <v>14</v>
      </c>
      <c r="AD30" s="700">
        <v>36</v>
      </c>
      <c r="AE30" s="786">
        <v>181</v>
      </c>
      <c r="AF30" s="677">
        <v>3</v>
      </c>
      <c r="AG30" s="700" t="s">
        <v>141</v>
      </c>
      <c r="AH30" s="700">
        <v>3</v>
      </c>
      <c r="AI30" s="700">
        <v>6</v>
      </c>
      <c r="AJ30" s="700">
        <v>12</v>
      </c>
      <c r="AK30" s="700">
        <v>2</v>
      </c>
      <c r="AL30" s="700">
        <v>4</v>
      </c>
      <c r="AM30" s="700">
        <v>2</v>
      </c>
      <c r="AN30" s="700">
        <v>30</v>
      </c>
      <c r="AO30" s="734">
        <v>38</v>
      </c>
      <c r="AP30" s="278"/>
    </row>
    <row r="31" spans="1:42" s="753" customFormat="1" ht="17.25" customHeight="1">
      <c r="A31" s="260" t="s">
        <v>103</v>
      </c>
      <c r="B31" s="782">
        <v>10</v>
      </c>
      <c r="C31" s="782">
        <v>20</v>
      </c>
      <c r="D31" s="782">
        <v>22</v>
      </c>
      <c r="E31" s="779">
        <v>16</v>
      </c>
      <c r="F31" s="782">
        <v>68</v>
      </c>
      <c r="G31" s="782">
        <v>16</v>
      </c>
      <c r="H31" s="779">
        <v>15</v>
      </c>
      <c r="I31" s="779">
        <v>16</v>
      </c>
      <c r="J31" s="779">
        <v>22</v>
      </c>
      <c r="K31" s="780">
        <v>69</v>
      </c>
      <c r="L31" s="779">
        <v>10</v>
      </c>
      <c r="M31" s="779">
        <v>17</v>
      </c>
      <c r="N31" s="779">
        <v>18</v>
      </c>
      <c r="O31" s="779">
        <v>15</v>
      </c>
      <c r="P31" s="782">
        <v>60</v>
      </c>
      <c r="Q31" s="779">
        <v>14</v>
      </c>
      <c r="R31" s="779">
        <v>13</v>
      </c>
      <c r="S31" s="779">
        <v>13</v>
      </c>
      <c r="T31" s="779">
        <v>19</v>
      </c>
      <c r="U31" s="784">
        <v>59</v>
      </c>
      <c r="V31" s="781">
        <v>1</v>
      </c>
      <c r="W31" s="782">
        <v>2</v>
      </c>
      <c r="X31" s="782">
        <v>4</v>
      </c>
      <c r="Y31" s="782">
        <v>1</v>
      </c>
      <c r="Z31" s="783">
        <v>8</v>
      </c>
      <c r="AA31" s="783">
        <v>3</v>
      </c>
      <c r="AB31" s="782">
        <v>2</v>
      </c>
      <c r="AC31" s="782">
        <v>3</v>
      </c>
      <c r="AD31" s="782">
        <v>2</v>
      </c>
      <c r="AE31" s="784">
        <v>10</v>
      </c>
      <c r="AF31" s="677">
        <v>1</v>
      </c>
      <c r="AG31" s="700">
        <v>1</v>
      </c>
      <c r="AH31" s="700">
        <v>1</v>
      </c>
      <c r="AI31" s="700" t="s">
        <v>141</v>
      </c>
      <c r="AJ31" s="700">
        <v>3</v>
      </c>
      <c r="AK31" s="700">
        <v>1</v>
      </c>
      <c r="AL31" s="700">
        <v>1</v>
      </c>
      <c r="AM31" s="700">
        <v>1</v>
      </c>
      <c r="AN31" s="700">
        <v>1</v>
      </c>
      <c r="AO31" s="734">
        <v>4</v>
      </c>
      <c r="AP31" s="278"/>
    </row>
    <row r="32" spans="1:42" ht="15" customHeight="1">
      <c r="A32" s="280" t="s">
        <v>10</v>
      </c>
      <c r="B32" s="667">
        <v>2139</v>
      </c>
      <c r="C32" s="667">
        <v>1514</v>
      </c>
      <c r="D32" s="667">
        <v>1730</v>
      </c>
      <c r="E32" s="666">
        <v>763</v>
      </c>
      <c r="F32" s="667">
        <v>6146</v>
      </c>
      <c r="G32" s="666">
        <v>972</v>
      </c>
      <c r="H32" s="666">
        <v>757</v>
      </c>
      <c r="I32" s="666">
        <v>1164</v>
      </c>
      <c r="J32" s="666">
        <v>662</v>
      </c>
      <c r="K32" s="823">
        <v>3555</v>
      </c>
      <c r="L32" s="666">
        <v>39</v>
      </c>
      <c r="M32" s="666">
        <v>24</v>
      </c>
      <c r="N32" s="666">
        <v>88</v>
      </c>
      <c r="O32" s="666">
        <v>51</v>
      </c>
      <c r="P32" s="667">
        <v>202</v>
      </c>
      <c r="Q32" s="666">
        <v>26</v>
      </c>
      <c r="R32" s="666">
        <v>24</v>
      </c>
      <c r="S32" s="666">
        <v>33</v>
      </c>
      <c r="T32" s="666">
        <v>36</v>
      </c>
      <c r="U32" s="821">
        <v>119</v>
      </c>
      <c r="V32" s="819">
        <v>2100</v>
      </c>
      <c r="W32" s="667">
        <v>1490</v>
      </c>
      <c r="X32" s="667">
        <v>1642</v>
      </c>
      <c r="Y32" s="667">
        <v>712</v>
      </c>
      <c r="Z32" s="820">
        <v>5944</v>
      </c>
      <c r="AA32" s="820">
        <v>946</v>
      </c>
      <c r="AB32" s="667">
        <v>733</v>
      </c>
      <c r="AC32" s="667">
        <v>1131</v>
      </c>
      <c r="AD32" s="667">
        <v>626</v>
      </c>
      <c r="AE32" s="821">
        <v>3436</v>
      </c>
      <c r="AF32" s="835">
        <v>1167</v>
      </c>
      <c r="AG32" s="667">
        <v>638</v>
      </c>
      <c r="AH32" s="667">
        <v>1058</v>
      </c>
      <c r="AI32" s="667">
        <v>410</v>
      </c>
      <c r="AJ32" s="667">
        <v>3273</v>
      </c>
      <c r="AK32" s="667">
        <v>675</v>
      </c>
      <c r="AL32" s="667">
        <v>305</v>
      </c>
      <c r="AM32" s="667">
        <v>349</v>
      </c>
      <c r="AN32" s="667">
        <v>355</v>
      </c>
      <c r="AO32" s="823">
        <v>1684</v>
      </c>
      <c r="AP32" s="276"/>
    </row>
    <row r="33" spans="1:42" s="755" customFormat="1" ht="29.25" customHeight="1">
      <c r="A33" s="397" t="s">
        <v>1616</v>
      </c>
      <c r="B33" s="779">
        <v>1688</v>
      </c>
      <c r="C33" s="779">
        <v>882</v>
      </c>
      <c r="D33" s="779">
        <v>741</v>
      </c>
      <c r="E33" s="779">
        <v>150</v>
      </c>
      <c r="F33" s="779">
        <v>3461</v>
      </c>
      <c r="G33" s="779">
        <v>142</v>
      </c>
      <c r="H33" s="779">
        <v>88</v>
      </c>
      <c r="I33" s="779">
        <v>172</v>
      </c>
      <c r="J33" s="779">
        <v>139</v>
      </c>
      <c r="K33" s="780">
        <v>541</v>
      </c>
      <c r="L33" s="779" t="s">
        <v>141</v>
      </c>
      <c r="M33" s="779" t="s">
        <v>141</v>
      </c>
      <c r="N33" s="779" t="s">
        <v>141</v>
      </c>
      <c r="O33" s="779" t="s">
        <v>141</v>
      </c>
      <c r="P33" s="779" t="s">
        <v>141</v>
      </c>
      <c r="Q33" s="779" t="s">
        <v>141</v>
      </c>
      <c r="R33" s="779" t="s">
        <v>141</v>
      </c>
      <c r="S33" s="779" t="s">
        <v>141</v>
      </c>
      <c r="T33" s="779" t="s">
        <v>141</v>
      </c>
      <c r="U33" s="779" t="s">
        <v>141</v>
      </c>
      <c r="V33" s="781">
        <v>1688</v>
      </c>
      <c r="W33" s="782">
        <v>882</v>
      </c>
      <c r="X33" s="782">
        <v>741</v>
      </c>
      <c r="Y33" s="782">
        <v>150</v>
      </c>
      <c r="Z33" s="783">
        <v>3461</v>
      </c>
      <c r="AA33" s="783">
        <v>142</v>
      </c>
      <c r="AB33" s="782">
        <v>88</v>
      </c>
      <c r="AC33" s="782">
        <v>172</v>
      </c>
      <c r="AD33" s="782">
        <v>139</v>
      </c>
      <c r="AE33" s="784">
        <v>541</v>
      </c>
      <c r="AF33" s="785">
        <v>962</v>
      </c>
      <c r="AG33" s="782">
        <v>335</v>
      </c>
      <c r="AH33" s="782">
        <v>410</v>
      </c>
      <c r="AI33" s="782">
        <v>135</v>
      </c>
      <c r="AJ33" s="782">
        <v>1842</v>
      </c>
      <c r="AK33" s="782">
        <v>122</v>
      </c>
      <c r="AL33" s="782">
        <v>56</v>
      </c>
      <c r="AM33" s="782">
        <v>139</v>
      </c>
      <c r="AN33" s="782">
        <v>115</v>
      </c>
      <c r="AO33" s="780">
        <v>432</v>
      </c>
      <c r="AP33" s="754"/>
    </row>
    <row r="34" spans="1:42" ht="15" customHeight="1">
      <c r="A34" s="280" t="s">
        <v>11</v>
      </c>
      <c r="B34" s="667">
        <v>7589</v>
      </c>
      <c r="C34" s="667">
        <v>7860</v>
      </c>
      <c r="D34" s="667">
        <v>7741</v>
      </c>
      <c r="E34" s="666">
        <v>7177</v>
      </c>
      <c r="F34" s="667">
        <v>30367</v>
      </c>
      <c r="G34" s="667">
        <v>5831</v>
      </c>
      <c r="H34" s="666">
        <v>6752</v>
      </c>
      <c r="I34" s="666">
        <v>7226</v>
      </c>
      <c r="J34" s="666">
        <v>6773</v>
      </c>
      <c r="K34" s="823">
        <v>26582</v>
      </c>
      <c r="L34" s="666">
        <v>6909</v>
      </c>
      <c r="M34" s="666">
        <v>7033</v>
      </c>
      <c r="N34" s="666">
        <v>7057</v>
      </c>
      <c r="O34" s="666">
        <v>6493</v>
      </c>
      <c r="P34" s="667">
        <v>27492</v>
      </c>
      <c r="Q34" s="666">
        <v>5166</v>
      </c>
      <c r="R34" s="666">
        <v>6090</v>
      </c>
      <c r="S34" s="666">
        <v>6606</v>
      </c>
      <c r="T34" s="666">
        <v>6065</v>
      </c>
      <c r="U34" s="821">
        <v>23927</v>
      </c>
      <c r="V34" s="819">
        <v>679</v>
      </c>
      <c r="W34" s="667">
        <v>827</v>
      </c>
      <c r="X34" s="667">
        <v>683</v>
      </c>
      <c r="Y34" s="667">
        <v>686</v>
      </c>
      <c r="Z34" s="820">
        <v>2875</v>
      </c>
      <c r="AA34" s="820">
        <v>665</v>
      </c>
      <c r="AB34" s="667">
        <v>662</v>
      </c>
      <c r="AC34" s="667">
        <v>619</v>
      </c>
      <c r="AD34" s="667">
        <v>709</v>
      </c>
      <c r="AE34" s="821">
        <v>2655</v>
      </c>
      <c r="AF34" s="835">
        <v>474</v>
      </c>
      <c r="AG34" s="667">
        <v>581</v>
      </c>
      <c r="AH34" s="667">
        <v>454</v>
      </c>
      <c r="AI34" s="667">
        <v>405</v>
      </c>
      <c r="AJ34" s="667">
        <v>1914</v>
      </c>
      <c r="AK34" s="667">
        <v>440</v>
      </c>
      <c r="AL34" s="667">
        <v>396</v>
      </c>
      <c r="AM34" s="667">
        <v>388</v>
      </c>
      <c r="AN34" s="667">
        <v>412</v>
      </c>
      <c r="AO34" s="823">
        <v>1636</v>
      </c>
      <c r="AP34" s="276"/>
    </row>
    <row r="35" spans="1:42" ht="15" customHeight="1">
      <c r="A35" s="260" t="s">
        <v>97</v>
      </c>
      <c r="B35" s="667"/>
      <c r="C35" s="667"/>
      <c r="D35" s="667"/>
      <c r="E35" s="666"/>
      <c r="F35" s="667"/>
      <c r="G35" s="667"/>
      <c r="H35" s="666"/>
      <c r="I35" s="666"/>
      <c r="J35" s="666"/>
      <c r="K35" s="823"/>
      <c r="L35" s="666"/>
      <c r="M35" s="666"/>
      <c r="N35" s="666"/>
      <c r="O35" s="666"/>
      <c r="P35" s="667"/>
      <c r="Q35" s="666"/>
      <c r="R35" s="666"/>
      <c r="S35" s="666"/>
      <c r="T35" s="666"/>
      <c r="U35" s="821"/>
      <c r="V35" s="819"/>
      <c r="W35" s="667"/>
      <c r="X35" s="667"/>
      <c r="Y35" s="667"/>
      <c r="Z35" s="820"/>
      <c r="AA35" s="820"/>
      <c r="AB35" s="667"/>
      <c r="AC35" s="667"/>
      <c r="AD35" s="667"/>
      <c r="AE35" s="821"/>
      <c r="AF35" s="835"/>
      <c r="AG35" s="667"/>
      <c r="AH35" s="667"/>
      <c r="AI35" s="667"/>
      <c r="AJ35" s="667"/>
      <c r="AK35" s="667"/>
      <c r="AL35" s="667"/>
      <c r="AM35" s="667"/>
      <c r="AN35" s="667"/>
      <c r="AO35" s="823"/>
      <c r="AP35" s="276"/>
    </row>
    <row r="36" spans="1:42" s="753" customFormat="1" ht="15" customHeight="1">
      <c r="A36" s="397" t="s">
        <v>879</v>
      </c>
      <c r="B36" s="700">
        <v>5686</v>
      </c>
      <c r="C36" s="700">
        <v>5896</v>
      </c>
      <c r="D36" s="700">
        <v>6183</v>
      </c>
      <c r="E36" s="678">
        <v>5697</v>
      </c>
      <c r="F36" s="700">
        <v>23462</v>
      </c>
      <c r="G36" s="700">
        <v>4481</v>
      </c>
      <c r="H36" s="678">
        <v>5271</v>
      </c>
      <c r="I36" s="678">
        <v>5726</v>
      </c>
      <c r="J36" s="678">
        <v>5325</v>
      </c>
      <c r="K36" s="734">
        <v>20803</v>
      </c>
      <c r="L36" s="678">
        <v>5552</v>
      </c>
      <c r="M36" s="678">
        <v>5747</v>
      </c>
      <c r="N36" s="678">
        <v>6086</v>
      </c>
      <c r="O36" s="678">
        <v>5591</v>
      </c>
      <c r="P36" s="700">
        <v>22976</v>
      </c>
      <c r="Q36" s="678">
        <v>4336</v>
      </c>
      <c r="R36" s="678">
        <v>5172</v>
      </c>
      <c r="S36" s="678">
        <v>5652</v>
      </c>
      <c r="T36" s="678">
        <v>5216</v>
      </c>
      <c r="U36" s="786">
        <v>20376</v>
      </c>
      <c r="V36" s="679">
        <v>134</v>
      </c>
      <c r="W36" s="700">
        <v>148</v>
      </c>
      <c r="X36" s="700">
        <v>98</v>
      </c>
      <c r="Y36" s="700">
        <v>106</v>
      </c>
      <c r="Z36" s="676">
        <v>486</v>
      </c>
      <c r="AA36" s="676">
        <v>146</v>
      </c>
      <c r="AB36" s="700">
        <v>99</v>
      </c>
      <c r="AC36" s="700">
        <v>73</v>
      </c>
      <c r="AD36" s="700">
        <v>109</v>
      </c>
      <c r="AE36" s="786">
        <v>427</v>
      </c>
      <c r="AF36" s="677">
        <v>122</v>
      </c>
      <c r="AG36" s="700">
        <v>130</v>
      </c>
      <c r="AH36" s="700">
        <v>84</v>
      </c>
      <c r="AI36" s="700">
        <v>89</v>
      </c>
      <c r="AJ36" s="700">
        <v>425</v>
      </c>
      <c r="AK36" s="700">
        <v>127</v>
      </c>
      <c r="AL36" s="700">
        <v>80</v>
      </c>
      <c r="AM36" s="700">
        <v>58</v>
      </c>
      <c r="AN36" s="700">
        <v>87</v>
      </c>
      <c r="AO36" s="734">
        <v>352</v>
      </c>
      <c r="AP36" s="756"/>
    </row>
    <row r="37" spans="1:42" s="753" customFormat="1" ht="15" customHeight="1">
      <c r="A37" s="757" t="s">
        <v>880</v>
      </c>
      <c r="B37" s="700">
        <v>84</v>
      </c>
      <c r="C37" s="700">
        <v>55</v>
      </c>
      <c r="D37" s="700">
        <v>41</v>
      </c>
      <c r="E37" s="678">
        <v>60</v>
      </c>
      <c r="F37" s="700">
        <v>240</v>
      </c>
      <c r="G37" s="700">
        <v>70</v>
      </c>
      <c r="H37" s="678">
        <v>71</v>
      </c>
      <c r="I37" s="678">
        <v>55</v>
      </c>
      <c r="J37" s="678">
        <v>73</v>
      </c>
      <c r="K37" s="734">
        <v>269</v>
      </c>
      <c r="L37" s="678">
        <v>80</v>
      </c>
      <c r="M37" s="678">
        <v>48</v>
      </c>
      <c r="N37" s="678">
        <v>37</v>
      </c>
      <c r="O37" s="678">
        <v>51</v>
      </c>
      <c r="P37" s="700">
        <v>216</v>
      </c>
      <c r="Q37" s="678">
        <v>64</v>
      </c>
      <c r="R37" s="678">
        <v>65</v>
      </c>
      <c r="S37" s="678">
        <v>52</v>
      </c>
      <c r="T37" s="678">
        <v>62</v>
      </c>
      <c r="U37" s="786">
        <v>243</v>
      </c>
      <c r="V37" s="679">
        <v>5</v>
      </c>
      <c r="W37" s="700">
        <v>7</v>
      </c>
      <c r="X37" s="700">
        <v>4</v>
      </c>
      <c r="Y37" s="700">
        <v>9</v>
      </c>
      <c r="Z37" s="676">
        <v>25</v>
      </c>
      <c r="AA37" s="676">
        <v>6</v>
      </c>
      <c r="AB37" s="700">
        <v>6</v>
      </c>
      <c r="AC37" s="700">
        <v>3</v>
      </c>
      <c r="AD37" s="700">
        <v>11</v>
      </c>
      <c r="AE37" s="786">
        <v>26</v>
      </c>
      <c r="AF37" s="677" t="s">
        <v>141</v>
      </c>
      <c r="AG37" s="700" t="s">
        <v>141</v>
      </c>
      <c r="AH37" s="700" t="s">
        <v>141</v>
      </c>
      <c r="AI37" s="700" t="s">
        <v>141</v>
      </c>
      <c r="AJ37" s="700" t="s">
        <v>141</v>
      </c>
      <c r="AK37" s="700" t="s">
        <v>141</v>
      </c>
      <c r="AL37" s="700" t="s">
        <v>141</v>
      </c>
      <c r="AM37" s="700" t="s">
        <v>141</v>
      </c>
      <c r="AN37" s="700" t="s">
        <v>141</v>
      </c>
      <c r="AO37" s="734" t="s">
        <v>141</v>
      </c>
      <c r="AP37" s="756"/>
    </row>
    <row r="38" spans="1:42" s="753" customFormat="1" ht="15" customHeight="1">
      <c r="A38" s="397" t="s">
        <v>881</v>
      </c>
      <c r="B38" s="700">
        <v>91</v>
      </c>
      <c r="C38" s="700">
        <v>100</v>
      </c>
      <c r="D38" s="700">
        <v>103</v>
      </c>
      <c r="E38" s="678">
        <v>102</v>
      </c>
      <c r="F38" s="700">
        <v>396</v>
      </c>
      <c r="G38" s="700">
        <v>70</v>
      </c>
      <c r="H38" s="678">
        <v>78</v>
      </c>
      <c r="I38" s="678">
        <v>96</v>
      </c>
      <c r="J38" s="678">
        <v>99</v>
      </c>
      <c r="K38" s="734">
        <v>343</v>
      </c>
      <c r="L38" s="678">
        <v>75</v>
      </c>
      <c r="M38" s="678">
        <v>80</v>
      </c>
      <c r="N38" s="678">
        <v>84</v>
      </c>
      <c r="O38" s="678">
        <v>82</v>
      </c>
      <c r="P38" s="700">
        <v>321</v>
      </c>
      <c r="Q38" s="678">
        <v>55</v>
      </c>
      <c r="R38" s="678">
        <v>61</v>
      </c>
      <c r="S38" s="678">
        <v>82</v>
      </c>
      <c r="T38" s="678">
        <v>83</v>
      </c>
      <c r="U38" s="786">
        <v>281</v>
      </c>
      <c r="V38" s="679">
        <v>16</v>
      </c>
      <c r="W38" s="700">
        <v>20</v>
      </c>
      <c r="X38" s="700">
        <v>19</v>
      </c>
      <c r="Y38" s="700">
        <v>19</v>
      </c>
      <c r="Z38" s="676">
        <v>74</v>
      </c>
      <c r="AA38" s="676">
        <v>16</v>
      </c>
      <c r="AB38" s="700">
        <v>17</v>
      </c>
      <c r="AC38" s="700">
        <v>13</v>
      </c>
      <c r="AD38" s="700">
        <v>16</v>
      </c>
      <c r="AE38" s="786">
        <v>62</v>
      </c>
      <c r="AF38" s="700">
        <v>3</v>
      </c>
      <c r="AG38" s="700">
        <v>8</v>
      </c>
      <c r="AH38" s="700" t="s">
        <v>141</v>
      </c>
      <c r="AI38" s="700">
        <v>1</v>
      </c>
      <c r="AJ38" s="700">
        <v>12</v>
      </c>
      <c r="AK38" s="700" t="s">
        <v>141</v>
      </c>
      <c r="AL38" s="700">
        <v>2</v>
      </c>
      <c r="AM38" s="700">
        <v>1</v>
      </c>
      <c r="AN38" s="700">
        <v>2</v>
      </c>
      <c r="AO38" s="734">
        <v>5</v>
      </c>
      <c r="AP38" s="756"/>
    </row>
    <row r="39" spans="1:42" s="753" customFormat="1" ht="15" customHeight="1">
      <c r="A39" s="757" t="s">
        <v>882</v>
      </c>
      <c r="B39" s="700">
        <v>193</v>
      </c>
      <c r="C39" s="700">
        <v>221</v>
      </c>
      <c r="D39" s="700">
        <v>216</v>
      </c>
      <c r="E39" s="678">
        <v>150</v>
      </c>
      <c r="F39" s="700">
        <v>780</v>
      </c>
      <c r="G39" s="700">
        <v>171</v>
      </c>
      <c r="H39" s="678">
        <v>200</v>
      </c>
      <c r="I39" s="678">
        <v>220</v>
      </c>
      <c r="J39" s="678">
        <v>199</v>
      </c>
      <c r="K39" s="734">
        <v>790</v>
      </c>
      <c r="L39" s="678">
        <v>128</v>
      </c>
      <c r="M39" s="678">
        <v>122</v>
      </c>
      <c r="N39" s="678">
        <v>120</v>
      </c>
      <c r="O39" s="678">
        <v>96</v>
      </c>
      <c r="P39" s="700">
        <v>466</v>
      </c>
      <c r="Q39" s="678">
        <v>115</v>
      </c>
      <c r="R39" s="678">
        <v>131</v>
      </c>
      <c r="S39" s="678">
        <v>153</v>
      </c>
      <c r="T39" s="678">
        <v>134</v>
      </c>
      <c r="U39" s="786">
        <v>533</v>
      </c>
      <c r="V39" s="679">
        <v>65</v>
      </c>
      <c r="W39" s="700">
        <v>100</v>
      </c>
      <c r="X39" s="700">
        <v>95</v>
      </c>
      <c r="Y39" s="700">
        <v>54</v>
      </c>
      <c r="Z39" s="676">
        <v>314</v>
      </c>
      <c r="AA39" s="676">
        <v>56</v>
      </c>
      <c r="AB39" s="700">
        <v>70</v>
      </c>
      <c r="AC39" s="700">
        <v>67</v>
      </c>
      <c r="AD39" s="700">
        <v>64</v>
      </c>
      <c r="AE39" s="786">
        <v>257</v>
      </c>
      <c r="AF39" s="700">
        <v>25</v>
      </c>
      <c r="AG39" s="700">
        <v>37</v>
      </c>
      <c r="AH39" s="700">
        <v>36</v>
      </c>
      <c r="AI39" s="700">
        <v>4</v>
      </c>
      <c r="AJ39" s="700">
        <v>102</v>
      </c>
      <c r="AK39" s="700">
        <v>3</v>
      </c>
      <c r="AL39" s="700" t="s">
        <v>141</v>
      </c>
      <c r="AM39" s="700" t="s">
        <v>141</v>
      </c>
      <c r="AN39" s="700">
        <v>2</v>
      </c>
      <c r="AO39" s="734">
        <v>5</v>
      </c>
      <c r="AP39" s="756"/>
    </row>
    <row r="40" spans="1:41" s="753" customFormat="1" ht="15" customHeight="1">
      <c r="A40" s="757" t="s">
        <v>98</v>
      </c>
      <c r="B40" s="700">
        <v>55</v>
      </c>
      <c r="C40" s="700">
        <v>63</v>
      </c>
      <c r="D40" s="700">
        <v>59</v>
      </c>
      <c r="E40" s="678">
        <v>50</v>
      </c>
      <c r="F40" s="700">
        <v>227</v>
      </c>
      <c r="G40" s="700">
        <v>53</v>
      </c>
      <c r="H40" s="678">
        <v>49</v>
      </c>
      <c r="I40" s="678">
        <v>62</v>
      </c>
      <c r="J40" s="678">
        <v>92</v>
      </c>
      <c r="K40" s="734">
        <v>256</v>
      </c>
      <c r="L40" s="678">
        <v>42</v>
      </c>
      <c r="M40" s="678">
        <v>37</v>
      </c>
      <c r="N40" s="678">
        <v>29</v>
      </c>
      <c r="O40" s="678">
        <v>28</v>
      </c>
      <c r="P40" s="700">
        <v>136</v>
      </c>
      <c r="Q40" s="678">
        <v>33</v>
      </c>
      <c r="R40" s="678">
        <v>24</v>
      </c>
      <c r="S40" s="678">
        <v>37</v>
      </c>
      <c r="T40" s="678">
        <v>35</v>
      </c>
      <c r="U40" s="786">
        <v>129</v>
      </c>
      <c r="V40" s="679">
        <v>14</v>
      </c>
      <c r="W40" s="700">
        <v>26</v>
      </c>
      <c r="X40" s="700">
        <v>29</v>
      </c>
      <c r="Y40" s="700">
        <v>22</v>
      </c>
      <c r="Z40" s="676">
        <v>91</v>
      </c>
      <c r="AA40" s="676">
        <v>19</v>
      </c>
      <c r="AB40" s="700">
        <v>25</v>
      </c>
      <c r="AC40" s="700">
        <v>26</v>
      </c>
      <c r="AD40" s="700">
        <v>57</v>
      </c>
      <c r="AE40" s="786">
        <v>127</v>
      </c>
      <c r="AF40" s="677" t="s">
        <v>141</v>
      </c>
      <c r="AG40" s="700" t="s">
        <v>141</v>
      </c>
      <c r="AH40" s="700" t="s">
        <v>141</v>
      </c>
      <c r="AI40" s="700" t="s">
        <v>141</v>
      </c>
      <c r="AJ40" s="700" t="s">
        <v>141</v>
      </c>
      <c r="AK40" s="700" t="s">
        <v>141</v>
      </c>
      <c r="AL40" s="700" t="s">
        <v>141</v>
      </c>
      <c r="AM40" s="700" t="s">
        <v>141</v>
      </c>
      <c r="AN40" s="700" t="s">
        <v>141</v>
      </c>
      <c r="AO40" s="734" t="s">
        <v>141</v>
      </c>
    </row>
    <row r="41" spans="1:41" s="755" customFormat="1" ht="15" customHeight="1">
      <c r="A41" s="397" t="s">
        <v>883</v>
      </c>
      <c r="B41" s="700">
        <v>392</v>
      </c>
      <c r="C41" s="700">
        <v>459</v>
      </c>
      <c r="D41" s="700">
        <v>246</v>
      </c>
      <c r="E41" s="678">
        <v>188</v>
      </c>
      <c r="F41" s="700">
        <v>1285</v>
      </c>
      <c r="G41" s="700">
        <v>151</v>
      </c>
      <c r="H41" s="678">
        <v>161</v>
      </c>
      <c r="I41" s="678">
        <v>165</v>
      </c>
      <c r="J41" s="678">
        <v>168</v>
      </c>
      <c r="K41" s="734">
        <v>645</v>
      </c>
      <c r="L41" s="678">
        <v>379</v>
      </c>
      <c r="M41" s="678">
        <v>441</v>
      </c>
      <c r="N41" s="678">
        <v>231</v>
      </c>
      <c r="O41" s="678">
        <v>163</v>
      </c>
      <c r="P41" s="700">
        <v>1214</v>
      </c>
      <c r="Q41" s="678">
        <v>142</v>
      </c>
      <c r="R41" s="678">
        <v>153</v>
      </c>
      <c r="S41" s="678">
        <v>152</v>
      </c>
      <c r="T41" s="678">
        <v>146</v>
      </c>
      <c r="U41" s="786">
        <v>593</v>
      </c>
      <c r="V41" s="679">
        <v>14</v>
      </c>
      <c r="W41" s="700">
        <v>17</v>
      </c>
      <c r="X41" s="700">
        <v>15</v>
      </c>
      <c r="Y41" s="700">
        <v>25</v>
      </c>
      <c r="Z41" s="676">
        <v>71</v>
      </c>
      <c r="AA41" s="676">
        <v>9</v>
      </c>
      <c r="AB41" s="700">
        <v>8</v>
      </c>
      <c r="AC41" s="700">
        <v>13</v>
      </c>
      <c r="AD41" s="700">
        <v>21</v>
      </c>
      <c r="AE41" s="786">
        <v>51</v>
      </c>
      <c r="AF41" s="700">
        <v>7</v>
      </c>
      <c r="AG41" s="700" t="s">
        <v>141</v>
      </c>
      <c r="AH41" s="700">
        <v>2</v>
      </c>
      <c r="AI41" s="700">
        <v>3</v>
      </c>
      <c r="AJ41" s="700">
        <v>12</v>
      </c>
      <c r="AK41" s="700">
        <v>2</v>
      </c>
      <c r="AL41" s="700">
        <v>2</v>
      </c>
      <c r="AM41" s="700" t="s">
        <v>141</v>
      </c>
      <c r="AN41" s="700" t="s">
        <v>141</v>
      </c>
      <c r="AO41" s="734">
        <v>4</v>
      </c>
    </row>
    <row r="42" spans="1:41" s="753" customFormat="1" ht="15" customHeight="1">
      <c r="A42" s="397" t="s">
        <v>884</v>
      </c>
      <c r="B42" s="700">
        <v>75</v>
      </c>
      <c r="C42" s="700">
        <v>81</v>
      </c>
      <c r="D42" s="700">
        <v>67</v>
      </c>
      <c r="E42" s="678">
        <v>58</v>
      </c>
      <c r="F42" s="700">
        <v>281</v>
      </c>
      <c r="G42" s="700">
        <v>58</v>
      </c>
      <c r="H42" s="678">
        <v>68</v>
      </c>
      <c r="I42" s="678">
        <v>69</v>
      </c>
      <c r="J42" s="678">
        <v>54</v>
      </c>
      <c r="K42" s="734">
        <v>249</v>
      </c>
      <c r="L42" s="678">
        <v>48</v>
      </c>
      <c r="M42" s="678">
        <v>61</v>
      </c>
      <c r="N42" s="678">
        <v>51</v>
      </c>
      <c r="O42" s="678">
        <v>49</v>
      </c>
      <c r="P42" s="700">
        <v>209</v>
      </c>
      <c r="Q42" s="678">
        <v>51</v>
      </c>
      <c r="R42" s="678">
        <v>55</v>
      </c>
      <c r="S42" s="678">
        <v>46</v>
      </c>
      <c r="T42" s="678">
        <v>48</v>
      </c>
      <c r="U42" s="786">
        <v>200</v>
      </c>
      <c r="V42" s="679">
        <v>28</v>
      </c>
      <c r="W42" s="700">
        <v>20</v>
      </c>
      <c r="X42" s="700">
        <v>16</v>
      </c>
      <c r="Y42" s="700">
        <v>9</v>
      </c>
      <c r="Z42" s="676">
        <v>73</v>
      </c>
      <c r="AA42" s="676">
        <v>6</v>
      </c>
      <c r="AB42" s="700">
        <v>13</v>
      </c>
      <c r="AC42" s="700">
        <v>23</v>
      </c>
      <c r="AD42" s="700">
        <v>7</v>
      </c>
      <c r="AE42" s="786">
        <v>49</v>
      </c>
      <c r="AF42" s="700" t="s">
        <v>141</v>
      </c>
      <c r="AG42" s="700" t="s">
        <v>141</v>
      </c>
      <c r="AH42" s="700" t="s">
        <v>141</v>
      </c>
      <c r="AI42" s="700" t="s">
        <v>141</v>
      </c>
      <c r="AJ42" s="700" t="s">
        <v>141</v>
      </c>
      <c r="AK42" s="700" t="s">
        <v>141</v>
      </c>
      <c r="AL42" s="700" t="s">
        <v>141</v>
      </c>
      <c r="AM42" s="700" t="s">
        <v>141</v>
      </c>
      <c r="AN42" s="700" t="s">
        <v>141</v>
      </c>
      <c r="AO42" s="734" t="s">
        <v>141</v>
      </c>
    </row>
    <row r="43" spans="1:41" s="732" customFormat="1" ht="15" customHeight="1">
      <c r="A43" s="759" t="s">
        <v>1369</v>
      </c>
      <c r="B43" s="735">
        <v>88</v>
      </c>
      <c r="C43" s="735">
        <v>74</v>
      </c>
      <c r="D43" s="735">
        <v>56</v>
      </c>
      <c r="E43" s="736">
        <v>190</v>
      </c>
      <c r="F43" s="735">
        <v>408</v>
      </c>
      <c r="G43" s="735">
        <v>223</v>
      </c>
      <c r="H43" s="736">
        <v>267</v>
      </c>
      <c r="I43" s="736">
        <v>170</v>
      </c>
      <c r="J43" s="736">
        <v>160</v>
      </c>
      <c r="K43" s="737">
        <v>820</v>
      </c>
      <c r="L43" s="1136" t="s">
        <v>141</v>
      </c>
      <c r="M43" s="736">
        <v>1</v>
      </c>
      <c r="N43" s="736">
        <v>4</v>
      </c>
      <c r="O43" s="736" t="s">
        <v>141</v>
      </c>
      <c r="P43" s="735">
        <v>5</v>
      </c>
      <c r="Q43" s="736" t="s">
        <v>141</v>
      </c>
      <c r="R43" s="736" t="s">
        <v>141</v>
      </c>
      <c r="S43" s="736" t="s">
        <v>141</v>
      </c>
      <c r="T43" s="736">
        <v>1</v>
      </c>
      <c r="U43" s="738">
        <v>1</v>
      </c>
      <c r="V43" s="739">
        <v>87</v>
      </c>
      <c r="W43" s="740">
        <v>74</v>
      </c>
      <c r="X43" s="740">
        <v>53</v>
      </c>
      <c r="Y43" s="740">
        <v>189</v>
      </c>
      <c r="Z43" s="741">
        <v>403</v>
      </c>
      <c r="AA43" s="741">
        <v>223</v>
      </c>
      <c r="AB43" s="740">
        <v>267</v>
      </c>
      <c r="AC43" s="740">
        <v>171</v>
      </c>
      <c r="AD43" s="735">
        <v>158</v>
      </c>
      <c r="AE43" s="738">
        <v>819</v>
      </c>
      <c r="AF43" s="841" t="s">
        <v>141</v>
      </c>
      <c r="AG43" s="842" t="s">
        <v>141</v>
      </c>
      <c r="AH43" s="842" t="s">
        <v>141</v>
      </c>
      <c r="AI43" s="842" t="s">
        <v>141</v>
      </c>
      <c r="AJ43" s="842" t="s">
        <v>141</v>
      </c>
      <c r="AK43" s="842" t="s">
        <v>141</v>
      </c>
      <c r="AL43" s="842" t="s">
        <v>141</v>
      </c>
      <c r="AM43" s="842" t="s">
        <v>141</v>
      </c>
      <c r="AN43" s="842" t="s">
        <v>141</v>
      </c>
      <c r="AO43" s="843" t="s">
        <v>141</v>
      </c>
    </row>
    <row r="44" spans="1:41" ht="15" customHeight="1">
      <c r="A44" s="47" t="s">
        <v>1214</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row>
    <row r="45" ht="12.75">
      <c r="A45" s="47" t="s">
        <v>1728</v>
      </c>
    </row>
    <row r="51" ht="12.75">
      <c r="A51" s="334"/>
    </row>
  </sheetData>
  <sheetProtection/>
  <mergeCells count="17">
    <mergeCell ref="AL2:AO2"/>
    <mergeCell ref="AF3:AO3"/>
    <mergeCell ref="AF4:AJ4"/>
    <mergeCell ref="AK4:AO4"/>
    <mergeCell ref="AB2:AE2"/>
    <mergeCell ref="V3:AE3"/>
    <mergeCell ref="V4:Z4"/>
    <mergeCell ref="AA4:AE4"/>
    <mergeCell ref="A3:A5"/>
    <mergeCell ref="L3:U3"/>
    <mergeCell ref="L4:P4"/>
    <mergeCell ref="Q4:U4"/>
    <mergeCell ref="R2:U2"/>
    <mergeCell ref="H2:K2"/>
    <mergeCell ref="B3:K3"/>
    <mergeCell ref="B4:F4"/>
    <mergeCell ref="G4:K4"/>
  </mergeCells>
  <hyperlinks>
    <hyperlink ref="V2:Z2" location="contents!A1" display="Back to Table of Contents"/>
    <hyperlink ref="AF2:AJ2" location="contents!A1" display="Back to Table of Contents"/>
    <hyperlink ref="B2:F2" location="contents!A1" display="Back to Table of Contents"/>
    <hyperlink ref="A2" location="contents!A1" display="Back to Table of Contents"/>
  </hyperlinks>
  <printOptions/>
  <pageMargins left="0.75" right="0.75" top="0.79" bottom="1" header="0.28" footer="0.5"/>
  <pageSetup fitToHeight="1" fitToWidth="1" horizontalDpi="600" verticalDpi="600" orientation="landscape" paperSize="9" scale="32" r:id="rId1"/>
  <rowBreaks count="1" manualBreakCount="1">
    <brk id="26" max="255" man="1"/>
  </rowBreaks>
  <colBreaks count="1" manualBreakCount="1">
    <brk id="11"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H66"/>
  <sheetViews>
    <sheetView zoomScaleSheetLayoutView="100" workbookViewId="0" topLeftCell="A1">
      <selection activeCell="A1" sqref="A1:H1"/>
    </sheetView>
  </sheetViews>
  <sheetFormatPr defaultColWidth="9.140625" defaultRowHeight="12.75"/>
  <cols>
    <col min="1" max="1" width="7.57421875" style="0" customWidth="1"/>
    <col min="2" max="2" width="28.00390625" style="0" customWidth="1"/>
    <col min="3" max="3" width="23.57421875" style="0" customWidth="1"/>
    <col min="4" max="4" width="8.00390625" style="0" customWidth="1"/>
    <col min="5" max="5" width="11.28125" style="0" customWidth="1"/>
    <col min="6" max="6" width="25.57421875" style="0" customWidth="1"/>
    <col min="7" max="7" width="16.7109375" style="0" customWidth="1"/>
  </cols>
  <sheetData>
    <row r="1" spans="1:8" ht="19.5" customHeight="1">
      <c r="A1" s="1201" t="s">
        <v>1619</v>
      </c>
      <c r="B1" s="1201"/>
      <c r="C1" s="1201"/>
      <c r="D1" s="1201"/>
      <c r="E1" s="1201"/>
      <c r="F1" s="1201"/>
      <c r="G1" s="1201"/>
      <c r="H1" s="1201"/>
    </row>
    <row r="2" spans="1:6" s="51" customFormat="1" ht="15.75" customHeight="1">
      <c r="A2" s="1214" t="s">
        <v>1435</v>
      </c>
      <c r="B2" s="1214"/>
      <c r="C2" s="460"/>
      <c r="D2" s="98"/>
      <c r="E2" s="98"/>
      <c r="F2" s="108" t="s">
        <v>1403</v>
      </c>
    </row>
    <row r="3" spans="1:6" ht="39" customHeight="1">
      <c r="A3" s="1215" t="s">
        <v>1579</v>
      </c>
      <c r="B3" s="1216"/>
      <c r="C3" s="100" t="s">
        <v>104</v>
      </c>
      <c r="D3" s="101" t="s">
        <v>145</v>
      </c>
      <c r="E3" s="102" t="s">
        <v>897</v>
      </c>
      <c r="F3" s="102" t="s">
        <v>1104</v>
      </c>
    </row>
    <row r="4" spans="1:6" ht="16.5" customHeight="1">
      <c r="A4" s="1210" t="s">
        <v>1584</v>
      </c>
      <c r="B4" s="1211"/>
      <c r="C4" s="1209">
        <v>2017</v>
      </c>
      <c r="D4" s="1209"/>
      <c r="E4" s="1209"/>
      <c r="F4" s="1209"/>
    </row>
    <row r="5" spans="1:6" ht="12.75" customHeight="1">
      <c r="A5" s="1212"/>
      <c r="B5" s="1213"/>
      <c r="C5" s="223"/>
      <c r="D5" s="50" t="s">
        <v>150</v>
      </c>
      <c r="E5" s="378">
        <v>422460</v>
      </c>
      <c r="F5" s="377">
        <v>8092971</v>
      </c>
    </row>
    <row r="6" spans="1:6" ht="12.75" customHeight="1">
      <c r="A6" s="1212"/>
      <c r="B6" s="1213"/>
      <c r="C6" s="105" t="s">
        <v>112</v>
      </c>
      <c r="D6" s="104" t="s">
        <v>148</v>
      </c>
      <c r="E6" s="380">
        <v>120482</v>
      </c>
      <c r="F6" s="381">
        <v>2186117</v>
      </c>
    </row>
    <row r="7" spans="1:6" ht="12.75" customHeight="1">
      <c r="A7" s="1212"/>
      <c r="B7" s="1213"/>
      <c r="C7" s="52" t="s">
        <v>129</v>
      </c>
      <c r="D7" s="104" t="s">
        <v>148</v>
      </c>
      <c r="E7" s="380">
        <v>63088</v>
      </c>
      <c r="F7" s="381">
        <v>1152129</v>
      </c>
    </row>
    <row r="8" spans="1:6" ht="12.75" customHeight="1">
      <c r="A8" s="1212"/>
      <c r="B8" s="1213"/>
      <c r="C8" s="52" t="s">
        <v>116</v>
      </c>
      <c r="D8" s="104" t="s">
        <v>148</v>
      </c>
      <c r="E8" s="380">
        <v>65426</v>
      </c>
      <c r="F8" s="381">
        <v>1029109</v>
      </c>
    </row>
    <row r="9" spans="1:6" ht="12.75" customHeight="1">
      <c r="A9" s="1212"/>
      <c r="B9" s="1213"/>
      <c r="C9" s="52" t="s">
        <v>151</v>
      </c>
      <c r="D9" s="104" t="s">
        <v>148</v>
      </c>
      <c r="E9" s="380">
        <v>45108</v>
      </c>
      <c r="F9" s="381">
        <v>844985</v>
      </c>
    </row>
    <row r="10" spans="1:6" ht="12.75" customHeight="1">
      <c r="A10" s="1212"/>
      <c r="B10" s="1213"/>
      <c r="C10" s="55" t="s">
        <v>120</v>
      </c>
      <c r="D10" s="104" t="s">
        <v>148</v>
      </c>
      <c r="E10" s="380">
        <v>35170</v>
      </c>
      <c r="F10" s="381">
        <v>798645</v>
      </c>
    </row>
    <row r="11" spans="1:6" ht="12.75" customHeight="1">
      <c r="A11" s="1212"/>
      <c r="B11" s="1213"/>
      <c r="C11" s="52" t="s">
        <v>109</v>
      </c>
      <c r="D11" s="104" t="s">
        <v>148</v>
      </c>
      <c r="E11" s="380">
        <v>23415</v>
      </c>
      <c r="F11" s="381">
        <v>466422</v>
      </c>
    </row>
    <row r="12" spans="1:6" ht="12.75" customHeight="1">
      <c r="A12" s="1212"/>
      <c r="B12" s="1213"/>
      <c r="C12" s="52" t="s">
        <v>1379</v>
      </c>
      <c r="D12" s="104" t="s">
        <v>148</v>
      </c>
      <c r="E12" s="380">
        <v>17479</v>
      </c>
      <c r="F12" s="381">
        <v>393488</v>
      </c>
    </row>
    <row r="13" spans="1:6" ht="12.75" customHeight="1">
      <c r="A13" s="1212"/>
      <c r="B13" s="1213"/>
      <c r="C13" s="52" t="s">
        <v>110</v>
      </c>
      <c r="D13" s="104" t="s">
        <v>148</v>
      </c>
      <c r="E13" s="380">
        <v>8766</v>
      </c>
      <c r="F13" s="381">
        <v>225968</v>
      </c>
    </row>
    <row r="14" spans="1:6" ht="12.75" customHeight="1">
      <c r="A14" s="1212"/>
      <c r="B14" s="1213"/>
      <c r="C14" s="55" t="s">
        <v>1378</v>
      </c>
      <c r="D14" s="104" t="s">
        <v>148</v>
      </c>
      <c r="E14" s="380">
        <v>6701</v>
      </c>
      <c r="F14" s="381">
        <v>151535</v>
      </c>
    </row>
    <row r="15" spans="1:6" ht="12.75" customHeight="1">
      <c r="A15" s="1212"/>
      <c r="B15" s="1213"/>
      <c r="C15" s="55" t="s">
        <v>125</v>
      </c>
      <c r="D15" s="104" t="s">
        <v>148</v>
      </c>
      <c r="E15" s="380">
        <v>3087</v>
      </c>
      <c r="F15" s="381">
        <v>81672</v>
      </c>
    </row>
    <row r="16" spans="1:6" ht="12.75" customHeight="1">
      <c r="A16" s="1212"/>
      <c r="B16" s="1213"/>
      <c r="C16" s="55" t="s">
        <v>873</v>
      </c>
      <c r="D16" s="104" t="s">
        <v>148</v>
      </c>
      <c r="E16" s="380">
        <v>3925</v>
      </c>
      <c r="F16" s="381">
        <v>69687</v>
      </c>
    </row>
    <row r="17" spans="1:6" ht="12.75" customHeight="1">
      <c r="A17" s="1212"/>
      <c r="B17" s="1213"/>
      <c r="C17" s="105" t="s">
        <v>118</v>
      </c>
      <c r="D17" s="104" t="s">
        <v>148</v>
      </c>
      <c r="E17" s="380">
        <v>2667</v>
      </c>
      <c r="F17" s="381">
        <v>66242</v>
      </c>
    </row>
    <row r="18" spans="1:6" ht="12.75" customHeight="1">
      <c r="A18" s="1212"/>
      <c r="B18" s="1213"/>
      <c r="C18" s="225" t="s">
        <v>1380</v>
      </c>
      <c r="D18" s="104" t="s">
        <v>148</v>
      </c>
      <c r="E18" s="380">
        <v>2014</v>
      </c>
      <c r="F18" s="381">
        <v>53308</v>
      </c>
    </row>
    <row r="19" spans="1:6" ht="12.75" customHeight="1">
      <c r="A19" s="1212"/>
      <c r="B19" s="1213"/>
      <c r="C19" s="105" t="s">
        <v>1381</v>
      </c>
      <c r="D19" s="104" t="s">
        <v>148</v>
      </c>
      <c r="E19" s="380">
        <v>2442</v>
      </c>
      <c r="F19" s="381">
        <v>51742</v>
      </c>
    </row>
    <row r="20" spans="1:6" ht="12.75" customHeight="1">
      <c r="A20" s="1212"/>
      <c r="B20" s="1213"/>
      <c r="C20" s="105" t="s">
        <v>121</v>
      </c>
      <c r="D20" s="104" t="s">
        <v>148</v>
      </c>
      <c r="E20" s="380">
        <v>2625</v>
      </c>
      <c r="F20" s="381">
        <v>50032</v>
      </c>
    </row>
    <row r="21" spans="1:6" ht="12.75" customHeight="1">
      <c r="A21" s="1212"/>
      <c r="B21" s="1213"/>
      <c r="C21" s="105" t="s">
        <v>115</v>
      </c>
      <c r="D21" s="104" t="s">
        <v>148</v>
      </c>
      <c r="E21" s="380">
        <v>1845</v>
      </c>
      <c r="F21" s="381">
        <v>49220</v>
      </c>
    </row>
    <row r="22" spans="1:6" ht="12.75" customHeight="1">
      <c r="A22" s="1212"/>
      <c r="B22" s="1213"/>
      <c r="C22" s="225" t="s">
        <v>106</v>
      </c>
      <c r="D22" s="104" t="s">
        <v>148</v>
      </c>
      <c r="E22" s="380">
        <v>1766</v>
      </c>
      <c r="F22" s="381">
        <v>47017</v>
      </c>
    </row>
    <row r="23" spans="1:6" ht="12.75" customHeight="1">
      <c r="A23" s="1212"/>
      <c r="B23" s="1213"/>
      <c r="C23" s="225" t="s">
        <v>107</v>
      </c>
      <c r="D23" s="104" t="s">
        <v>148</v>
      </c>
      <c r="E23" s="380">
        <v>1815</v>
      </c>
      <c r="F23" s="381">
        <v>41919</v>
      </c>
    </row>
    <row r="24" spans="1:6" ht="16.5" customHeight="1">
      <c r="A24" s="1212"/>
      <c r="B24" s="1213"/>
      <c r="C24" s="225" t="s">
        <v>1385</v>
      </c>
      <c r="D24" s="104" t="s">
        <v>148</v>
      </c>
      <c r="E24" s="380">
        <v>2627</v>
      </c>
      <c r="F24" s="381">
        <v>37038</v>
      </c>
    </row>
    <row r="25" spans="1:6" ht="12.75" customHeight="1">
      <c r="A25" s="1212"/>
      <c r="B25" s="1213"/>
      <c r="C25" s="52" t="s">
        <v>1382</v>
      </c>
      <c r="D25" s="104" t="s">
        <v>148</v>
      </c>
      <c r="E25" s="380">
        <v>1114</v>
      </c>
      <c r="F25" s="381">
        <v>27959</v>
      </c>
    </row>
    <row r="26" spans="1:6" ht="12.75" customHeight="1">
      <c r="A26" s="1212"/>
      <c r="B26" s="1213"/>
      <c r="C26" s="225" t="s">
        <v>1383</v>
      </c>
      <c r="D26" s="104" t="s">
        <v>148</v>
      </c>
      <c r="E26" s="380">
        <v>950</v>
      </c>
      <c r="F26" s="381">
        <v>25673</v>
      </c>
    </row>
    <row r="27" spans="1:6" ht="12.75" customHeight="1">
      <c r="A27" s="1212"/>
      <c r="B27" s="1213"/>
      <c r="C27" s="52" t="s">
        <v>111</v>
      </c>
      <c r="D27" s="104" t="s">
        <v>148</v>
      </c>
      <c r="E27" s="380">
        <v>987</v>
      </c>
      <c r="F27" s="381">
        <v>23844</v>
      </c>
    </row>
    <row r="28" spans="1:6" ht="12.75" customHeight="1">
      <c r="A28" s="1212"/>
      <c r="B28" s="1213"/>
      <c r="C28" s="225" t="s">
        <v>127</v>
      </c>
      <c r="D28" s="104" t="s">
        <v>148</v>
      </c>
      <c r="E28" s="380">
        <v>945</v>
      </c>
      <c r="F28" s="381">
        <v>23423</v>
      </c>
    </row>
    <row r="29" spans="1:6" ht="12.75" customHeight="1">
      <c r="A29" s="1212"/>
      <c r="B29" s="1213"/>
      <c r="C29" s="105" t="s">
        <v>1384</v>
      </c>
      <c r="D29" s="104" t="s">
        <v>148</v>
      </c>
      <c r="E29" s="380">
        <v>696</v>
      </c>
      <c r="F29" s="381">
        <v>19499</v>
      </c>
    </row>
    <row r="30" spans="1:6" ht="15" customHeight="1">
      <c r="A30" s="1212"/>
      <c r="B30" s="1213"/>
      <c r="C30" s="55" t="s">
        <v>1451</v>
      </c>
      <c r="D30" s="104" t="s">
        <v>148</v>
      </c>
      <c r="E30" s="380">
        <v>651</v>
      </c>
      <c r="F30" s="381">
        <v>17339</v>
      </c>
    </row>
    <row r="31" spans="1:6" ht="12.75" customHeight="1">
      <c r="A31" s="1212"/>
      <c r="B31" s="1213"/>
      <c r="C31" s="52" t="s">
        <v>13</v>
      </c>
      <c r="D31" s="104" t="s">
        <v>148</v>
      </c>
      <c r="E31" s="380">
        <v>6669</v>
      </c>
      <c r="F31" s="380">
        <v>158959</v>
      </c>
    </row>
    <row r="32" spans="1:6" ht="15" customHeight="1">
      <c r="A32" s="1204"/>
      <c r="B32" s="1205"/>
      <c r="C32" s="1205"/>
      <c r="D32" s="1205"/>
      <c r="E32" s="1205"/>
      <c r="F32" s="1206"/>
    </row>
    <row r="33" spans="1:6" ht="12.75" customHeight="1">
      <c r="A33" s="1202" t="s">
        <v>1580</v>
      </c>
      <c r="B33" s="1203"/>
      <c r="C33" s="52"/>
      <c r="D33" s="104" t="s">
        <v>150</v>
      </c>
      <c r="E33" s="294">
        <v>22</v>
      </c>
      <c r="F33" s="339">
        <v>5734</v>
      </c>
    </row>
    <row r="34" spans="1:6" ht="12.75" customHeight="1">
      <c r="A34" s="1202"/>
      <c r="B34" s="1203"/>
      <c r="C34" s="52" t="s">
        <v>123</v>
      </c>
      <c r="D34" s="104" t="s">
        <v>148</v>
      </c>
      <c r="E34" s="296">
        <v>6</v>
      </c>
      <c r="F34" s="376">
        <v>2051</v>
      </c>
    </row>
    <row r="35" spans="1:6" ht="12.75" customHeight="1">
      <c r="A35" s="1202"/>
      <c r="B35" s="1203"/>
      <c r="C35" s="52" t="s">
        <v>131</v>
      </c>
      <c r="D35" s="104" t="s">
        <v>148</v>
      </c>
      <c r="E35" s="296">
        <v>11</v>
      </c>
      <c r="F35" s="376">
        <v>2040</v>
      </c>
    </row>
    <row r="36" spans="1:6" ht="12.75" customHeight="1">
      <c r="A36" s="1202"/>
      <c r="B36" s="1203"/>
      <c r="C36" s="55" t="s">
        <v>127</v>
      </c>
      <c r="D36" s="104" t="s">
        <v>148</v>
      </c>
      <c r="E36" s="296">
        <v>3</v>
      </c>
      <c r="F36" s="376">
        <v>962</v>
      </c>
    </row>
    <row r="37" spans="1:6" ht="12.75" customHeight="1">
      <c r="A37" s="1202"/>
      <c r="B37" s="1203"/>
      <c r="C37" s="105" t="s">
        <v>1379</v>
      </c>
      <c r="D37" s="104" t="s">
        <v>148</v>
      </c>
      <c r="E37" s="296">
        <v>1</v>
      </c>
      <c r="F37" s="376">
        <v>308</v>
      </c>
    </row>
    <row r="38" spans="1:6" ht="12.75" customHeight="1">
      <c r="A38" s="1202"/>
      <c r="B38" s="1203"/>
      <c r="C38" s="52" t="s">
        <v>112</v>
      </c>
      <c r="D38" s="104" t="s">
        <v>148</v>
      </c>
      <c r="E38" s="480">
        <v>0</v>
      </c>
      <c r="F38" s="376">
        <v>176</v>
      </c>
    </row>
    <row r="39" spans="1:6" ht="12.75" customHeight="1">
      <c r="A39" s="1202"/>
      <c r="B39" s="1203"/>
      <c r="C39" s="52" t="s">
        <v>136</v>
      </c>
      <c r="D39" s="104" t="s">
        <v>148</v>
      </c>
      <c r="E39" s="480">
        <v>0</v>
      </c>
      <c r="F39" s="376">
        <v>112</v>
      </c>
    </row>
    <row r="40" spans="1:6" ht="12.75" customHeight="1">
      <c r="A40" s="1202"/>
      <c r="B40" s="1203"/>
      <c r="C40" s="52" t="s">
        <v>132</v>
      </c>
      <c r="D40" s="104" t="s">
        <v>148</v>
      </c>
      <c r="E40" s="480">
        <v>0</v>
      </c>
      <c r="F40" s="376">
        <v>34</v>
      </c>
    </row>
    <row r="41" spans="1:6" ht="12.75" customHeight="1">
      <c r="A41" s="1202"/>
      <c r="B41" s="1203"/>
      <c r="C41" s="52" t="s">
        <v>13</v>
      </c>
      <c r="D41" s="104" t="s">
        <v>148</v>
      </c>
      <c r="E41" s="296">
        <v>1</v>
      </c>
      <c r="F41" s="296">
        <v>51</v>
      </c>
    </row>
    <row r="42" spans="1:6" ht="12.75" customHeight="1">
      <c r="A42" s="1204"/>
      <c r="B42" s="1205"/>
      <c r="C42" s="1205"/>
      <c r="D42" s="1205"/>
      <c r="E42" s="1205"/>
      <c r="F42" s="1206"/>
    </row>
    <row r="43" spans="1:6" ht="16.5" customHeight="1">
      <c r="A43" s="1202" t="s">
        <v>1581</v>
      </c>
      <c r="B43" s="1203"/>
      <c r="C43" s="52"/>
      <c r="D43" s="106" t="s">
        <v>153</v>
      </c>
      <c r="E43" s="327" t="s">
        <v>958</v>
      </c>
      <c r="F43" s="339">
        <v>1339755</v>
      </c>
    </row>
    <row r="44" spans="1:6" ht="12.75" customHeight="1">
      <c r="A44" s="1202"/>
      <c r="B44" s="1203"/>
      <c r="C44" s="52" t="s">
        <v>120</v>
      </c>
      <c r="D44" s="50" t="s">
        <v>148</v>
      </c>
      <c r="E44" s="382" t="s">
        <v>1207</v>
      </c>
      <c r="F44" s="296">
        <v>330037</v>
      </c>
    </row>
    <row r="45" spans="1:6" ht="12.75" customHeight="1">
      <c r="A45" s="1202"/>
      <c r="B45" s="1203"/>
      <c r="C45" s="52" t="s">
        <v>1385</v>
      </c>
      <c r="D45" s="50" t="s">
        <v>148</v>
      </c>
      <c r="E45" s="382" t="s">
        <v>1207</v>
      </c>
      <c r="F45" s="296">
        <v>257698</v>
      </c>
    </row>
    <row r="46" spans="1:6" ht="12.75" customHeight="1">
      <c r="A46" s="1202"/>
      <c r="B46" s="1203"/>
      <c r="C46" s="52" t="s">
        <v>109</v>
      </c>
      <c r="D46" s="50" t="s">
        <v>148</v>
      </c>
      <c r="E46" s="382" t="s">
        <v>1207</v>
      </c>
      <c r="F46" s="296">
        <v>197514</v>
      </c>
    </row>
    <row r="47" spans="1:6" ht="12.75" customHeight="1">
      <c r="A47" s="1202"/>
      <c r="B47" s="1203"/>
      <c r="C47" s="52" t="s">
        <v>131</v>
      </c>
      <c r="D47" s="50" t="s">
        <v>148</v>
      </c>
      <c r="E47" s="382" t="s">
        <v>1207</v>
      </c>
      <c r="F47" s="296">
        <v>181634</v>
      </c>
    </row>
    <row r="48" spans="1:6" ht="12.75" customHeight="1">
      <c r="A48" s="1202"/>
      <c r="B48" s="1203"/>
      <c r="C48" s="52" t="s">
        <v>873</v>
      </c>
      <c r="D48" s="50" t="s">
        <v>148</v>
      </c>
      <c r="E48" s="382" t="s">
        <v>1207</v>
      </c>
      <c r="F48" s="296">
        <v>110315</v>
      </c>
    </row>
    <row r="49" spans="1:6" ht="12.75" customHeight="1">
      <c r="A49" s="1202"/>
      <c r="B49" s="1203"/>
      <c r="C49" s="52" t="s">
        <v>132</v>
      </c>
      <c r="D49" s="50" t="s">
        <v>148</v>
      </c>
      <c r="E49" s="382" t="s">
        <v>1207</v>
      </c>
      <c r="F49" s="296">
        <v>69474</v>
      </c>
    </row>
    <row r="50" spans="1:6" ht="17.25" customHeight="1">
      <c r="A50" s="1202"/>
      <c r="B50" s="1203"/>
      <c r="C50" s="225" t="s">
        <v>110</v>
      </c>
      <c r="D50" s="50" t="s">
        <v>148</v>
      </c>
      <c r="E50" s="382" t="s">
        <v>1207</v>
      </c>
      <c r="F50" s="296">
        <v>64926</v>
      </c>
    </row>
    <row r="51" spans="1:6" ht="12.75" customHeight="1">
      <c r="A51" s="1202"/>
      <c r="B51" s="1203"/>
      <c r="C51" s="55" t="s">
        <v>1386</v>
      </c>
      <c r="D51" s="50" t="s">
        <v>148</v>
      </c>
      <c r="E51" s="382" t="s">
        <v>1207</v>
      </c>
      <c r="F51" s="296">
        <v>16948</v>
      </c>
    </row>
    <row r="52" spans="1:6" ht="12.75" customHeight="1">
      <c r="A52" s="1202"/>
      <c r="B52" s="1203"/>
      <c r="C52" s="52" t="s">
        <v>127</v>
      </c>
      <c r="D52" s="50" t="s">
        <v>148</v>
      </c>
      <c r="E52" s="382" t="s">
        <v>1207</v>
      </c>
      <c r="F52" s="296">
        <v>16907</v>
      </c>
    </row>
    <row r="53" spans="1:6" ht="12.75" customHeight="1">
      <c r="A53" s="1202"/>
      <c r="B53" s="1203"/>
      <c r="C53" s="225" t="s">
        <v>107</v>
      </c>
      <c r="D53" s="50" t="s">
        <v>148</v>
      </c>
      <c r="E53" s="382" t="s">
        <v>1207</v>
      </c>
      <c r="F53" s="296">
        <v>10533</v>
      </c>
    </row>
    <row r="54" spans="1:6" ht="12.75" customHeight="1">
      <c r="A54" s="1202"/>
      <c r="B54" s="1203"/>
      <c r="C54" s="55" t="s">
        <v>1448</v>
      </c>
      <c r="D54" s="104" t="s">
        <v>148</v>
      </c>
      <c r="E54" s="382" t="s">
        <v>1207</v>
      </c>
      <c r="F54" s="376">
        <v>9384</v>
      </c>
    </row>
    <row r="55" spans="1:6" ht="12.75" customHeight="1">
      <c r="A55" s="1202"/>
      <c r="B55" s="1203"/>
      <c r="C55" s="55" t="s">
        <v>1379</v>
      </c>
      <c r="D55" s="104" t="s">
        <v>148</v>
      </c>
      <c r="E55" s="382" t="s">
        <v>1207</v>
      </c>
      <c r="F55" s="376">
        <v>8292</v>
      </c>
    </row>
    <row r="56" spans="1:6" ht="12.75" customHeight="1">
      <c r="A56" s="1202"/>
      <c r="B56" s="1203"/>
      <c r="C56" s="55" t="s">
        <v>1449</v>
      </c>
      <c r="D56" s="104" t="s">
        <v>148</v>
      </c>
      <c r="E56" s="382" t="s">
        <v>1207</v>
      </c>
      <c r="F56" s="376">
        <v>6976</v>
      </c>
    </row>
    <row r="57" spans="1:6" ht="12.75" customHeight="1">
      <c r="A57" s="1202"/>
      <c r="B57" s="1203"/>
      <c r="C57" s="55" t="s">
        <v>1450</v>
      </c>
      <c r="D57" s="104" t="s">
        <v>148</v>
      </c>
      <c r="E57" s="382" t="s">
        <v>1207</v>
      </c>
      <c r="F57" s="376">
        <v>6951</v>
      </c>
    </row>
    <row r="58" spans="1:6" ht="12.75" customHeight="1">
      <c r="A58" s="1202"/>
      <c r="B58" s="1203"/>
      <c r="C58" s="105" t="s">
        <v>108</v>
      </c>
      <c r="D58" s="104" t="s">
        <v>148</v>
      </c>
      <c r="E58" s="382" t="s">
        <v>1207</v>
      </c>
      <c r="F58" s="376">
        <v>4720</v>
      </c>
    </row>
    <row r="59" spans="1:6" ht="12.75" customHeight="1">
      <c r="A59" s="1202"/>
      <c r="B59" s="1203"/>
      <c r="C59" s="55" t="s">
        <v>1451</v>
      </c>
      <c r="D59" s="104" t="s">
        <v>148</v>
      </c>
      <c r="E59" s="382" t="s">
        <v>1207</v>
      </c>
      <c r="F59" s="376">
        <v>4719</v>
      </c>
    </row>
    <row r="60" spans="1:6" ht="12.75" customHeight="1">
      <c r="A60" s="1202"/>
      <c r="B60" s="1203"/>
      <c r="C60" s="55" t="s">
        <v>1387</v>
      </c>
      <c r="D60" s="50" t="s">
        <v>148</v>
      </c>
      <c r="E60" s="382" t="s">
        <v>1207</v>
      </c>
      <c r="F60" s="296">
        <v>4647</v>
      </c>
    </row>
    <row r="61" spans="1:6" ht="12.75" customHeight="1">
      <c r="A61" s="1202"/>
      <c r="B61" s="1203"/>
      <c r="C61" s="238" t="s">
        <v>1452</v>
      </c>
      <c r="D61" s="50" t="s">
        <v>148</v>
      </c>
      <c r="E61" s="382" t="s">
        <v>1207</v>
      </c>
      <c r="F61" s="376">
        <v>4141</v>
      </c>
    </row>
    <row r="62" spans="1:6" ht="12.75" customHeight="1">
      <c r="A62" s="1202"/>
      <c r="B62" s="1203"/>
      <c r="C62" s="238" t="s">
        <v>138</v>
      </c>
      <c r="D62" s="50" t="s">
        <v>148</v>
      </c>
      <c r="E62" s="382" t="s">
        <v>1207</v>
      </c>
      <c r="F62" s="376">
        <v>4043</v>
      </c>
    </row>
    <row r="63" spans="1:6" ht="12.75" customHeight="1">
      <c r="A63" s="1207"/>
      <c r="B63" s="1208"/>
      <c r="C63" s="239" t="s">
        <v>1426</v>
      </c>
      <c r="D63" s="603" t="s">
        <v>148</v>
      </c>
      <c r="E63" s="604" t="s">
        <v>1207</v>
      </c>
      <c r="F63" s="605">
        <v>29896</v>
      </c>
    </row>
    <row r="64" spans="1:6" ht="12" customHeight="1">
      <c r="A64" s="107" t="s">
        <v>946</v>
      </c>
      <c r="B64" s="51"/>
      <c r="C64" s="56"/>
      <c r="D64" s="56"/>
      <c r="E64" s="56"/>
      <c r="F64" s="56"/>
    </row>
    <row r="65" ht="12.75">
      <c r="A65" s="1" t="s">
        <v>1728</v>
      </c>
    </row>
    <row r="66" spans="1:4" ht="12.75">
      <c r="A66" s="1199" t="s">
        <v>1730</v>
      </c>
      <c r="B66" s="1200"/>
      <c r="C66" s="1200"/>
      <c r="D66" s="1200"/>
    </row>
  </sheetData>
  <sheetProtection/>
  <mergeCells count="10">
    <mergeCell ref="A66:D66"/>
    <mergeCell ref="A1:H1"/>
    <mergeCell ref="A33:B41"/>
    <mergeCell ref="A42:F42"/>
    <mergeCell ref="A43:B63"/>
    <mergeCell ref="C4:F4"/>
    <mergeCell ref="A4:B31"/>
    <mergeCell ref="A2:B2"/>
    <mergeCell ref="A3:B3"/>
    <mergeCell ref="A32:F32"/>
  </mergeCells>
  <hyperlinks>
    <hyperlink ref="A2:B2" location="contents!A1" display="Back to Table of Contents"/>
  </hyperlinks>
  <printOptions/>
  <pageMargins left="0.75" right="0.75" top="0.79" bottom="1" header="0.28" footer="0.5"/>
  <pageSetup fitToWidth="0" fitToHeight="1" horizontalDpi="600" verticalDpi="600" orientation="portrait" paperSize="9" scale="83" r:id="rId1"/>
  <rowBreaks count="1" manualBreakCount="1">
    <brk id="31" max="5" man="1"/>
  </rowBreaks>
</worksheet>
</file>

<file path=xl/worksheets/sheet8.xml><?xml version="1.0" encoding="utf-8"?>
<worksheet xmlns="http://schemas.openxmlformats.org/spreadsheetml/2006/main" xmlns:r="http://schemas.openxmlformats.org/officeDocument/2006/relationships">
  <dimension ref="A1:AJ54"/>
  <sheetViews>
    <sheetView zoomScaleSheetLayoutView="100" zoomScalePageLayoutView="0" workbookViewId="0" topLeftCell="A1">
      <selection activeCell="B1" sqref="B1"/>
    </sheetView>
  </sheetViews>
  <sheetFormatPr defaultColWidth="9.140625" defaultRowHeight="12.75"/>
  <cols>
    <col min="1" max="1" width="4.421875" style="1" customWidth="1"/>
    <col min="2" max="2" width="26.00390625" style="1" customWidth="1"/>
    <col min="3" max="32" width="10.7109375" style="1" customWidth="1"/>
    <col min="33" max="36" width="6.8515625" style="1" customWidth="1"/>
    <col min="37" max="16384" width="9.140625" style="1" customWidth="1"/>
  </cols>
  <sheetData>
    <row r="1" spans="1:32" s="637" customFormat="1" ht="18.75" customHeight="1">
      <c r="A1" s="68" t="s">
        <v>1731</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row>
    <row r="2" spans="1:32" s="33" customFormat="1" ht="15.75" customHeight="1">
      <c r="A2" s="1224" t="s">
        <v>1435</v>
      </c>
      <c r="B2" s="1224"/>
      <c r="C2" s="312"/>
      <c r="D2" s="312"/>
      <c r="G2" s="150"/>
      <c r="H2" s="312"/>
      <c r="I2" s="312"/>
      <c r="J2" s="1225"/>
      <c r="K2" s="1225"/>
      <c r="L2" s="1225"/>
      <c r="M2" s="312"/>
      <c r="N2" s="312"/>
      <c r="Q2" s="592"/>
      <c r="R2" s="312"/>
      <c r="S2" s="312"/>
      <c r="T2" s="1217"/>
      <c r="U2" s="1217"/>
      <c r="V2" s="1217"/>
      <c r="W2" s="312"/>
      <c r="X2" s="312"/>
      <c r="AA2" s="592"/>
      <c r="AB2" s="312"/>
      <c r="AC2" s="312"/>
      <c r="AD2" s="1217" t="s">
        <v>1404</v>
      </c>
      <c r="AE2" s="1217"/>
      <c r="AF2" s="1217"/>
    </row>
    <row r="3" spans="1:32" ht="19.5" customHeight="1">
      <c r="A3" s="1196" t="s">
        <v>104</v>
      </c>
      <c r="B3" s="1191"/>
      <c r="C3" s="1219" t="s">
        <v>1618</v>
      </c>
      <c r="D3" s="1219"/>
      <c r="E3" s="1219"/>
      <c r="F3" s="1219"/>
      <c r="G3" s="1219"/>
      <c r="H3" s="1219"/>
      <c r="I3" s="1219"/>
      <c r="J3" s="1219"/>
      <c r="K3" s="1219"/>
      <c r="L3" s="1219"/>
      <c r="M3" s="1218" t="s">
        <v>1615</v>
      </c>
      <c r="N3" s="1219"/>
      <c r="O3" s="1219"/>
      <c r="P3" s="1219"/>
      <c r="Q3" s="1219"/>
      <c r="R3" s="1219"/>
      <c r="S3" s="1219"/>
      <c r="T3" s="1219"/>
      <c r="U3" s="1219"/>
      <c r="V3" s="1220"/>
      <c r="W3" s="1218" t="s">
        <v>1602</v>
      </c>
      <c r="X3" s="1219"/>
      <c r="Y3" s="1219"/>
      <c r="Z3" s="1219"/>
      <c r="AA3" s="1219"/>
      <c r="AB3" s="1219"/>
      <c r="AC3" s="1219"/>
      <c r="AD3" s="1219"/>
      <c r="AE3" s="1219"/>
      <c r="AF3" s="1220"/>
    </row>
    <row r="4" spans="1:32" ht="21.75" customHeight="1">
      <c r="A4" s="1231"/>
      <c r="B4" s="1232"/>
      <c r="C4" s="1226">
        <v>2016</v>
      </c>
      <c r="D4" s="1226"/>
      <c r="E4" s="1226"/>
      <c r="F4" s="1226"/>
      <c r="G4" s="1227"/>
      <c r="H4" s="1230">
        <v>2017</v>
      </c>
      <c r="I4" s="1226"/>
      <c r="J4" s="1226"/>
      <c r="K4" s="1226"/>
      <c r="L4" s="1226"/>
      <c r="M4" s="1221">
        <v>2016</v>
      </c>
      <c r="N4" s="1222"/>
      <c r="O4" s="1222"/>
      <c r="P4" s="1222"/>
      <c r="Q4" s="1222"/>
      <c r="R4" s="1222">
        <v>2017</v>
      </c>
      <c r="S4" s="1222"/>
      <c r="T4" s="1222"/>
      <c r="U4" s="1222"/>
      <c r="V4" s="1223"/>
      <c r="W4" s="1221">
        <v>2016</v>
      </c>
      <c r="X4" s="1222"/>
      <c r="Y4" s="1222"/>
      <c r="Z4" s="1222"/>
      <c r="AA4" s="1222"/>
      <c r="AB4" s="1222">
        <v>2017</v>
      </c>
      <c r="AC4" s="1222"/>
      <c r="AD4" s="1222"/>
      <c r="AE4" s="1222"/>
      <c r="AF4" s="1223"/>
    </row>
    <row r="5" spans="1:32" ht="21" customHeight="1">
      <c r="A5" s="1233"/>
      <c r="B5" s="1234"/>
      <c r="C5" s="620" t="s">
        <v>1590</v>
      </c>
      <c r="D5" s="595" t="s">
        <v>1591</v>
      </c>
      <c r="E5" s="572" t="s">
        <v>1592</v>
      </c>
      <c r="F5" s="572" t="s">
        <v>1593</v>
      </c>
      <c r="G5" s="576" t="s">
        <v>1577</v>
      </c>
      <c r="H5" s="572" t="s">
        <v>1590</v>
      </c>
      <c r="I5" s="595" t="s">
        <v>1591</v>
      </c>
      <c r="J5" s="572" t="s">
        <v>1592</v>
      </c>
      <c r="K5" s="572" t="s">
        <v>1593</v>
      </c>
      <c r="L5" s="635" t="s">
        <v>1577</v>
      </c>
      <c r="M5" s="638" t="s">
        <v>1590</v>
      </c>
      <c r="N5" s="594" t="s">
        <v>1591</v>
      </c>
      <c r="O5" s="593" t="s">
        <v>1592</v>
      </c>
      <c r="P5" s="593" t="s">
        <v>1593</v>
      </c>
      <c r="Q5" s="570" t="s">
        <v>1577</v>
      </c>
      <c r="R5" s="572" t="s">
        <v>1590</v>
      </c>
      <c r="S5" s="620" t="s">
        <v>1591</v>
      </c>
      <c r="T5" s="620" t="s">
        <v>1592</v>
      </c>
      <c r="U5" s="619" t="s">
        <v>1593</v>
      </c>
      <c r="V5" s="621" t="s">
        <v>1577</v>
      </c>
      <c r="W5" s="623" t="s">
        <v>1590</v>
      </c>
      <c r="X5" s="618" t="s">
        <v>1591</v>
      </c>
      <c r="Y5" s="618" t="s">
        <v>1592</v>
      </c>
      <c r="Z5" s="618" t="s">
        <v>1593</v>
      </c>
      <c r="AA5" s="612" t="s">
        <v>1577</v>
      </c>
      <c r="AB5" s="572" t="s">
        <v>1590</v>
      </c>
      <c r="AC5" s="620" t="s">
        <v>1591</v>
      </c>
      <c r="AD5" s="620" t="s">
        <v>1592</v>
      </c>
      <c r="AE5" s="619" t="s">
        <v>1593</v>
      </c>
      <c r="AF5" s="621" t="s">
        <v>1577</v>
      </c>
    </row>
    <row r="6" spans="1:36" s="33" customFormat="1" ht="16.5" customHeight="1">
      <c r="A6" s="1228" t="s">
        <v>1102</v>
      </c>
      <c r="B6" s="1229"/>
      <c r="C6" s="1121">
        <v>19675</v>
      </c>
      <c r="D6" s="1122">
        <v>19946</v>
      </c>
      <c r="E6" s="1122">
        <v>19303</v>
      </c>
      <c r="F6" s="1122">
        <v>19182</v>
      </c>
      <c r="G6" s="1122">
        <v>78106</v>
      </c>
      <c r="H6" s="1122">
        <v>17617</v>
      </c>
      <c r="I6" s="1122">
        <v>18131</v>
      </c>
      <c r="J6" s="1122">
        <v>18522</v>
      </c>
      <c r="K6" s="1122">
        <v>17392</v>
      </c>
      <c r="L6" s="1123">
        <v>71662</v>
      </c>
      <c r="M6" s="1126">
        <v>13700</v>
      </c>
      <c r="N6" s="817">
        <v>14491</v>
      </c>
      <c r="O6" s="817">
        <v>13942</v>
      </c>
      <c r="P6" s="817">
        <v>13954</v>
      </c>
      <c r="Q6" s="1124">
        <v>56087</v>
      </c>
      <c r="R6" s="812">
        <v>12080</v>
      </c>
      <c r="S6" s="817">
        <v>13861</v>
      </c>
      <c r="T6" s="817">
        <v>14311</v>
      </c>
      <c r="U6" s="817">
        <v>12890</v>
      </c>
      <c r="V6" s="1125">
        <v>53142</v>
      </c>
      <c r="W6" s="1126">
        <v>5975</v>
      </c>
      <c r="X6" s="817">
        <v>5455</v>
      </c>
      <c r="Y6" s="817">
        <v>5361</v>
      </c>
      <c r="Z6" s="817">
        <v>5228</v>
      </c>
      <c r="AA6" s="812">
        <v>22019</v>
      </c>
      <c r="AB6" s="817">
        <v>5537</v>
      </c>
      <c r="AC6" s="817">
        <v>4270</v>
      </c>
      <c r="AD6" s="817">
        <v>4211</v>
      </c>
      <c r="AE6" s="817">
        <v>4502</v>
      </c>
      <c r="AF6" s="1088">
        <v>18520</v>
      </c>
      <c r="AG6" s="1089"/>
      <c r="AH6" s="1090"/>
      <c r="AI6" s="1090"/>
      <c r="AJ6" s="1090"/>
    </row>
    <row r="7" spans="1:34" ht="14.25" customHeight="1">
      <c r="A7" s="119" t="s">
        <v>105</v>
      </c>
      <c r="B7" s="179"/>
      <c r="C7" s="1127">
        <v>8920</v>
      </c>
      <c r="D7" s="1128">
        <v>9785</v>
      </c>
      <c r="E7" s="1128">
        <v>8939</v>
      </c>
      <c r="F7" s="1128">
        <v>9648</v>
      </c>
      <c r="G7" s="1128">
        <v>37292</v>
      </c>
      <c r="H7" s="1128">
        <v>8430</v>
      </c>
      <c r="I7" s="1128">
        <v>9854</v>
      </c>
      <c r="J7" s="1128">
        <v>8785</v>
      </c>
      <c r="K7" s="1128">
        <v>8241</v>
      </c>
      <c r="L7" s="1129">
        <v>35310</v>
      </c>
      <c r="M7" s="1130">
        <v>7800</v>
      </c>
      <c r="N7" s="758">
        <v>8654</v>
      </c>
      <c r="O7" s="758">
        <v>7952</v>
      </c>
      <c r="P7" s="758">
        <v>8347</v>
      </c>
      <c r="Q7" s="1045">
        <v>32753</v>
      </c>
      <c r="R7" s="1045">
        <v>7173</v>
      </c>
      <c r="S7" s="758">
        <v>8718</v>
      </c>
      <c r="T7" s="758">
        <v>8115</v>
      </c>
      <c r="U7" s="758">
        <v>7303</v>
      </c>
      <c r="V7" s="760">
        <v>31309</v>
      </c>
      <c r="W7" s="1130">
        <v>1121</v>
      </c>
      <c r="X7" s="758">
        <v>1131</v>
      </c>
      <c r="Y7" s="758">
        <v>987</v>
      </c>
      <c r="Z7" s="758">
        <v>1300</v>
      </c>
      <c r="AA7" s="1045">
        <v>4539</v>
      </c>
      <c r="AB7" s="758">
        <v>1257</v>
      </c>
      <c r="AC7" s="758">
        <v>1136</v>
      </c>
      <c r="AD7" s="758">
        <v>670</v>
      </c>
      <c r="AE7" s="758">
        <v>939</v>
      </c>
      <c r="AF7" s="672">
        <v>4002</v>
      </c>
      <c r="AG7" s="3"/>
      <c r="AH7" s="3"/>
    </row>
    <row r="8" spans="1:34" ht="14.25" customHeight="1">
      <c r="A8" s="119"/>
      <c r="B8" s="179" t="s">
        <v>106</v>
      </c>
      <c r="C8" s="1131">
        <v>26</v>
      </c>
      <c r="D8" s="1132">
        <v>11</v>
      </c>
      <c r="E8" s="1132">
        <v>14</v>
      </c>
      <c r="F8" s="1132">
        <v>6</v>
      </c>
      <c r="G8" s="1132">
        <v>57</v>
      </c>
      <c r="H8" s="1132">
        <v>14</v>
      </c>
      <c r="I8" s="1132">
        <v>10</v>
      </c>
      <c r="J8" s="1132">
        <v>27</v>
      </c>
      <c r="K8" s="1132">
        <v>23</v>
      </c>
      <c r="L8" s="1137">
        <v>74</v>
      </c>
      <c r="M8" s="677">
        <v>25</v>
      </c>
      <c r="N8" s="678">
        <v>10</v>
      </c>
      <c r="O8" s="678">
        <v>11</v>
      </c>
      <c r="P8" s="678">
        <v>4</v>
      </c>
      <c r="Q8" s="700">
        <v>50</v>
      </c>
      <c r="R8" s="700">
        <v>12</v>
      </c>
      <c r="S8" s="678">
        <v>5</v>
      </c>
      <c r="T8" s="678">
        <v>28</v>
      </c>
      <c r="U8" s="678">
        <v>22</v>
      </c>
      <c r="V8" s="734">
        <v>67</v>
      </c>
      <c r="W8" s="677">
        <v>1</v>
      </c>
      <c r="X8" s="678">
        <v>1</v>
      </c>
      <c r="Y8" s="678">
        <v>3</v>
      </c>
      <c r="Z8" s="678">
        <v>1</v>
      </c>
      <c r="AA8" s="700">
        <v>6</v>
      </c>
      <c r="AB8" s="678">
        <v>2</v>
      </c>
      <c r="AC8" s="678">
        <v>5</v>
      </c>
      <c r="AD8" s="678" t="s">
        <v>141</v>
      </c>
      <c r="AE8" s="678" t="s">
        <v>141</v>
      </c>
      <c r="AF8" s="671">
        <v>7</v>
      </c>
      <c r="AG8" s="3"/>
      <c r="AH8" s="386"/>
    </row>
    <row r="9" spans="1:32" ht="14.25" customHeight="1">
      <c r="A9" s="202"/>
      <c r="B9" s="179" t="s">
        <v>107</v>
      </c>
      <c r="C9" s="1131">
        <v>275</v>
      </c>
      <c r="D9" s="1132">
        <v>307</v>
      </c>
      <c r="E9" s="1132">
        <v>296</v>
      </c>
      <c r="F9" s="1132">
        <v>262</v>
      </c>
      <c r="G9" s="1132">
        <v>1140</v>
      </c>
      <c r="H9" s="1132">
        <v>188</v>
      </c>
      <c r="I9" s="1132">
        <v>251</v>
      </c>
      <c r="J9" s="1132">
        <v>206</v>
      </c>
      <c r="K9" s="1132">
        <v>201</v>
      </c>
      <c r="L9" s="1137">
        <v>846</v>
      </c>
      <c r="M9" s="677">
        <v>267</v>
      </c>
      <c r="N9" s="678">
        <v>297</v>
      </c>
      <c r="O9" s="678">
        <v>289</v>
      </c>
      <c r="P9" s="678">
        <v>254</v>
      </c>
      <c r="Q9" s="700">
        <v>1107</v>
      </c>
      <c r="R9" s="700">
        <v>181</v>
      </c>
      <c r="S9" s="678">
        <v>232</v>
      </c>
      <c r="T9" s="678">
        <v>176</v>
      </c>
      <c r="U9" s="678">
        <v>192</v>
      </c>
      <c r="V9" s="734">
        <v>781</v>
      </c>
      <c r="W9" s="677">
        <v>8</v>
      </c>
      <c r="X9" s="678">
        <v>10</v>
      </c>
      <c r="Y9" s="678">
        <v>7</v>
      </c>
      <c r="Z9" s="678">
        <v>7</v>
      </c>
      <c r="AA9" s="700">
        <v>32</v>
      </c>
      <c r="AB9" s="678">
        <v>7</v>
      </c>
      <c r="AC9" s="678">
        <v>19</v>
      </c>
      <c r="AD9" s="678">
        <v>29</v>
      </c>
      <c r="AE9" s="678">
        <v>10</v>
      </c>
      <c r="AF9" s="671">
        <v>65</v>
      </c>
    </row>
    <row r="10" spans="1:32" ht="14.25" customHeight="1">
      <c r="A10" s="202"/>
      <c r="B10" s="179" t="s">
        <v>108</v>
      </c>
      <c r="C10" s="1131">
        <v>17</v>
      </c>
      <c r="D10" s="1132">
        <v>51</v>
      </c>
      <c r="E10" s="1132">
        <v>47</v>
      </c>
      <c r="F10" s="1132">
        <v>53</v>
      </c>
      <c r="G10" s="1132">
        <v>168</v>
      </c>
      <c r="H10" s="1132">
        <v>35</v>
      </c>
      <c r="I10" s="1132">
        <v>43</v>
      </c>
      <c r="J10" s="1132">
        <v>87</v>
      </c>
      <c r="K10" s="1132">
        <v>125</v>
      </c>
      <c r="L10" s="1137">
        <v>290</v>
      </c>
      <c r="M10" s="677">
        <v>17</v>
      </c>
      <c r="N10" s="678">
        <v>50</v>
      </c>
      <c r="O10" s="678">
        <v>38</v>
      </c>
      <c r="P10" s="678">
        <v>51</v>
      </c>
      <c r="Q10" s="700">
        <v>156</v>
      </c>
      <c r="R10" s="700">
        <v>28</v>
      </c>
      <c r="S10" s="678">
        <v>43</v>
      </c>
      <c r="T10" s="678">
        <v>83</v>
      </c>
      <c r="U10" s="678">
        <v>52</v>
      </c>
      <c r="V10" s="734">
        <v>206</v>
      </c>
      <c r="W10" s="677">
        <v>1</v>
      </c>
      <c r="X10" s="678">
        <v>1</v>
      </c>
      <c r="Y10" s="678">
        <v>9</v>
      </c>
      <c r="Z10" s="678">
        <v>1</v>
      </c>
      <c r="AA10" s="700">
        <v>12</v>
      </c>
      <c r="AB10" s="678">
        <v>7</v>
      </c>
      <c r="AC10" s="678" t="s">
        <v>141</v>
      </c>
      <c r="AD10" s="678">
        <v>4</v>
      </c>
      <c r="AE10" s="678">
        <v>73</v>
      </c>
      <c r="AF10" s="671">
        <v>84</v>
      </c>
    </row>
    <row r="11" spans="1:34" ht="14.25" customHeight="1">
      <c r="A11" s="202"/>
      <c r="B11" s="179" t="s">
        <v>109</v>
      </c>
      <c r="C11" s="1131">
        <v>1996</v>
      </c>
      <c r="D11" s="1132">
        <v>2463</v>
      </c>
      <c r="E11" s="1132">
        <v>2051</v>
      </c>
      <c r="F11" s="1132">
        <v>2433</v>
      </c>
      <c r="G11" s="1132">
        <v>8943</v>
      </c>
      <c r="H11" s="1132">
        <v>2106</v>
      </c>
      <c r="I11" s="1132">
        <v>2244</v>
      </c>
      <c r="J11" s="1132">
        <v>2230</v>
      </c>
      <c r="K11" s="1132">
        <v>1841</v>
      </c>
      <c r="L11" s="1137">
        <v>8421</v>
      </c>
      <c r="M11" s="677">
        <v>1626</v>
      </c>
      <c r="N11" s="678">
        <v>1982</v>
      </c>
      <c r="O11" s="678">
        <v>1616</v>
      </c>
      <c r="P11" s="678">
        <v>1688</v>
      </c>
      <c r="Q11" s="700">
        <v>6912</v>
      </c>
      <c r="R11" s="700">
        <v>1336</v>
      </c>
      <c r="S11" s="678">
        <v>1664</v>
      </c>
      <c r="T11" s="678">
        <v>1751</v>
      </c>
      <c r="U11" s="678">
        <v>1489</v>
      </c>
      <c r="V11" s="734">
        <v>6240</v>
      </c>
      <c r="W11" s="677">
        <v>370</v>
      </c>
      <c r="X11" s="678">
        <v>481</v>
      </c>
      <c r="Y11" s="678">
        <v>435</v>
      </c>
      <c r="Z11" s="678">
        <v>745</v>
      </c>
      <c r="AA11" s="700">
        <v>2031</v>
      </c>
      <c r="AB11" s="678">
        <v>771</v>
      </c>
      <c r="AC11" s="678">
        <v>579</v>
      </c>
      <c r="AD11" s="678">
        <v>479</v>
      </c>
      <c r="AE11" s="678">
        <v>353</v>
      </c>
      <c r="AF11" s="671">
        <v>2182</v>
      </c>
      <c r="AH11" s="386"/>
    </row>
    <row r="12" spans="1:32" ht="14.25" customHeight="1">
      <c r="A12" s="202"/>
      <c r="B12" s="179" t="s">
        <v>110</v>
      </c>
      <c r="C12" s="1131">
        <v>274</v>
      </c>
      <c r="D12" s="1132">
        <v>402</v>
      </c>
      <c r="E12" s="1132">
        <v>305</v>
      </c>
      <c r="F12" s="1132">
        <v>310</v>
      </c>
      <c r="G12" s="1132">
        <v>1291</v>
      </c>
      <c r="H12" s="1132">
        <v>259</v>
      </c>
      <c r="I12" s="1132">
        <v>452</v>
      </c>
      <c r="J12" s="1132">
        <v>307</v>
      </c>
      <c r="K12" s="1132">
        <v>401</v>
      </c>
      <c r="L12" s="1137">
        <v>1419</v>
      </c>
      <c r="M12" s="677">
        <v>156</v>
      </c>
      <c r="N12" s="678">
        <v>259</v>
      </c>
      <c r="O12" s="678">
        <v>223</v>
      </c>
      <c r="P12" s="678">
        <v>227</v>
      </c>
      <c r="Q12" s="700">
        <v>865</v>
      </c>
      <c r="R12" s="700">
        <v>251</v>
      </c>
      <c r="S12" s="678">
        <v>313</v>
      </c>
      <c r="T12" s="678">
        <v>283</v>
      </c>
      <c r="U12" s="678">
        <v>378</v>
      </c>
      <c r="V12" s="734">
        <v>1225</v>
      </c>
      <c r="W12" s="677">
        <v>119</v>
      </c>
      <c r="X12" s="678">
        <v>143</v>
      </c>
      <c r="Y12" s="678">
        <v>82</v>
      </c>
      <c r="Z12" s="678">
        <v>83</v>
      </c>
      <c r="AA12" s="700">
        <v>427</v>
      </c>
      <c r="AB12" s="678">
        <v>8</v>
      </c>
      <c r="AC12" s="678">
        <v>139</v>
      </c>
      <c r="AD12" s="678">
        <v>24</v>
      </c>
      <c r="AE12" s="678">
        <v>23</v>
      </c>
      <c r="AF12" s="671">
        <v>194</v>
      </c>
    </row>
    <row r="13" spans="1:32" ht="14.25" customHeight="1">
      <c r="A13" s="202"/>
      <c r="B13" s="179" t="s">
        <v>111</v>
      </c>
      <c r="C13" s="1131">
        <v>17</v>
      </c>
      <c r="D13" s="1132">
        <v>28</v>
      </c>
      <c r="E13" s="1132">
        <v>22</v>
      </c>
      <c r="F13" s="1132">
        <v>24</v>
      </c>
      <c r="G13" s="1132">
        <v>91</v>
      </c>
      <c r="H13" s="1132">
        <v>16</v>
      </c>
      <c r="I13" s="1132">
        <v>26</v>
      </c>
      <c r="J13" s="1132">
        <v>12</v>
      </c>
      <c r="K13" s="1132">
        <v>53</v>
      </c>
      <c r="L13" s="1137">
        <v>107</v>
      </c>
      <c r="M13" s="677">
        <v>16</v>
      </c>
      <c r="N13" s="678">
        <v>27</v>
      </c>
      <c r="O13" s="678">
        <v>22</v>
      </c>
      <c r="P13" s="678">
        <v>24</v>
      </c>
      <c r="Q13" s="700">
        <v>89</v>
      </c>
      <c r="R13" s="700">
        <v>16</v>
      </c>
      <c r="S13" s="678">
        <v>26</v>
      </c>
      <c r="T13" s="678">
        <v>12</v>
      </c>
      <c r="U13" s="678">
        <v>52</v>
      </c>
      <c r="V13" s="734">
        <v>106</v>
      </c>
      <c r="W13" s="677" t="s">
        <v>141</v>
      </c>
      <c r="X13" s="678" t="s">
        <v>141</v>
      </c>
      <c r="Y13" s="678" t="s">
        <v>141</v>
      </c>
      <c r="Z13" s="678">
        <v>1</v>
      </c>
      <c r="AA13" s="700">
        <v>1</v>
      </c>
      <c r="AB13" s="678" t="s">
        <v>141</v>
      </c>
      <c r="AC13" s="678" t="s">
        <v>141</v>
      </c>
      <c r="AD13" s="678" t="s">
        <v>141</v>
      </c>
      <c r="AE13" s="678">
        <v>1</v>
      </c>
      <c r="AF13" s="671">
        <v>1</v>
      </c>
    </row>
    <row r="14" spans="1:32" ht="14.25" customHeight="1">
      <c r="A14" s="202"/>
      <c r="B14" s="179" t="s">
        <v>112</v>
      </c>
      <c r="C14" s="1131">
        <v>1524</v>
      </c>
      <c r="D14" s="1132">
        <v>1400</v>
      </c>
      <c r="E14" s="1132">
        <v>1040</v>
      </c>
      <c r="F14" s="1132">
        <v>1612</v>
      </c>
      <c r="G14" s="1132">
        <v>5576</v>
      </c>
      <c r="H14" s="1132">
        <v>1413</v>
      </c>
      <c r="I14" s="1132">
        <v>1707</v>
      </c>
      <c r="J14" s="1132">
        <v>916</v>
      </c>
      <c r="K14" s="1132">
        <v>844</v>
      </c>
      <c r="L14" s="1137">
        <v>4880</v>
      </c>
      <c r="M14" s="677">
        <v>1499</v>
      </c>
      <c r="N14" s="678">
        <v>1389</v>
      </c>
      <c r="O14" s="678">
        <v>1023</v>
      </c>
      <c r="P14" s="678">
        <v>1609</v>
      </c>
      <c r="Q14" s="700">
        <v>5520</v>
      </c>
      <c r="R14" s="700">
        <v>1398</v>
      </c>
      <c r="S14" s="678">
        <v>1701</v>
      </c>
      <c r="T14" s="678">
        <v>906</v>
      </c>
      <c r="U14" s="678">
        <v>828</v>
      </c>
      <c r="V14" s="734">
        <v>4833</v>
      </c>
      <c r="W14" s="677">
        <v>24</v>
      </c>
      <c r="X14" s="678">
        <v>11</v>
      </c>
      <c r="Y14" s="678">
        <v>17</v>
      </c>
      <c r="Z14" s="678">
        <v>3</v>
      </c>
      <c r="AA14" s="700">
        <v>55</v>
      </c>
      <c r="AB14" s="678">
        <v>15</v>
      </c>
      <c r="AC14" s="678">
        <v>6</v>
      </c>
      <c r="AD14" s="678">
        <v>9</v>
      </c>
      <c r="AE14" s="678">
        <v>16</v>
      </c>
      <c r="AF14" s="671">
        <v>46</v>
      </c>
    </row>
    <row r="15" spans="1:32" ht="14.25" customHeight="1">
      <c r="A15" s="202"/>
      <c r="B15" s="179" t="s">
        <v>113</v>
      </c>
      <c r="C15" s="673">
        <v>14</v>
      </c>
      <c r="D15" s="1132">
        <v>38</v>
      </c>
      <c r="E15" s="1132">
        <v>3</v>
      </c>
      <c r="F15" s="1132">
        <v>4</v>
      </c>
      <c r="G15" s="1132">
        <v>59</v>
      </c>
      <c r="H15" s="674">
        <v>46</v>
      </c>
      <c r="I15" s="1132">
        <v>10</v>
      </c>
      <c r="J15" s="1132">
        <v>30</v>
      </c>
      <c r="K15" s="1132">
        <v>18</v>
      </c>
      <c r="L15" s="1137">
        <v>104</v>
      </c>
      <c r="M15" s="677">
        <v>14</v>
      </c>
      <c r="N15" s="678">
        <v>38</v>
      </c>
      <c r="O15" s="678">
        <v>3</v>
      </c>
      <c r="P15" s="678">
        <v>4</v>
      </c>
      <c r="Q15" s="700">
        <v>59</v>
      </c>
      <c r="R15" s="700">
        <v>46</v>
      </c>
      <c r="S15" s="678">
        <v>10</v>
      </c>
      <c r="T15" s="678">
        <v>17</v>
      </c>
      <c r="U15" s="678">
        <v>15</v>
      </c>
      <c r="V15" s="734">
        <v>88</v>
      </c>
      <c r="W15" s="677" t="s">
        <v>141</v>
      </c>
      <c r="X15" s="678" t="s">
        <v>141</v>
      </c>
      <c r="Y15" s="678" t="s">
        <v>141</v>
      </c>
      <c r="Z15" s="678" t="s">
        <v>141</v>
      </c>
      <c r="AA15" s="678" t="s">
        <v>141</v>
      </c>
      <c r="AB15" s="678" t="s">
        <v>141</v>
      </c>
      <c r="AC15" s="678" t="s">
        <v>141</v>
      </c>
      <c r="AD15" s="678">
        <v>12</v>
      </c>
      <c r="AE15" s="678">
        <v>3</v>
      </c>
      <c r="AF15" s="671">
        <v>15</v>
      </c>
    </row>
    <row r="16" spans="1:32" ht="14.25" customHeight="1">
      <c r="A16" s="202"/>
      <c r="B16" s="179" t="s">
        <v>114</v>
      </c>
      <c r="C16" s="1131">
        <v>403</v>
      </c>
      <c r="D16" s="1132">
        <v>632</v>
      </c>
      <c r="E16" s="1132">
        <v>737</v>
      </c>
      <c r="F16" s="1132">
        <v>750</v>
      </c>
      <c r="G16" s="1132">
        <v>2522</v>
      </c>
      <c r="H16" s="1132">
        <v>506</v>
      </c>
      <c r="I16" s="1132">
        <v>659</v>
      </c>
      <c r="J16" s="1132">
        <v>576</v>
      </c>
      <c r="K16" s="1132">
        <v>675</v>
      </c>
      <c r="L16" s="1137">
        <v>2416</v>
      </c>
      <c r="M16" s="677">
        <v>365</v>
      </c>
      <c r="N16" s="678">
        <v>588</v>
      </c>
      <c r="O16" s="678">
        <v>713</v>
      </c>
      <c r="P16" s="678">
        <v>731</v>
      </c>
      <c r="Q16" s="700">
        <v>2397</v>
      </c>
      <c r="R16" s="700">
        <v>492</v>
      </c>
      <c r="S16" s="678">
        <v>627</v>
      </c>
      <c r="T16" s="678">
        <v>555</v>
      </c>
      <c r="U16" s="678">
        <v>618</v>
      </c>
      <c r="V16" s="734">
        <v>2292</v>
      </c>
      <c r="W16" s="677">
        <v>37</v>
      </c>
      <c r="X16" s="678">
        <v>45</v>
      </c>
      <c r="Y16" s="678">
        <v>24</v>
      </c>
      <c r="Z16" s="678">
        <v>19</v>
      </c>
      <c r="AA16" s="700">
        <v>125</v>
      </c>
      <c r="AB16" s="678">
        <v>14</v>
      </c>
      <c r="AC16" s="678">
        <v>33</v>
      </c>
      <c r="AD16" s="678">
        <v>21</v>
      </c>
      <c r="AE16" s="678">
        <v>56</v>
      </c>
      <c r="AF16" s="671">
        <v>124</v>
      </c>
    </row>
    <row r="17" spans="1:32" ht="14.25" customHeight="1">
      <c r="A17" s="202"/>
      <c r="B17" s="179" t="s">
        <v>115</v>
      </c>
      <c r="C17" s="1131">
        <v>207</v>
      </c>
      <c r="D17" s="1132">
        <v>172</v>
      </c>
      <c r="E17" s="1132">
        <v>119</v>
      </c>
      <c r="F17" s="1132">
        <v>287</v>
      </c>
      <c r="G17" s="1132">
        <v>785</v>
      </c>
      <c r="H17" s="1132">
        <v>310</v>
      </c>
      <c r="I17" s="1132">
        <v>196</v>
      </c>
      <c r="J17" s="1132">
        <v>261</v>
      </c>
      <c r="K17" s="1132">
        <v>277</v>
      </c>
      <c r="L17" s="1137">
        <v>1044</v>
      </c>
      <c r="M17" s="677">
        <v>111</v>
      </c>
      <c r="N17" s="678">
        <v>132</v>
      </c>
      <c r="O17" s="678">
        <v>89</v>
      </c>
      <c r="P17" s="678">
        <v>176</v>
      </c>
      <c r="Q17" s="700">
        <v>508</v>
      </c>
      <c r="R17" s="700">
        <v>181</v>
      </c>
      <c r="S17" s="678">
        <v>195</v>
      </c>
      <c r="T17" s="678">
        <v>259</v>
      </c>
      <c r="U17" s="678">
        <v>195</v>
      </c>
      <c r="V17" s="734">
        <v>830</v>
      </c>
      <c r="W17" s="677">
        <v>95</v>
      </c>
      <c r="X17" s="678">
        <v>40</v>
      </c>
      <c r="Y17" s="678">
        <v>31</v>
      </c>
      <c r="Z17" s="678">
        <v>111</v>
      </c>
      <c r="AA17" s="700">
        <v>277</v>
      </c>
      <c r="AB17" s="678">
        <v>129</v>
      </c>
      <c r="AC17" s="678">
        <v>1</v>
      </c>
      <c r="AD17" s="678">
        <v>2</v>
      </c>
      <c r="AE17" s="678">
        <v>82</v>
      </c>
      <c r="AF17" s="671">
        <v>214</v>
      </c>
    </row>
    <row r="18" spans="1:32" ht="14.25" customHeight="1">
      <c r="A18" s="202"/>
      <c r="B18" s="179" t="s">
        <v>116</v>
      </c>
      <c r="C18" s="1131">
        <v>676</v>
      </c>
      <c r="D18" s="1132">
        <v>1017</v>
      </c>
      <c r="E18" s="1132">
        <v>1018</v>
      </c>
      <c r="F18" s="1132">
        <v>789</v>
      </c>
      <c r="G18" s="1132">
        <v>3500</v>
      </c>
      <c r="H18" s="1132">
        <v>935</v>
      </c>
      <c r="I18" s="1132">
        <v>1081</v>
      </c>
      <c r="J18" s="1132">
        <v>947</v>
      </c>
      <c r="K18" s="1132">
        <v>911</v>
      </c>
      <c r="L18" s="1137">
        <v>3874</v>
      </c>
      <c r="M18" s="677">
        <v>562</v>
      </c>
      <c r="N18" s="678">
        <v>749</v>
      </c>
      <c r="O18" s="678">
        <v>802</v>
      </c>
      <c r="P18" s="678">
        <v>662</v>
      </c>
      <c r="Q18" s="700">
        <v>2775</v>
      </c>
      <c r="R18" s="700">
        <v>724</v>
      </c>
      <c r="S18" s="678">
        <v>891</v>
      </c>
      <c r="T18" s="678">
        <v>925</v>
      </c>
      <c r="U18" s="678">
        <v>750</v>
      </c>
      <c r="V18" s="734">
        <v>3290</v>
      </c>
      <c r="W18" s="677">
        <v>114</v>
      </c>
      <c r="X18" s="678">
        <v>267</v>
      </c>
      <c r="Y18" s="678">
        <v>216</v>
      </c>
      <c r="Z18" s="678">
        <v>128</v>
      </c>
      <c r="AA18" s="700">
        <v>725</v>
      </c>
      <c r="AB18" s="678">
        <v>211</v>
      </c>
      <c r="AC18" s="678">
        <v>190</v>
      </c>
      <c r="AD18" s="678">
        <v>22</v>
      </c>
      <c r="AE18" s="678">
        <v>161</v>
      </c>
      <c r="AF18" s="671">
        <v>584</v>
      </c>
    </row>
    <row r="19" spans="1:32" ht="14.25" customHeight="1">
      <c r="A19" s="202"/>
      <c r="B19" s="179" t="s">
        <v>117</v>
      </c>
      <c r="C19" s="1131">
        <v>56</v>
      </c>
      <c r="D19" s="1132">
        <v>81</v>
      </c>
      <c r="E19" s="1132">
        <v>76</v>
      </c>
      <c r="F19" s="1132">
        <v>40</v>
      </c>
      <c r="G19" s="1132">
        <v>253</v>
      </c>
      <c r="H19" s="1132">
        <v>58</v>
      </c>
      <c r="I19" s="1132">
        <v>67</v>
      </c>
      <c r="J19" s="1132">
        <v>67</v>
      </c>
      <c r="K19" s="1132">
        <v>77</v>
      </c>
      <c r="L19" s="1137">
        <v>269</v>
      </c>
      <c r="M19" s="677">
        <v>55</v>
      </c>
      <c r="N19" s="678">
        <v>79</v>
      </c>
      <c r="O19" s="678">
        <v>73</v>
      </c>
      <c r="P19" s="678">
        <v>36</v>
      </c>
      <c r="Q19" s="700">
        <v>243</v>
      </c>
      <c r="R19" s="700">
        <v>55</v>
      </c>
      <c r="S19" s="678">
        <v>62</v>
      </c>
      <c r="T19" s="678">
        <v>64</v>
      </c>
      <c r="U19" s="678">
        <v>73</v>
      </c>
      <c r="V19" s="734">
        <v>254</v>
      </c>
      <c r="W19" s="677">
        <v>1</v>
      </c>
      <c r="X19" s="678">
        <v>2</v>
      </c>
      <c r="Y19" s="678">
        <v>3</v>
      </c>
      <c r="Z19" s="678">
        <v>4</v>
      </c>
      <c r="AA19" s="700">
        <v>10</v>
      </c>
      <c r="AB19" s="678">
        <v>3</v>
      </c>
      <c r="AC19" s="678">
        <v>5</v>
      </c>
      <c r="AD19" s="678">
        <v>4</v>
      </c>
      <c r="AE19" s="678">
        <v>3</v>
      </c>
      <c r="AF19" s="671">
        <v>15</v>
      </c>
    </row>
    <row r="20" spans="1:32" ht="14.25" customHeight="1">
      <c r="A20" s="202"/>
      <c r="B20" s="179" t="s">
        <v>118</v>
      </c>
      <c r="C20" s="1131">
        <v>534</v>
      </c>
      <c r="D20" s="1132">
        <v>305</v>
      </c>
      <c r="E20" s="1132">
        <v>336</v>
      </c>
      <c r="F20" s="1132">
        <v>303</v>
      </c>
      <c r="G20" s="1132">
        <v>1478</v>
      </c>
      <c r="H20" s="1132">
        <v>225</v>
      </c>
      <c r="I20" s="1132">
        <v>278</v>
      </c>
      <c r="J20" s="1132">
        <v>222</v>
      </c>
      <c r="K20" s="1132">
        <v>217</v>
      </c>
      <c r="L20" s="1137">
        <v>942</v>
      </c>
      <c r="M20" s="677">
        <v>250</v>
      </c>
      <c r="N20" s="678">
        <v>237</v>
      </c>
      <c r="O20" s="678">
        <v>239</v>
      </c>
      <c r="P20" s="678">
        <v>193</v>
      </c>
      <c r="Q20" s="700">
        <v>919</v>
      </c>
      <c r="R20" s="700">
        <v>203</v>
      </c>
      <c r="S20" s="678">
        <v>226</v>
      </c>
      <c r="T20" s="678">
        <v>213</v>
      </c>
      <c r="U20" s="678">
        <v>206</v>
      </c>
      <c r="V20" s="734">
        <v>848</v>
      </c>
      <c r="W20" s="677">
        <v>283</v>
      </c>
      <c r="X20" s="678">
        <v>68</v>
      </c>
      <c r="Y20" s="678">
        <v>97</v>
      </c>
      <c r="Z20" s="678">
        <v>110</v>
      </c>
      <c r="AA20" s="700">
        <v>558</v>
      </c>
      <c r="AB20" s="678">
        <v>22</v>
      </c>
      <c r="AC20" s="678">
        <v>52</v>
      </c>
      <c r="AD20" s="678">
        <v>9</v>
      </c>
      <c r="AE20" s="678">
        <v>11</v>
      </c>
      <c r="AF20" s="671">
        <v>94</v>
      </c>
    </row>
    <row r="21" spans="1:32" ht="14.25" customHeight="1">
      <c r="A21" s="202"/>
      <c r="B21" s="179" t="s">
        <v>119</v>
      </c>
      <c r="C21" s="1131">
        <v>18</v>
      </c>
      <c r="D21" s="1132">
        <v>24</v>
      </c>
      <c r="E21" s="1132">
        <v>16</v>
      </c>
      <c r="F21" s="1132">
        <v>10</v>
      </c>
      <c r="G21" s="1132">
        <v>68</v>
      </c>
      <c r="H21" s="1132">
        <v>28</v>
      </c>
      <c r="I21" s="1132">
        <v>13</v>
      </c>
      <c r="J21" s="1132">
        <v>8</v>
      </c>
      <c r="K21" s="1132">
        <v>16</v>
      </c>
      <c r="L21" s="1137">
        <v>65</v>
      </c>
      <c r="M21" s="677">
        <v>16</v>
      </c>
      <c r="N21" s="678">
        <v>23</v>
      </c>
      <c r="O21" s="678">
        <v>15</v>
      </c>
      <c r="P21" s="678">
        <v>9</v>
      </c>
      <c r="Q21" s="700">
        <v>63</v>
      </c>
      <c r="R21" s="700">
        <v>28</v>
      </c>
      <c r="S21" s="678">
        <v>10</v>
      </c>
      <c r="T21" s="678">
        <v>7</v>
      </c>
      <c r="U21" s="678">
        <v>9</v>
      </c>
      <c r="V21" s="734">
        <v>54</v>
      </c>
      <c r="W21" s="677">
        <v>2</v>
      </c>
      <c r="X21" s="678">
        <v>1</v>
      </c>
      <c r="Y21" s="678">
        <v>1</v>
      </c>
      <c r="Z21" s="678">
        <v>1</v>
      </c>
      <c r="AA21" s="700">
        <v>5</v>
      </c>
      <c r="AB21" s="678" t="s">
        <v>141</v>
      </c>
      <c r="AC21" s="678">
        <v>3</v>
      </c>
      <c r="AD21" s="678">
        <v>1</v>
      </c>
      <c r="AE21" s="678">
        <v>7</v>
      </c>
      <c r="AF21" s="671">
        <v>11</v>
      </c>
    </row>
    <row r="22" spans="1:32" ht="14.25" customHeight="1">
      <c r="A22" s="202"/>
      <c r="B22" s="179" t="s">
        <v>120</v>
      </c>
      <c r="C22" s="1131">
        <v>2448</v>
      </c>
      <c r="D22" s="1132">
        <v>2296</v>
      </c>
      <c r="E22" s="1132">
        <v>2304</v>
      </c>
      <c r="F22" s="1132">
        <v>2334</v>
      </c>
      <c r="G22" s="1132">
        <v>9382</v>
      </c>
      <c r="H22" s="1132">
        <v>1896</v>
      </c>
      <c r="I22" s="1132">
        <v>2119</v>
      </c>
      <c r="J22" s="1132">
        <v>2362</v>
      </c>
      <c r="K22" s="1132">
        <v>2092</v>
      </c>
      <c r="L22" s="1137">
        <v>8469</v>
      </c>
      <c r="M22" s="677">
        <v>2413</v>
      </c>
      <c r="N22" s="678">
        <v>2255</v>
      </c>
      <c r="O22" s="678">
        <v>2262</v>
      </c>
      <c r="P22" s="678">
        <v>2267</v>
      </c>
      <c r="Q22" s="700">
        <v>9197</v>
      </c>
      <c r="R22" s="700">
        <v>1840</v>
      </c>
      <c r="S22" s="678">
        <v>2067</v>
      </c>
      <c r="T22" s="678">
        <v>2331</v>
      </c>
      <c r="U22" s="678">
        <v>2002</v>
      </c>
      <c r="V22" s="734">
        <v>8240</v>
      </c>
      <c r="W22" s="677">
        <v>35</v>
      </c>
      <c r="X22" s="678">
        <v>41</v>
      </c>
      <c r="Y22" s="678">
        <v>42</v>
      </c>
      <c r="Z22" s="678">
        <v>67</v>
      </c>
      <c r="AA22" s="700">
        <v>185</v>
      </c>
      <c r="AB22" s="678">
        <v>56</v>
      </c>
      <c r="AC22" s="678">
        <v>52</v>
      </c>
      <c r="AD22" s="678">
        <v>31</v>
      </c>
      <c r="AE22" s="678">
        <v>90</v>
      </c>
      <c r="AF22" s="671">
        <v>229</v>
      </c>
    </row>
    <row r="23" spans="1:32" ht="14.25" customHeight="1">
      <c r="A23" s="202"/>
      <c r="B23" s="179" t="s">
        <v>1426</v>
      </c>
      <c r="C23" s="1131">
        <v>435</v>
      </c>
      <c r="D23" s="1132">
        <v>558</v>
      </c>
      <c r="E23" s="1132">
        <v>555</v>
      </c>
      <c r="F23" s="1132">
        <v>431</v>
      </c>
      <c r="G23" s="1132">
        <v>1979</v>
      </c>
      <c r="H23" s="1132">
        <v>395</v>
      </c>
      <c r="I23" s="1132">
        <v>698</v>
      </c>
      <c r="J23" s="1132">
        <v>527</v>
      </c>
      <c r="K23" s="1132">
        <v>470</v>
      </c>
      <c r="L23" s="1137">
        <v>2090</v>
      </c>
      <c r="M23" s="677">
        <v>408</v>
      </c>
      <c r="N23" s="678">
        <v>539</v>
      </c>
      <c r="O23" s="678">
        <v>534</v>
      </c>
      <c r="P23" s="678">
        <v>412</v>
      </c>
      <c r="Q23" s="700">
        <v>1893</v>
      </c>
      <c r="R23" s="700">
        <v>382</v>
      </c>
      <c r="S23" s="678">
        <v>646</v>
      </c>
      <c r="T23" s="678">
        <v>505</v>
      </c>
      <c r="U23" s="678">
        <v>422</v>
      </c>
      <c r="V23" s="734">
        <v>1955</v>
      </c>
      <c r="W23" s="677">
        <v>31</v>
      </c>
      <c r="X23" s="678">
        <v>20</v>
      </c>
      <c r="Y23" s="678">
        <v>20</v>
      </c>
      <c r="Z23" s="678">
        <v>19</v>
      </c>
      <c r="AA23" s="700">
        <v>90</v>
      </c>
      <c r="AB23" s="678">
        <v>12</v>
      </c>
      <c r="AC23" s="678">
        <v>52</v>
      </c>
      <c r="AD23" s="678">
        <v>23</v>
      </c>
      <c r="AE23" s="678">
        <v>50</v>
      </c>
      <c r="AF23" s="671">
        <v>137</v>
      </c>
    </row>
    <row r="24" spans="1:32" ht="14.25" customHeight="1">
      <c r="A24" s="119" t="s">
        <v>19</v>
      </c>
      <c r="B24" s="179"/>
      <c r="C24" s="1127">
        <v>4283</v>
      </c>
      <c r="D24" s="1128">
        <v>3336</v>
      </c>
      <c r="E24" s="1128">
        <v>2966</v>
      </c>
      <c r="F24" s="1128">
        <v>2416</v>
      </c>
      <c r="G24" s="1128">
        <v>13001</v>
      </c>
      <c r="H24" s="1128">
        <v>2065</v>
      </c>
      <c r="I24" s="1128">
        <v>1967</v>
      </c>
      <c r="J24" s="1128">
        <v>2804</v>
      </c>
      <c r="K24" s="1128">
        <v>2349</v>
      </c>
      <c r="L24" s="1129">
        <v>9185</v>
      </c>
      <c r="M24" s="1130">
        <v>1186</v>
      </c>
      <c r="N24" s="758">
        <v>1354</v>
      </c>
      <c r="O24" s="758">
        <v>1008</v>
      </c>
      <c r="P24" s="758">
        <v>1011</v>
      </c>
      <c r="Q24" s="1045">
        <v>4559</v>
      </c>
      <c r="R24" s="1045">
        <v>929</v>
      </c>
      <c r="S24" s="758">
        <v>938</v>
      </c>
      <c r="T24" s="758">
        <v>941</v>
      </c>
      <c r="U24" s="758">
        <v>1233</v>
      </c>
      <c r="V24" s="760">
        <v>4041</v>
      </c>
      <c r="W24" s="1130">
        <v>3097</v>
      </c>
      <c r="X24" s="758">
        <v>1983</v>
      </c>
      <c r="Y24" s="758">
        <v>1958</v>
      </c>
      <c r="Z24" s="758">
        <v>1404</v>
      </c>
      <c r="AA24" s="1045">
        <v>8442</v>
      </c>
      <c r="AB24" s="758">
        <v>1136</v>
      </c>
      <c r="AC24" s="758">
        <v>1029</v>
      </c>
      <c r="AD24" s="758">
        <v>1862</v>
      </c>
      <c r="AE24" s="758">
        <v>1117</v>
      </c>
      <c r="AF24" s="672">
        <v>5144</v>
      </c>
    </row>
    <row r="25" spans="1:32" ht="14.25" customHeight="1">
      <c r="A25" s="119"/>
      <c r="B25" s="179" t="s">
        <v>121</v>
      </c>
      <c r="C25" s="1131">
        <v>399</v>
      </c>
      <c r="D25" s="1132">
        <v>575</v>
      </c>
      <c r="E25" s="1132">
        <v>510</v>
      </c>
      <c r="F25" s="1132">
        <v>131</v>
      </c>
      <c r="G25" s="1132">
        <v>1615</v>
      </c>
      <c r="H25" s="1132">
        <v>203</v>
      </c>
      <c r="I25" s="1132">
        <v>184</v>
      </c>
      <c r="J25" s="1132">
        <v>310</v>
      </c>
      <c r="K25" s="1132">
        <v>249</v>
      </c>
      <c r="L25" s="1137">
        <v>946</v>
      </c>
      <c r="M25" s="677">
        <v>54</v>
      </c>
      <c r="N25" s="678">
        <v>81</v>
      </c>
      <c r="O25" s="678">
        <v>95</v>
      </c>
      <c r="P25" s="678">
        <v>74</v>
      </c>
      <c r="Q25" s="700">
        <v>304</v>
      </c>
      <c r="R25" s="700">
        <v>81</v>
      </c>
      <c r="S25" s="678">
        <v>115</v>
      </c>
      <c r="T25" s="678">
        <v>70</v>
      </c>
      <c r="U25" s="678">
        <v>124</v>
      </c>
      <c r="V25" s="734">
        <v>390</v>
      </c>
      <c r="W25" s="677">
        <v>346</v>
      </c>
      <c r="X25" s="678">
        <v>494</v>
      </c>
      <c r="Y25" s="678">
        <v>414</v>
      </c>
      <c r="Z25" s="678">
        <v>57</v>
      </c>
      <c r="AA25" s="700">
        <v>1311</v>
      </c>
      <c r="AB25" s="678">
        <v>122</v>
      </c>
      <c r="AC25" s="678">
        <v>69</v>
      </c>
      <c r="AD25" s="678">
        <v>240</v>
      </c>
      <c r="AE25" s="678">
        <v>124</v>
      </c>
      <c r="AF25" s="671">
        <v>555</v>
      </c>
    </row>
    <row r="26" spans="1:32" ht="14.25" customHeight="1">
      <c r="A26" s="202"/>
      <c r="B26" s="179" t="s">
        <v>947</v>
      </c>
      <c r="C26" s="1131">
        <v>199</v>
      </c>
      <c r="D26" s="1132">
        <v>111</v>
      </c>
      <c r="E26" s="1132">
        <v>89</v>
      </c>
      <c r="F26" s="1132">
        <v>88</v>
      </c>
      <c r="G26" s="1132">
        <v>487</v>
      </c>
      <c r="H26" s="1132">
        <v>42</v>
      </c>
      <c r="I26" s="1132">
        <v>99</v>
      </c>
      <c r="J26" s="1132">
        <v>56</v>
      </c>
      <c r="K26" s="1132">
        <v>63</v>
      </c>
      <c r="L26" s="1137">
        <v>260</v>
      </c>
      <c r="M26" s="677">
        <v>69</v>
      </c>
      <c r="N26" s="678">
        <v>62</v>
      </c>
      <c r="O26" s="678">
        <v>52</v>
      </c>
      <c r="P26" s="678">
        <v>51</v>
      </c>
      <c r="Q26" s="700">
        <v>234</v>
      </c>
      <c r="R26" s="700">
        <v>35</v>
      </c>
      <c r="S26" s="678">
        <v>88</v>
      </c>
      <c r="T26" s="678">
        <v>37</v>
      </c>
      <c r="U26" s="678">
        <v>30</v>
      </c>
      <c r="V26" s="734">
        <v>190</v>
      </c>
      <c r="W26" s="677">
        <v>130</v>
      </c>
      <c r="X26" s="678">
        <v>49</v>
      </c>
      <c r="Y26" s="678">
        <v>37</v>
      </c>
      <c r="Z26" s="678">
        <v>37</v>
      </c>
      <c r="AA26" s="700">
        <v>253</v>
      </c>
      <c r="AB26" s="678">
        <v>7</v>
      </c>
      <c r="AC26" s="678">
        <v>11</v>
      </c>
      <c r="AD26" s="678">
        <v>19</v>
      </c>
      <c r="AE26" s="678">
        <v>33</v>
      </c>
      <c r="AF26" s="671">
        <v>70</v>
      </c>
    </row>
    <row r="27" spans="1:32" ht="14.25" customHeight="1">
      <c r="A27" s="202"/>
      <c r="B27" s="179" t="s">
        <v>122</v>
      </c>
      <c r="C27" s="1131">
        <v>170</v>
      </c>
      <c r="D27" s="1132">
        <v>175</v>
      </c>
      <c r="E27" s="1132">
        <v>126</v>
      </c>
      <c r="F27" s="1132">
        <v>95</v>
      </c>
      <c r="G27" s="1132">
        <v>566</v>
      </c>
      <c r="H27" s="1132">
        <v>91</v>
      </c>
      <c r="I27" s="1132">
        <v>151</v>
      </c>
      <c r="J27" s="1132">
        <v>101</v>
      </c>
      <c r="K27" s="1132">
        <v>169</v>
      </c>
      <c r="L27" s="1137">
        <v>512</v>
      </c>
      <c r="M27" s="677">
        <v>70</v>
      </c>
      <c r="N27" s="678">
        <v>89</v>
      </c>
      <c r="O27" s="678">
        <v>45</v>
      </c>
      <c r="P27" s="678">
        <v>31</v>
      </c>
      <c r="Q27" s="700">
        <v>235</v>
      </c>
      <c r="R27" s="700">
        <v>51</v>
      </c>
      <c r="S27" s="678">
        <v>86</v>
      </c>
      <c r="T27" s="678">
        <v>73</v>
      </c>
      <c r="U27" s="678">
        <v>93</v>
      </c>
      <c r="V27" s="734">
        <v>303</v>
      </c>
      <c r="W27" s="677">
        <v>100</v>
      </c>
      <c r="X27" s="678">
        <v>86</v>
      </c>
      <c r="Y27" s="678">
        <v>81</v>
      </c>
      <c r="Z27" s="678">
        <v>65</v>
      </c>
      <c r="AA27" s="700">
        <v>332</v>
      </c>
      <c r="AB27" s="678">
        <v>40</v>
      </c>
      <c r="AC27" s="678">
        <v>65</v>
      </c>
      <c r="AD27" s="678">
        <v>28</v>
      </c>
      <c r="AE27" s="678">
        <v>75</v>
      </c>
      <c r="AF27" s="671">
        <v>208</v>
      </c>
    </row>
    <row r="28" spans="1:32" ht="14.25" customHeight="1">
      <c r="A28" s="202"/>
      <c r="B28" s="179" t="s">
        <v>123</v>
      </c>
      <c r="C28" s="1131">
        <v>310</v>
      </c>
      <c r="D28" s="1132">
        <v>171</v>
      </c>
      <c r="E28" s="1132">
        <v>214</v>
      </c>
      <c r="F28" s="1132">
        <v>330</v>
      </c>
      <c r="G28" s="1132">
        <v>1025</v>
      </c>
      <c r="H28" s="1132">
        <v>235</v>
      </c>
      <c r="I28" s="1132">
        <v>181</v>
      </c>
      <c r="J28" s="1132">
        <v>291</v>
      </c>
      <c r="K28" s="1132">
        <v>162</v>
      </c>
      <c r="L28" s="1137">
        <v>869</v>
      </c>
      <c r="M28" s="677">
        <v>61</v>
      </c>
      <c r="N28" s="678">
        <v>96</v>
      </c>
      <c r="O28" s="678">
        <v>93</v>
      </c>
      <c r="P28" s="678">
        <v>133</v>
      </c>
      <c r="Q28" s="700">
        <v>383</v>
      </c>
      <c r="R28" s="700">
        <v>81</v>
      </c>
      <c r="S28" s="678">
        <v>86</v>
      </c>
      <c r="T28" s="678">
        <v>85</v>
      </c>
      <c r="U28" s="678">
        <v>47</v>
      </c>
      <c r="V28" s="734">
        <v>299</v>
      </c>
      <c r="W28" s="677">
        <v>250</v>
      </c>
      <c r="X28" s="678">
        <v>75</v>
      </c>
      <c r="Y28" s="678">
        <v>121</v>
      </c>
      <c r="Z28" s="678">
        <v>196</v>
      </c>
      <c r="AA28" s="700">
        <v>642</v>
      </c>
      <c r="AB28" s="678">
        <v>154</v>
      </c>
      <c r="AC28" s="678">
        <v>94</v>
      </c>
      <c r="AD28" s="678">
        <v>206</v>
      </c>
      <c r="AE28" s="678">
        <v>115</v>
      </c>
      <c r="AF28" s="671">
        <v>569</v>
      </c>
    </row>
    <row r="29" spans="1:32" ht="14.25" customHeight="1">
      <c r="A29" s="202"/>
      <c r="B29" s="179" t="s">
        <v>124</v>
      </c>
      <c r="C29" s="1131">
        <v>26</v>
      </c>
      <c r="D29" s="1132">
        <v>64</v>
      </c>
      <c r="E29" s="1132">
        <v>38</v>
      </c>
      <c r="F29" s="1132">
        <v>39</v>
      </c>
      <c r="G29" s="1132">
        <v>167</v>
      </c>
      <c r="H29" s="1132">
        <v>16</v>
      </c>
      <c r="I29" s="1132">
        <v>22</v>
      </c>
      <c r="J29" s="1132">
        <v>16</v>
      </c>
      <c r="K29" s="1132">
        <v>23</v>
      </c>
      <c r="L29" s="1137">
        <v>77</v>
      </c>
      <c r="M29" s="677">
        <v>5</v>
      </c>
      <c r="N29" s="678">
        <v>8</v>
      </c>
      <c r="O29" s="678">
        <v>8</v>
      </c>
      <c r="P29" s="678">
        <v>8</v>
      </c>
      <c r="Q29" s="700">
        <v>29</v>
      </c>
      <c r="R29" s="700">
        <v>5</v>
      </c>
      <c r="S29" s="678">
        <v>5</v>
      </c>
      <c r="T29" s="678">
        <v>4</v>
      </c>
      <c r="U29" s="678">
        <v>3</v>
      </c>
      <c r="V29" s="734">
        <v>17</v>
      </c>
      <c r="W29" s="677">
        <v>21</v>
      </c>
      <c r="X29" s="678">
        <v>56</v>
      </c>
      <c r="Y29" s="678">
        <v>29</v>
      </c>
      <c r="Z29" s="678">
        <v>32</v>
      </c>
      <c r="AA29" s="700">
        <v>138</v>
      </c>
      <c r="AB29" s="678">
        <v>11</v>
      </c>
      <c r="AC29" s="678">
        <v>17</v>
      </c>
      <c r="AD29" s="678">
        <v>12</v>
      </c>
      <c r="AE29" s="678">
        <v>20</v>
      </c>
      <c r="AF29" s="671">
        <v>60</v>
      </c>
    </row>
    <row r="30" spans="1:32" ht="14.25" customHeight="1">
      <c r="A30" s="202"/>
      <c r="B30" s="179" t="s">
        <v>125</v>
      </c>
      <c r="C30" s="1131">
        <v>276</v>
      </c>
      <c r="D30" s="1132">
        <v>333</v>
      </c>
      <c r="E30" s="1132">
        <v>283</v>
      </c>
      <c r="F30" s="1132">
        <v>257</v>
      </c>
      <c r="G30" s="1132">
        <v>1149</v>
      </c>
      <c r="H30" s="1132">
        <v>250</v>
      </c>
      <c r="I30" s="1132">
        <v>200</v>
      </c>
      <c r="J30" s="1132">
        <v>304</v>
      </c>
      <c r="K30" s="1132">
        <v>261</v>
      </c>
      <c r="L30" s="1137">
        <v>1015</v>
      </c>
      <c r="M30" s="677">
        <v>51</v>
      </c>
      <c r="N30" s="678">
        <v>33</v>
      </c>
      <c r="O30" s="678">
        <v>36</v>
      </c>
      <c r="P30" s="678">
        <v>25</v>
      </c>
      <c r="Q30" s="700">
        <v>145</v>
      </c>
      <c r="R30" s="700">
        <v>23</v>
      </c>
      <c r="S30" s="678">
        <v>26</v>
      </c>
      <c r="T30" s="678">
        <v>31</v>
      </c>
      <c r="U30" s="678">
        <v>39</v>
      </c>
      <c r="V30" s="734">
        <v>119</v>
      </c>
      <c r="W30" s="677">
        <v>225</v>
      </c>
      <c r="X30" s="678">
        <v>300</v>
      </c>
      <c r="Y30" s="678">
        <v>247</v>
      </c>
      <c r="Z30" s="678">
        <v>231</v>
      </c>
      <c r="AA30" s="700">
        <v>1003</v>
      </c>
      <c r="AB30" s="678">
        <v>227</v>
      </c>
      <c r="AC30" s="678">
        <v>174</v>
      </c>
      <c r="AD30" s="678">
        <v>273</v>
      </c>
      <c r="AE30" s="678">
        <v>222</v>
      </c>
      <c r="AF30" s="671">
        <v>896</v>
      </c>
    </row>
    <row r="31" spans="1:32" ht="14.25" customHeight="1">
      <c r="A31" s="202"/>
      <c r="B31" s="179" t="s">
        <v>126</v>
      </c>
      <c r="C31" s="1131">
        <v>112</v>
      </c>
      <c r="D31" s="1132">
        <v>65</v>
      </c>
      <c r="E31" s="1132">
        <v>182</v>
      </c>
      <c r="F31" s="1132">
        <v>277</v>
      </c>
      <c r="G31" s="1132">
        <v>636</v>
      </c>
      <c r="H31" s="1132">
        <v>127</v>
      </c>
      <c r="I31" s="1132">
        <v>170</v>
      </c>
      <c r="J31" s="1132">
        <v>122</v>
      </c>
      <c r="K31" s="1132">
        <v>111</v>
      </c>
      <c r="L31" s="1137">
        <v>530</v>
      </c>
      <c r="M31" s="677">
        <v>10</v>
      </c>
      <c r="N31" s="678">
        <v>11</v>
      </c>
      <c r="O31" s="678">
        <v>13</v>
      </c>
      <c r="P31" s="678">
        <v>5</v>
      </c>
      <c r="Q31" s="700">
        <v>39</v>
      </c>
      <c r="R31" s="700">
        <v>2</v>
      </c>
      <c r="S31" s="678">
        <v>4</v>
      </c>
      <c r="T31" s="678">
        <v>1</v>
      </c>
      <c r="U31" s="678">
        <v>1</v>
      </c>
      <c r="V31" s="734">
        <v>8</v>
      </c>
      <c r="W31" s="677">
        <v>102</v>
      </c>
      <c r="X31" s="678">
        <v>54</v>
      </c>
      <c r="Y31" s="678">
        <v>169</v>
      </c>
      <c r="Z31" s="678">
        <v>272</v>
      </c>
      <c r="AA31" s="700">
        <v>597</v>
      </c>
      <c r="AB31" s="678">
        <v>125</v>
      </c>
      <c r="AC31" s="678">
        <v>166</v>
      </c>
      <c r="AD31" s="678">
        <v>121</v>
      </c>
      <c r="AE31" s="678">
        <v>110</v>
      </c>
      <c r="AF31" s="671">
        <v>522</v>
      </c>
    </row>
    <row r="32" spans="1:32" ht="14.25" customHeight="1">
      <c r="A32" s="202"/>
      <c r="B32" s="179" t="s">
        <v>127</v>
      </c>
      <c r="C32" s="1131">
        <v>1210</v>
      </c>
      <c r="D32" s="1132">
        <v>407</v>
      </c>
      <c r="E32" s="1132">
        <v>429</v>
      </c>
      <c r="F32" s="1132">
        <v>204</v>
      </c>
      <c r="G32" s="1132">
        <v>2250</v>
      </c>
      <c r="H32" s="1132">
        <v>127</v>
      </c>
      <c r="I32" s="1132">
        <v>154</v>
      </c>
      <c r="J32" s="1132">
        <v>671</v>
      </c>
      <c r="K32" s="1132">
        <v>119</v>
      </c>
      <c r="L32" s="1137">
        <v>1071</v>
      </c>
      <c r="M32" s="677">
        <v>140</v>
      </c>
      <c r="N32" s="678">
        <v>98</v>
      </c>
      <c r="O32" s="678">
        <v>54</v>
      </c>
      <c r="P32" s="678">
        <v>86</v>
      </c>
      <c r="Q32" s="700">
        <v>378</v>
      </c>
      <c r="R32" s="700">
        <v>44</v>
      </c>
      <c r="S32" s="678">
        <v>48</v>
      </c>
      <c r="T32" s="678">
        <v>30</v>
      </c>
      <c r="U32" s="678">
        <v>33</v>
      </c>
      <c r="V32" s="734">
        <v>155</v>
      </c>
      <c r="W32" s="677">
        <v>1070</v>
      </c>
      <c r="X32" s="678">
        <v>309</v>
      </c>
      <c r="Y32" s="678">
        <v>375</v>
      </c>
      <c r="Z32" s="678">
        <v>118</v>
      </c>
      <c r="AA32" s="700">
        <v>1872</v>
      </c>
      <c r="AB32" s="678">
        <v>83</v>
      </c>
      <c r="AC32" s="678">
        <v>107</v>
      </c>
      <c r="AD32" s="678">
        <v>640</v>
      </c>
      <c r="AE32" s="678">
        <v>86</v>
      </c>
      <c r="AF32" s="671">
        <v>916</v>
      </c>
    </row>
    <row r="33" spans="1:32" ht="14.25" customHeight="1">
      <c r="A33" s="202"/>
      <c r="B33" s="179" t="s">
        <v>1426</v>
      </c>
      <c r="C33" s="673">
        <v>1581</v>
      </c>
      <c r="D33" s="674">
        <v>1435</v>
      </c>
      <c r="E33" s="674">
        <v>1095</v>
      </c>
      <c r="F33" s="1132">
        <v>995</v>
      </c>
      <c r="G33" s="1132">
        <v>5106</v>
      </c>
      <c r="H33" s="1132">
        <v>974</v>
      </c>
      <c r="I33" s="1132">
        <v>806</v>
      </c>
      <c r="J33" s="1132">
        <v>933</v>
      </c>
      <c r="K33" s="1132">
        <v>1192</v>
      </c>
      <c r="L33" s="1137">
        <v>3905</v>
      </c>
      <c r="M33" s="677">
        <v>726</v>
      </c>
      <c r="N33" s="678">
        <v>876</v>
      </c>
      <c r="O33" s="678">
        <v>612</v>
      </c>
      <c r="P33" s="678">
        <v>598</v>
      </c>
      <c r="Q33" s="700">
        <v>2812</v>
      </c>
      <c r="R33" s="700">
        <v>607</v>
      </c>
      <c r="S33" s="678">
        <v>480</v>
      </c>
      <c r="T33" s="678">
        <v>610</v>
      </c>
      <c r="U33" s="678">
        <v>863</v>
      </c>
      <c r="V33" s="734">
        <v>2560</v>
      </c>
      <c r="W33" s="677">
        <v>853</v>
      </c>
      <c r="X33" s="678">
        <v>560</v>
      </c>
      <c r="Y33" s="678">
        <v>485</v>
      </c>
      <c r="Z33" s="678">
        <v>396</v>
      </c>
      <c r="AA33" s="700">
        <v>2294</v>
      </c>
      <c r="AB33" s="678">
        <v>367</v>
      </c>
      <c r="AC33" s="678">
        <v>326</v>
      </c>
      <c r="AD33" s="678">
        <v>323</v>
      </c>
      <c r="AE33" s="678">
        <v>332</v>
      </c>
      <c r="AF33" s="671">
        <v>1348</v>
      </c>
    </row>
    <row r="34" spans="1:32" ht="14.25" customHeight="1">
      <c r="A34" s="119" t="s">
        <v>20</v>
      </c>
      <c r="B34" s="577"/>
      <c r="C34" s="1127">
        <v>4143</v>
      </c>
      <c r="D34" s="1128">
        <v>4350</v>
      </c>
      <c r="E34" s="1128">
        <v>4640</v>
      </c>
      <c r="F34" s="1128">
        <v>4582</v>
      </c>
      <c r="G34" s="1128">
        <v>17715</v>
      </c>
      <c r="H34" s="1128">
        <v>4692</v>
      </c>
      <c r="I34" s="1128">
        <v>4176</v>
      </c>
      <c r="J34" s="1128">
        <v>4709</v>
      </c>
      <c r="K34" s="1128">
        <v>4549</v>
      </c>
      <c r="L34" s="1129">
        <v>18126</v>
      </c>
      <c r="M34" s="1130">
        <v>2819</v>
      </c>
      <c r="N34" s="758">
        <v>2332</v>
      </c>
      <c r="O34" s="758">
        <v>2545</v>
      </c>
      <c r="P34" s="758">
        <v>2802</v>
      </c>
      <c r="Q34" s="1045">
        <v>10498</v>
      </c>
      <c r="R34" s="1045">
        <v>2469</v>
      </c>
      <c r="S34" s="758">
        <v>2532</v>
      </c>
      <c r="T34" s="758">
        <v>3268</v>
      </c>
      <c r="U34" s="758">
        <v>2770</v>
      </c>
      <c r="V34" s="760">
        <v>11039</v>
      </c>
      <c r="W34" s="1130">
        <v>1324</v>
      </c>
      <c r="X34" s="758">
        <v>2018</v>
      </c>
      <c r="Y34" s="758">
        <v>2095</v>
      </c>
      <c r="Z34" s="758">
        <v>1781</v>
      </c>
      <c r="AA34" s="1045">
        <v>7218</v>
      </c>
      <c r="AB34" s="758">
        <v>2224</v>
      </c>
      <c r="AC34" s="758">
        <v>1644</v>
      </c>
      <c r="AD34" s="758">
        <v>1442</v>
      </c>
      <c r="AE34" s="758">
        <v>1777</v>
      </c>
      <c r="AF34" s="672">
        <v>7087</v>
      </c>
    </row>
    <row r="35" spans="1:32" ht="14.25" customHeight="1">
      <c r="A35" s="202"/>
      <c r="B35" s="179" t="s">
        <v>128</v>
      </c>
      <c r="C35" s="1131">
        <v>37</v>
      </c>
      <c r="D35" s="1132">
        <v>38</v>
      </c>
      <c r="E35" s="1132">
        <v>34</v>
      </c>
      <c r="F35" s="1132">
        <v>36</v>
      </c>
      <c r="G35" s="1132">
        <v>145</v>
      </c>
      <c r="H35" s="1132">
        <v>29</v>
      </c>
      <c r="I35" s="1132">
        <v>31</v>
      </c>
      <c r="J35" s="1132">
        <v>38</v>
      </c>
      <c r="K35" s="1132">
        <v>35</v>
      </c>
      <c r="L35" s="1137">
        <v>133</v>
      </c>
      <c r="M35" s="677">
        <v>17</v>
      </c>
      <c r="N35" s="678">
        <v>11</v>
      </c>
      <c r="O35" s="678">
        <v>15</v>
      </c>
      <c r="P35" s="678">
        <v>14</v>
      </c>
      <c r="Q35" s="700">
        <v>57</v>
      </c>
      <c r="R35" s="700">
        <v>12</v>
      </c>
      <c r="S35" s="678">
        <v>17</v>
      </c>
      <c r="T35" s="678">
        <v>21</v>
      </c>
      <c r="U35" s="678">
        <v>16</v>
      </c>
      <c r="V35" s="734">
        <v>66</v>
      </c>
      <c r="W35" s="677">
        <v>20</v>
      </c>
      <c r="X35" s="678">
        <v>26</v>
      </c>
      <c r="Y35" s="678">
        <v>23</v>
      </c>
      <c r="Z35" s="678">
        <v>19</v>
      </c>
      <c r="AA35" s="700">
        <v>88</v>
      </c>
      <c r="AB35" s="678">
        <v>17</v>
      </c>
      <c r="AC35" s="678">
        <v>14</v>
      </c>
      <c r="AD35" s="678">
        <v>17</v>
      </c>
      <c r="AE35" s="678">
        <v>19</v>
      </c>
      <c r="AF35" s="671">
        <v>67</v>
      </c>
    </row>
    <row r="36" spans="1:32" ht="14.25" customHeight="1">
      <c r="A36" s="202"/>
      <c r="B36" s="179" t="s">
        <v>129</v>
      </c>
      <c r="C36" s="1131">
        <v>171</v>
      </c>
      <c r="D36" s="1132">
        <v>176</v>
      </c>
      <c r="E36" s="1132">
        <v>257</v>
      </c>
      <c r="F36" s="1132">
        <v>557</v>
      </c>
      <c r="G36" s="1132">
        <v>1161</v>
      </c>
      <c r="H36" s="1132">
        <v>532</v>
      </c>
      <c r="I36" s="1132">
        <v>236</v>
      </c>
      <c r="J36" s="1132">
        <v>565</v>
      </c>
      <c r="K36" s="1132">
        <v>484</v>
      </c>
      <c r="L36" s="1137">
        <v>1817</v>
      </c>
      <c r="M36" s="677">
        <v>145</v>
      </c>
      <c r="N36" s="678">
        <v>55</v>
      </c>
      <c r="O36" s="678">
        <v>141</v>
      </c>
      <c r="P36" s="678">
        <v>414</v>
      </c>
      <c r="Q36" s="700">
        <v>755</v>
      </c>
      <c r="R36" s="700">
        <v>326</v>
      </c>
      <c r="S36" s="678">
        <v>107</v>
      </c>
      <c r="T36" s="678">
        <v>447</v>
      </c>
      <c r="U36" s="678">
        <v>351</v>
      </c>
      <c r="V36" s="734">
        <v>1231</v>
      </c>
      <c r="W36" s="677">
        <v>26</v>
      </c>
      <c r="X36" s="678">
        <v>121</v>
      </c>
      <c r="Y36" s="678">
        <v>116</v>
      </c>
      <c r="Z36" s="678">
        <v>144</v>
      </c>
      <c r="AA36" s="700">
        <v>407</v>
      </c>
      <c r="AB36" s="678">
        <v>206</v>
      </c>
      <c r="AC36" s="678">
        <v>129</v>
      </c>
      <c r="AD36" s="678">
        <v>118</v>
      </c>
      <c r="AE36" s="678">
        <v>134</v>
      </c>
      <c r="AF36" s="671">
        <v>587</v>
      </c>
    </row>
    <row r="37" spans="1:32" ht="14.25" customHeight="1">
      <c r="A37" s="202"/>
      <c r="B37" s="179" t="s">
        <v>873</v>
      </c>
      <c r="C37" s="1131">
        <v>1314</v>
      </c>
      <c r="D37" s="1132">
        <v>1671</v>
      </c>
      <c r="E37" s="1132">
        <v>1398</v>
      </c>
      <c r="F37" s="1132">
        <v>1317</v>
      </c>
      <c r="G37" s="1132">
        <v>5700</v>
      </c>
      <c r="H37" s="1132">
        <v>1178</v>
      </c>
      <c r="I37" s="1132">
        <v>1286</v>
      </c>
      <c r="J37" s="1132">
        <v>1145</v>
      </c>
      <c r="K37" s="1132">
        <v>1129</v>
      </c>
      <c r="L37" s="1137">
        <v>4738</v>
      </c>
      <c r="M37" s="677">
        <v>766</v>
      </c>
      <c r="N37" s="678">
        <v>771</v>
      </c>
      <c r="O37" s="678">
        <v>603</v>
      </c>
      <c r="P37" s="678">
        <v>592</v>
      </c>
      <c r="Q37" s="700">
        <v>2732</v>
      </c>
      <c r="R37" s="700">
        <v>586</v>
      </c>
      <c r="S37" s="678">
        <v>712</v>
      </c>
      <c r="T37" s="678">
        <v>654</v>
      </c>
      <c r="U37" s="678">
        <v>642</v>
      </c>
      <c r="V37" s="734">
        <v>2594</v>
      </c>
      <c r="W37" s="677">
        <v>548</v>
      </c>
      <c r="X37" s="678">
        <v>900</v>
      </c>
      <c r="Y37" s="678">
        <v>795</v>
      </c>
      <c r="Z37" s="678">
        <v>725</v>
      </c>
      <c r="AA37" s="700">
        <v>2968</v>
      </c>
      <c r="AB37" s="678">
        <v>592</v>
      </c>
      <c r="AC37" s="678">
        <v>574</v>
      </c>
      <c r="AD37" s="678">
        <v>490</v>
      </c>
      <c r="AE37" s="678">
        <v>488</v>
      </c>
      <c r="AF37" s="671">
        <v>2144</v>
      </c>
    </row>
    <row r="38" spans="1:32" ht="14.25" customHeight="1">
      <c r="A38" s="202"/>
      <c r="B38" s="179" t="s">
        <v>130</v>
      </c>
      <c r="C38" s="1131">
        <v>7</v>
      </c>
      <c r="D38" s="1132">
        <v>13</v>
      </c>
      <c r="E38" s="1132">
        <v>18</v>
      </c>
      <c r="F38" s="1132">
        <v>41</v>
      </c>
      <c r="G38" s="1132">
        <v>79</v>
      </c>
      <c r="H38" s="1132">
        <v>56</v>
      </c>
      <c r="I38" s="1132">
        <v>17</v>
      </c>
      <c r="J38" s="1132">
        <v>19</v>
      </c>
      <c r="K38" s="1132">
        <v>26</v>
      </c>
      <c r="L38" s="1137">
        <v>118</v>
      </c>
      <c r="M38" s="677" t="s">
        <v>141</v>
      </c>
      <c r="N38" s="678" t="s">
        <v>141</v>
      </c>
      <c r="O38" s="678">
        <v>1</v>
      </c>
      <c r="P38" s="678">
        <v>1</v>
      </c>
      <c r="Q38" s="700">
        <v>2</v>
      </c>
      <c r="R38" s="700" t="s">
        <v>141</v>
      </c>
      <c r="S38" s="678" t="s">
        <v>141</v>
      </c>
      <c r="T38" s="678">
        <v>1</v>
      </c>
      <c r="U38" s="678">
        <v>2</v>
      </c>
      <c r="V38" s="734">
        <v>3</v>
      </c>
      <c r="W38" s="677">
        <v>7</v>
      </c>
      <c r="X38" s="678">
        <v>13</v>
      </c>
      <c r="Y38" s="678">
        <v>16</v>
      </c>
      <c r="Z38" s="678">
        <v>41</v>
      </c>
      <c r="AA38" s="700">
        <v>77</v>
      </c>
      <c r="AB38" s="678">
        <v>56</v>
      </c>
      <c r="AC38" s="678">
        <v>17</v>
      </c>
      <c r="AD38" s="678">
        <v>18</v>
      </c>
      <c r="AE38" s="678">
        <v>23</v>
      </c>
      <c r="AF38" s="671">
        <v>114</v>
      </c>
    </row>
    <row r="39" spans="1:32" ht="14.25" customHeight="1">
      <c r="A39" s="202"/>
      <c r="B39" s="179" t="s">
        <v>131</v>
      </c>
      <c r="C39" s="1131">
        <v>403</v>
      </c>
      <c r="D39" s="1132">
        <v>537</v>
      </c>
      <c r="E39" s="1132">
        <v>401</v>
      </c>
      <c r="F39" s="1132">
        <v>476</v>
      </c>
      <c r="G39" s="1132">
        <v>1817</v>
      </c>
      <c r="H39" s="1132">
        <v>632</v>
      </c>
      <c r="I39" s="1132">
        <v>465</v>
      </c>
      <c r="J39" s="1132">
        <v>421</v>
      </c>
      <c r="K39" s="1132">
        <v>633</v>
      </c>
      <c r="L39" s="1137">
        <v>2151</v>
      </c>
      <c r="M39" s="677">
        <v>197</v>
      </c>
      <c r="N39" s="678">
        <v>161</v>
      </c>
      <c r="O39" s="678">
        <v>192</v>
      </c>
      <c r="P39" s="678">
        <v>226</v>
      </c>
      <c r="Q39" s="700">
        <v>776</v>
      </c>
      <c r="R39" s="700">
        <v>170</v>
      </c>
      <c r="S39" s="678">
        <v>203</v>
      </c>
      <c r="T39" s="678">
        <v>168</v>
      </c>
      <c r="U39" s="678">
        <v>219</v>
      </c>
      <c r="V39" s="734">
        <v>760</v>
      </c>
      <c r="W39" s="677">
        <v>206</v>
      </c>
      <c r="X39" s="678">
        <v>376</v>
      </c>
      <c r="Y39" s="678">
        <v>209</v>
      </c>
      <c r="Z39" s="678">
        <v>250</v>
      </c>
      <c r="AA39" s="700">
        <v>1041</v>
      </c>
      <c r="AB39" s="678">
        <v>461</v>
      </c>
      <c r="AC39" s="678">
        <v>262</v>
      </c>
      <c r="AD39" s="678">
        <v>253</v>
      </c>
      <c r="AE39" s="678">
        <v>415</v>
      </c>
      <c r="AF39" s="671">
        <v>1391</v>
      </c>
    </row>
    <row r="40" spans="1:32" ht="14.25" customHeight="1">
      <c r="A40" s="202"/>
      <c r="B40" s="179" t="s">
        <v>132</v>
      </c>
      <c r="C40" s="1131">
        <v>213</v>
      </c>
      <c r="D40" s="1132">
        <v>245</v>
      </c>
      <c r="E40" s="1132">
        <v>264</v>
      </c>
      <c r="F40" s="1132">
        <v>265</v>
      </c>
      <c r="G40" s="1132">
        <v>987</v>
      </c>
      <c r="H40" s="1132">
        <v>249</v>
      </c>
      <c r="I40" s="1132">
        <v>239</v>
      </c>
      <c r="J40" s="1132">
        <v>263</v>
      </c>
      <c r="K40" s="1132">
        <v>248</v>
      </c>
      <c r="L40" s="1137">
        <v>999</v>
      </c>
      <c r="M40" s="677">
        <v>99</v>
      </c>
      <c r="N40" s="678">
        <v>100</v>
      </c>
      <c r="O40" s="678">
        <v>124</v>
      </c>
      <c r="P40" s="678">
        <v>125</v>
      </c>
      <c r="Q40" s="700">
        <v>448</v>
      </c>
      <c r="R40" s="700">
        <v>103</v>
      </c>
      <c r="S40" s="678">
        <v>97</v>
      </c>
      <c r="T40" s="678">
        <v>118</v>
      </c>
      <c r="U40" s="678">
        <v>101</v>
      </c>
      <c r="V40" s="734">
        <v>419</v>
      </c>
      <c r="W40" s="677">
        <v>114</v>
      </c>
      <c r="X40" s="678">
        <v>146</v>
      </c>
      <c r="Y40" s="678">
        <v>140</v>
      </c>
      <c r="Z40" s="678">
        <v>139</v>
      </c>
      <c r="AA40" s="700">
        <v>539</v>
      </c>
      <c r="AB40" s="678">
        <v>145</v>
      </c>
      <c r="AC40" s="678">
        <v>142</v>
      </c>
      <c r="AD40" s="678">
        <v>145</v>
      </c>
      <c r="AE40" s="678">
        <v>148</v>
      </c>
      <c r="AF40" s="671">
        <v>580</v>
      </c>
    </row>
    <row r="41" spans="1:32" ht="14.25" customHeight="1">
      <c r="A41" s="202"/>
      <c r="B41" s="179" t="s">
        <v>133</v>
      </c>
      <c r="C41" s="1131">
        <v>1786</v>
      </c>
      <c r="D41" s="1132">
        <v>1365</v>
      </c>
      <c r="E41" s="1132">
        <v>1678</v>
      </c>
      <c r="F41" s="1132">
        <v>1524</v>
      </c>
      <c r="G41" s="1132">
        <v>6353</v>
      </c>
      <c r="H41" s="1132">
        <v>1349</v>
      </c>
      <c r="I41" s="1132">
        <v>1577</v>
      </c>
      <c r="J41" s="1132">
        <v>1914</v>
      </c>
      <c r="K41" s="1132">
        <v>1613</v>
      </c>
      <c r="L41" s="1137">
        <v>6453</v>
      </c>
      <c r="M41" s="677">
        <v>1512</v>
      </c>
      <c r="N41" s="678">
        <v>1101</v>
      </c>
      <c r="O41" s="678">
        <v>1378</v>
      </c>
      <c r="P41" s="678">
        <v>1298</v>
      </c>
      <c r="Q41" s="700">
        <v>5289</v>
      </c>
      <c r="R41" s="700">
        <v>1068</v>
      </c>
      <c r="S41" s="678">
        <v>1241</v>
      </c>
      <c r="T41" s="678">
        <v>1677</v>
      </c>
      <c r="U41" s="678">
        <v>1258</v>
      </c>
      <c r="V41" s="734">
        <v>5244</v>
      </c>
      <c r="W41" s="677">
        <v>274</v>
      </c>
      <c r="X41" s="678">
        <v>264</v>
      </c>
      <c r="Y41" s="678">
        <v>301</v>
      </c>
      <c r="Z41" s="678">
        <v>226</v>
      </c>
      <c r="AA41" s="700">
        <v>1065</v>
      </c>
      <c r="AB41" s="678">
        <v>281</v>
      </c>
      <c r="AC41" s="678">
        <v>337</v>
      </c>
      <c r="AD41" s="678">
        <v>237</v>
      </c>
      <c r="AE41" s="678">
        <v>354</v>
      </c>
      <c r="AF41" s="671">
        <v>1209</v>
      </c>
    </row>
    <row r="42" spans="1:32" ht="14.25" customHeight="1">
      <c r="A42" s="202"/>
      <c r="B42" s="179" t="s">
        <v>134</v>
      </c>
      <c r="C42" s="1131">
        <v>20</v>
      </c>
      <c r="D42" s="1132">
        <v>52</v>
      </c>
      <c r="E42" s="1132">
        <v>41</v>
      </c>
      <c r="F42" s="1132">
        <v>35</v>
      </c>
      <c r="G42" s="1132">
        <v>148</v>
      </c>
      <c r="H42" s="1132">
        <v>7</v>
      </c>
      <c r="I42" s="1132">
        <v>9</v>
      </c>
      <c r="J42" s="1132">
        <v>10</v>
      </c>
      <c r="K42" s="1132">
        <v>37</v>
      </c>
      <c r="L42" s="1137">
        <v>63</v>
      </c>
      <c r="M42" s="677">
        <v>1</v>
      </c>
      <c r="N42" s="678">
        <v>38</v>
      </c>
      <c r="O42" s="678">
        <v>37</v>
      </c>
      <c r="P42" s="678">
        <v>17</v>
      </c>
      <c r="Q42" s="700">
        <v>93</v>
      </c>
      <c r="R42" s="700">
        <v>2</v>
      </c>
      <c r="S42" s="678">
        <v>6</v>
      </c>
      <c r="T42" s="678">
        <v>1</v>
      </c>
      <c r="U42" s="678">
        <v>11</v>
      </c>
      <c r="V42" s="734">
        <v>20</v>
      </c>
      <c r="W42" s="677">
        <v>19</v>
      </c>
      <c r="X42" s="678">
        <v>14</v>
      </c>
      <c r="Y42" s="678">
        <v>4</v>
      </c>
      <c r="Z42" s="678">
        <v>18</v>
      </c>
      <c r="AA42" s="700">
        <v>55</v>
      </c>
      <c r="AB42" s="678">
        <v>5</v>
      </c>
      <c r="AC42" s="678">
        <v>3</v>
      </c>
      <c r="AD42" s="678">
        <v>8</v>
      </c>
      <c r="AE42" s="678">
        <v>27</v>
      </c>
      <c r="AF42" s="671">
        <v>43</v>
      </c>
    </row>
    <row r="43" spans="1:32" ht="14.25" customHeight="1">
      <c r="A43" s="526"/>
      <c r="B43" s="179" t="s">
        <v>135</v>
      </c>
      <c r="C43" s="1131">
        <v>31</v>
      </c>
      <c r="D43" s="1132">
        <v>36</v>
      </c>
      <c r="E43" s="1132">
        <v>32</v>
      </c>
      <c r="F43" s="1132">
        <v>38</v>
      </c>
      <c r="G43" s="1132">
        <v>137</v>
      </c>
      <c r="H43" s="1132">
        <v>11</v>
      </c>
      <c r="I43" s="1132">
        <v>55</v>
      </c>
      <c r="J43" s="1132">
        <v>51</v>
      </c>
      <c r="K43" s="1132">
        <v>27</v>
      </c>
      <c r="L43" s="1137">
        <v>144</v>
      </c>
      <c r="M43" s="677">
        <v>18</v>
      </c>
      <c r="N43" s="678">
        <v>7</v>
      </c>
      <c r="O43" s="678">
        <v>6</v>
      </c>
      <c r="P43" s="678">
        <v>12</v>
      </c>
      <c r="Q43" s="700">
        <v>43</v>
      </c>
      <c r="R43" s="700">
        <v>11</v>
      </c>
      <c r="S43" s="678">
        <v>36</v>
      </c>
      <c r="T43" s="678">
        <v>34</v>
      </c>
      <c r="U43" s="678">
        <v>24</v>
      </c>
      <c r="V43" s="734">
        <v>105</v>
      </c>
      <c r="W43" s="677">
        <v>13</v>
      </c>
      <c r="X43" s="678">
        <v>29</v>
      </c>
      <c r="Y43" s="678">
        <v>26</v>
      </c>
      <c r="Z43" s="678">
        <v>26</v>
      </c>
      <c r="AA43" s="700">
        <v>94</v>
      </c>
      <c r="AB43" s="678">
        <v>1</v>
      </c>
      <c r="AC43" s="678">
        <v>19</v>
      </c>
      <c r="AD43" s="678">
        <v>17</v>
      </c>
      <c r="AE43" s="678">
        <v>2</v>
      </c>
      <c r="AF43" s="671">
        <v>39</v>
      </c>
    </row>
    <row r="44" spans="1:32" ht="14.25" customHeight="1">
      <c r="A44" s="202"/>
      <c r="B44" s="179" t="s">
        <v>1426</v>
      </c>
      <c r="C44" s="1131">
        <v>161</v>
      </c>
      <c r="D44" s="1132">
        <v>217</v>
      </c>
      <c r="E44" s="1132">
        <v>517</v>
      </c>
      <c r="F44" s="1132">
        <v>293</v>
      </c>
      <c r="G44" s="1132">
        <v>1188</v>
      </c>
      <c r="H44" s="1132">
        <v>649</v>
      </c>
      <c r="I44" s="1132">
        <v>261</v>
      </c>
      <c r="J44" s="1132">
        <v>283</v>
      </c>
      <c r="K44" s="1132">
        <v>317</v>
      </c>
      <c r="L44" s="1137">
        <v>1510</v>
      </c>
      <c r="M44" s="677">
        <v>64</v>
      </c>
      <c r="N44" s="678">
        <v>88</v>
      </c>
      <c r="O44" s="678">
        <v>48</v>
      </c>
      <c r="P44" s="678">
        <v>103</v>
      </c>
      <c r="Q44" s="700">
        <v>303</v>
      </c>
      <c r="R44" s="700">
        <v>191</v>
      </c>
      <c r="S44" s="678">
        <v>113</v>
      </c>
      <c r="T44" s="678">
        <v>147</v>
      </c>
      <c r="U44" s="678">
        <v>146</v>
      </c>
      <c r="V44" s="734">
        <v>597</v>
      </c>
      <c r="W44" s="677">
        <v>97</v>
      </c>
      <c r="X44" s="678">
        <v>129</v>
      </c>
      <c r="Y44" s="678">
        <v>465</v>
      </c>
      <c r="Z44" s="678">
        <v>193</v>
      </c>
      <c r="AA44" s="700">
        <v>884</v>
      </c>
      <c r="AB44" s="678">
        <v>460</v>
      </c>
      <c r="AC44" s="678">
        <v>147</v>
      </c>
      <c r="AD44" s="678">
        <v>139</v>
      </c>
      <c r="AE44" s="678">
        <v>167</v>
      </c>
      <c r="AF44" s="671">
        <v>913</v>
      </c>
    </row>
    <row r="45" spans="1:32" ht="14.25" customHeight="1">
      <c r="A45" s="119" t="s">
        <v>21</v>
      </c>
      <c r="B45" s="179"/>
      <c r="C45" s="1127">
        <v>2163</v>
      </c>
      <c r="D45" s="1128">
        <v>2342</v>
      </c>
      <c r="E45" s="1128">
        <v>2593</v>
      </c>
      <c r="F45" s="1128">
        <v>2368</v>
      </c>
      <c r="G45" s="1128">
        <v>9466</v>
      </c>
      <c r="H45" s="1128">
        <v>2259</v>
      </c>
      <c r="I45" s="1128">
        <v>2029</v>
      </c>
      <c r="J45" s="1128">
        <v>2104</v>
      </c>
      <c r="K45" s="1128">
        <v>2144</v>
      </c>
      <c r="L45" s="1129">
        <v>8536</v>
      </c>
      <c r="M45" s="1130">
        <v>1802</v>
      </c>
      <c r="N45" s="758">
        <v>2062</v>
      </c>
      <c r="O45" s="758">
        <v>2316</v>
      </c>
      <c r="P45" s="758">
        <v>1654</v>
      </c>
      <c r="Q45" s="1045">
        <v>7834</v>
      </c>
      <c r="R45" s="1045">
        <v>1415</v>
      </c>
      <c r="S45" s="758">
        <v>1602</v>
      </c>
      <c r="T45" s="758">
        <v>1939</v>
      </c>
      <c r="U45" s="758">
        <v>1543</v>
      </c>
      <c r="V45" s="760">
        <v>6499</v>
      </c>
      <c r="W45" s="1130">
        <v>361</v>
      </c>
      <c r="X45" s="758">
        <v>280</v>
      </c>
      <c r="Y45" s="758">
        <v>277</v>
      </c>
      <c r="Z45" s="758">
        <v>714</v>
      </c>
      <c r="AA45" s="1045">
        <v>1632</v>
      </c>
      <c r="AB45" s="758">
        <v>844</v>
      </c>
      <c r="AC45" s="758">
        <v>427</v>
      </c>
      <c r="AD45" s="758">
        <v>165</v>
      </c>
      <c r="AE45" s="758">
        <v>601</v>
      </c>
      <c r="AF45" s="672">
        <v>2037</v>
      </c>
    </row>
    <row r="46" spans="1:32" ht="14.25" customHeight="1">
      <c r="A46" s="202"/>
      <c r="B46" s="179" t="s">
        <v>136</v>
      </c>
      <c r="C46" s="1131">
        <v>65</v>
      </c>
      <c r="D46" s="1132">
        <v>101</v>
      </c>
      <c r="E46" s="1132">
        <v>85</v>
      </c>
      <c r="F46" s="1132">
        <v>74</v>
      </c>
      <c r="G46" s="1132">
        <v>325</v>
      </c>
      <c r="H46" s="1132">
        <v>82</v>
      </c>
      <c r="I46" s="1132">
        <v>71</v>
      </c>
      <c r="J46" s="1132">
        <v>62</v>
      </c>
      <c r="K46" s="1132">
        <v>78</v>
      </c>
      <c r="L46" s="1137">
        <v>293</v>
      </c>
      <c r="M46" s="677">
        <v>64</v>
      </c>
      <c r="N46" s="678">
        <v>101</v>
      </c>
      <c r="O46" s="678">
        <v>85</v>
      </c>
      <c r="P46" s="678">
        <v>74</v>
      </c>
      <c r="Q46" s="700">
        <v>324</v>
      </c>
      <c r="R46" s="700">
        <v>82</v>
      </c>
      <c r="S46" s="678">
        <v>71</v>
      </c>
      <c r="T46" s="678">
        <v>62</v>
      </c>
      <c r="U46" s="678">
        <v>77</v>
      </c>
      <c r="V46" s="734">
        <v>292</v>
      </c>
      <c r="W46" s="677" t="s">
        <v>141</v>
      </c>
      <c r="X46" s="678">
        <v>1</v>
      </c>
      <c r="Y46" s="678" t="s">
        <v>141</v>
      </c>
      <c r="Z46" s="678" t="s">
        <v>141</v>
      </c>
      <c r="AA46" s="700">
        <v>1</v>
      </c>
      <c r="AB46" s="678" t="s">
        <v>141</v>
      </c>
      <c r="AC46" s="678" t="s">
        <v>141</v>
      </c>
      <c r="AD46" s="678" t="s">
        <v>141</v>
      </c>
      <c r="AE46" s="678">
        <v>1</v>
      </c>
      <c r="AF46" s="671">
        <v>1</v>
      </c>
    </row>
    <row r="47" spans="1:32" ht="14.25" customHeight="1">
      <c r="A47" s="202"/>
      <c r="B47" s="179" t="s">
        <v>137</v>
      </c>
      <c r="C47" s="1131">
        <v>1948</v>
      </c>
      <c r="D47" s="1132">
        <v>2150</v>
      </c>
      <c r="E47" s="1132">
        <v>2438</v>
      </c>
      <c r="F47" s="1132">
        <v>2203</v>
      </c>
      <c r="G47" s="1132">
        <v>8739</v>
      </c>
      <c r="H47" s="1132">
        <v>2128</v>
      </c>
      <c r="I47" s="1132">
        <v>1910</v>
      </c>
      <c r="J47" s="1132">
        <v>1971</v>
      </c>
      <c r="K47" s="1132">
        <v>2026</v>
      </c>
      <c r="L47" s="1137">
        <v>8035</v>
      </c>
      <c r="M47" s="677">
        <v>1666</v>
      </c>
      <c r="N47" s="678">
        <v>1891</v>
      </c>
      <c r="O47" s="678">
        <v>2164</v>
      </c>
      <c r="P47" s="678">
        <v>1505</v>
      </c>
      <c r="Q47" s="700">
        <v>7226</v>
      </c>
      <c r="R47" s="700">
        <v>1289</v>
      </c>
      <c r="S47" s="678">
        <v>1487</v>
      </c>
      <c r="T47" s="678">
        <v>1808</v>
      </c>
      <c r="U47" s="678">
        <v>1435</v>
      </c>
      <c r="V47" s="734">
        <v>6019</v>
      </c>
      <c r="W47" s="677">
        <v>282</v>
      </c>
      <c r="X47" s="678">
        <v>259</v>
      </c>
      <c r="Y47" s="678">
        <v>274</v>
      </c>
      <c r="Z47" s="678">
        <v>698</v>
      </c>
      <c r="AA47" s="700">
        <v>1513</v>
      </c>
      <c r="AB47" s="678">
        <v>839</v>
      </c>
      <c r="AC47" s="678">
        <v>423</v>
      </c>
      <c r="AD47" s="678">
        <v>162</v>
      </c>
      <c r="AE47" s="678">
        <v>592</v>
      </c>
      <c r="AF47" s="671">
        <v>2016</v>
      </c>
    </row>
    <row r="48" spans="1:32" ht="14.25" customHeight="1">
      <c r="A48" s="202"/>
      <c r="B48" s="179" t="s">
        <v>13</v>
      </c>
      <c r="C48" s="1131">
        <v>150</v>
      </c>
      <c r="D48" s="1132">
        <v>91</v>
      </c>
      <c r="E48" s="1132">
        <v>70</v>
      </c>
      <c r="F48" s="1132">
        <v>91</v>
      </c>
      <c r="G48" s="1132">
        <v>402</v>
      </c>
      <c r="H48" s="1132">
        <v>49</v>
      </c>
      <c r="I48" s="1132">
        <v>48</v>
      </c>
      <c r="J48" s="1132">
        <v>71</v>
      </c>
      <c r="K48" s="1132">
        <v>40</v>
      </c>
      <c r="L48" s="1137">
        <v>208</v>
      </c>
      <c r="M48" s="677">
        <v>72</v>
      </c>
      <c r="N48" s="678">
        <v>70</v>
      </c>
      <c r="O48" s="678">
        <v>67</v>
      </c>
      <c r="P48" s="678">
        <v>75</v>
      </c>
      <c r="Q48" s="700">
        <v>284</v>
      </c>
      <c r="R48" s="700">
        <v>44</v>
      </c>
      <c r="S48" s="678">
        <v>44</v>
      </c>
      <c r="T48" s="678">
        <v>69</v>
      </c>
      <c r="U48" s="678">
        <v>31</v>
      </c>
      <c r="V48" s="734">
        <v>188</v>
      </c>
      <c r="W48" s="677">
        <v>79</v>
      </c>
      <c r="X48" s="678">
        <v>20</v>
      </c>
      <c r="Y48" s="678">
        <v>3</v>
      </c>
      <c r="Z48" s="678">
        <v>16</v>
      </c>
      <c r="AA48" s="700">
        <v>118</v>
      </c>
      <c r="AB48" s="678">
        <v>5</v>
      </c>
      <c r="AC48" s="678">
        <v>4</v>
      </c>
      <c r="AD48" s="678">
        <v>3</v>
      </c>
      <c r="AE48" s="678">
        <v>8</v>
      </c>
      <c r="AF48" s="671">
        <v>20</v>
      </c>
    </row>
    <row r="49" spans="1:32" ht="14.25" customHeight="1">
      <c r="A49" s="119" t="s">
        <v>22</v>
      </c>
      <c r="B49" s="179"/>
      <c r="C49" s="1127">
        <v>166</v>
      </c>
      <c r="D49" s="1128">
        <v>132</v>
      </c>
      <c r="E49" s="1128">
        <v>165</v>
      </c>
      <c r="F49" s="1128">
        <v>168</v>
      </c>
      <c r="G49" s="1128">
        <v>631</v>
      </c>
      <c r="H49" s="1128">
        <v>171</v>
      </c>
      <c r="I49" s="1128">
        <v>105</v>
      </c>
      <c r="J49" s="1128">
        <v>120</v>
      </c>
      <c r="K49" s="1128">
        <v>109</v>
      </c>
      <c r="L49" s="1129">
        <v>505</v>
      </c>
      <c r="M49" s="1130">
        <v>93</v>
      </c>
      <c r="N49" s="758">
        <v>89</v>
      </c>
      <c r="O49" s="758">
        <v>121</v>
      </c>
      <c r="P49" s="758">
        <v>140</v>
      </c>
      <c r="Q49" s="1045">
        <v>443</v>
      </c>
      <c r="R49" s="1045">
        <v>94</v>
      </c>
      <c r="S49" s="758">
        <v>71</v>
      </c>
      <c r="T49" s="758">
        <v>48</v>
      </c>
      <c r="U49" s="758">
        <v>41</v>
      </c>
      <c r="V49" s="760">
        <v>254</v>
      </c>
      <c r="W49" s="1130">
        <v>73</v>
      </c>
      <c r="X49" s="758">
        <v>42</v>
      </c>
      <c r="Y49" s="758">
        <v>45</v>
      </c>
      <c r="Z49" s="758">
        <v>28</v>
      </c>
      <c r="AA49" s="1045">
        <v>188</v>
      </c>
      <c r="AB49" s="758">
        <v>76</v>
      </c>
      <c r="AC49" s="758">
        <v>34</v>
      </c>
      <c r="AD49" s="758">
        <v>72</v>
      </c>
      <c r="AE49" s="758">
        <v>68</v>
      </c>
      <c r="AF49" s="672">
        <v>250</v>
      </c>
    </row>
    <row r="50" spans="1:32" ht="14.25" customHeight="1">
      <c r="A50" s="202"/>
      <c r="B50" s="179" t="s">
        <v>138</v>
      </c>
      <c r="C50" s="1131">
        <v>155</v>
      </c>
      <c r="D50" s="1132">
        <v>121</v>
      </c>
      <c r="E50" s="1132">
        <v>157</v>
      </c>
      <c r="F50" s="1132">
        <v>152</v>
      </c>
      <c r="G50" s="1132">
        <v>585</v>
      </c>
      <c r="H50" s="1132">
        <v>153</v>
      </c>
      <c r="I50" s="1132">
        <v>98</v>
      </c>
      <c r="J50" s="1132">
        <v>85</v>
      </c>
      <c r="K50" s="1132">
        <v>64</v>
      </c>
      <c r="L50" s="1137">
        <v>400</v>
      </c>
      <c r="M50" s="677">
        <v>87</v>
      </c>
      <c r="N50" s="678">
        <v>86</v>
      </c>
      <c r="O50" s="678">
        <v>115</v>
      </c>
      <c r="P50" s="678">
        <v>125</v>
      </c>
      <c r="Q50" s="700">
        <v>413</v>
      </c>
      <c r="R50" s="700">
        <v>76</v>
      </c>
      <c r="S50" s="678">
        <v>67</v>
      </c>
      <c r="T50" s="678">
        <v>43</v>
      </c>
      <c r="U50" s="678">
        <v>34</v>
      </c>
      <c r="V50" s="734">
        <v>220</v>
      </c>
      <c r="W50" s="677">
        <v>68</v>
      </c>
      <c r="X50" s="678">
        <v>35</v>
      </c>
      <c r="Y50" s="678">
        <v>42</v>
      </c>
      <c r="Z50" s="678">
        <v>27</v>
      </c>
      <c r="AA50" s="700">
        <v>172</v>
      </c>
      <c r="AB50" s="678">
        <v>76</v>
      </c>
      <c r="AC50" s="678">
        <v>31</v>
      </c>
      <c r="AD50" s="678">
        <v>42</v>
      </c>
      <c r="AE50" s="678">
        <v>30</v>
      </c>
      <c r="AF50" s="671">
        <v>179</v>
      </c>
    </row>
    <row r="51" spans="1:32" s="46" customFormat="1" ht="14.25" customHeight="1">
      <c r="A51" s="233"/>
      <c r="B51" s="578" t="s">
        <v>1426</v>
      </c>
      <c r="C51" s="1133">
        <v>11</v>
      </c>
      <c r="D51" s="1134">
        <v>11</v>
      </c>
      <c r="E51" s="1134">
        <v>8</v>
      </c>
      <c r="F51" s="1134">
        <v>16</v>
      </c>
      <c r="G51" s="1134">
        <v>46</v>
      </c>
      <c r="H51" s="1134">
        <v>19</v>
      </c>
      <c r="I51" s="1134">
        <v>7</v>
      </c>
      <c r="J51" s="1134">
        <v>35</v>
      </c>
      <c r="K51" s="1134">
        <v>44</v>
      </c>
      <c r="L51" s="1138">
        <v>105</v>
      </c>
      <c r="M51" s="680">
        <v>6</v>
      </c>
      <c r="N51" s="844">
        <v>3</v>
      </c>
      <c r="O51" s="844">
        <v>6</v>
      </c>
      <c r="P51" s="844">
        <v>15</v>
      </c>
      <c r="Q51" s="1135">
        <v>30</v>
      </c>
      <c r="R51" s="1135">
        <v>18</v>
      </c>
      <c r="S51" s="844">
        <v>4</v>
      </c>
      <c r="T51" s="844">
        <v>5</v>
      </c>
      <c r="U51" s="844">
        <v>7</v>
      </c>
      <c r="V51" s="1139">
        <v>34</v>
      </c>
      <c r="W51" s="680">
        <v>5</v>
      </c>
      <c r="X51" s="844">
        <v>7</v>
      </c>
      <c r="Y51" s="844">
        <v>3</v>
      </c>
      <c r="Z51" s="844">
        <v>1</v>
      </c>
      <c r="AA51" s="1135">
        <v>16</v>
      </c>
      <c r="AB51" s="844" t="s">
        <v>141</v>
      </c>
      <c r="AC51" s="844">
        <v>3</v>
      </c>
      <c r="AD51" s="844">
        <v>30</v>
      </c>
      <c r="AE51" s="844">
        <v>38</v>
      </c>
      <c r="AF51" s="1140">
        <v>71</v>
      </c>
    </row>
    <row r="52" ht="18.75" customHeight="1">
      <c r="A52" s="47" t="s">
        <v>1621</v>
      </c>
    </row>
    <row r="53" spans="1:32" ht="16.5" customHeight="1">
      <c r="A53" s="12" t="s">
        <v>1620</v>
      </c>
      <c r="C53" s="30"/>
      <c r="D53" s="30"/>
      <c r="E53" s="30"/>
      <c r="F53" s="30"/>
      <c r="G53" s="30"/>
      <c r="H53" s="528"/>
      <c r="I53" s="528"/>
      <c r="J53" s="528"/>
      <c r="K53" s="528"/>
      <c r="L53" s="30"/>
      <c r="M53" s="51"/>
      <c r="N53" s="51"/>
      <c r="O53" s="51"/>
      <c r="P53" s="51"/>
      <c r="Q53" s="51"/>
      <c r="R53" s="51"/>
      <c r="S53" s="51"/>
      <c r="T53" s="51"/>
      <c r="U53" s="51"/>
      <c r="V53" s="51"/>
      <c r="W53" s="51"/>
      <c r="X53" s="51"/>
      <c r="Y53" s="51"/>
      <c r="Z53" s="51"/>
      <c r="AA53" s="51"/>
      <c r="AB53" s="51"/>
      <c r="AC53" s="51"/>
      <c r="AD53" s="51"/>
      <c r="AE53" s="51"/>
      <c r="AF53" s="51"/>
    </row>
    <row r="54" ht="15.75" customHeight="1">
      <c r="A54" s="1" t="s">
        <v>1728</v>
      </c>
    </row>
  </sheetData>
  <sheetProtection/>
  <mergeCells count="15">
    <mergeCell ref="A6:B6"/>
    <mergeCell ref="H4:L4"/>
    <mergeCell ref="A3:B5"/>
    <mergeCell ref="C3:L3"/>
    <mergeCell ref="M3:V3"/>
    <mergeCell ref="AD2:AF2"/>
    <mergeCell ref="W3:AF3"/>
    <mergeCell ref="W4:AA4"/>
    <mergeCell ref="AB4:AF4"/>
    <mergeCell ref="A2:B2"/>
    <mergeCell ref="M4:Q4"/>
    <mergeCell ref="R4:V4"/>
    <mergeCell ref="T2:V2"/>
    <mergeCell ref="J2:L2"/>
    <mergeCell ref="C4:G4"/>
  </mergeCells>
  <hyperlinks>
    <hyperlink ref="A2:B2" location="contents!A1" display="Back to Table of Contents"/>
  </hyperlinks>
  <printOptions/>
  <pageMargins left="0.75" right="0.75" top="0.79" bottom="1" header="0.28" footer="0.5"/>
  <pageSetup fitToHeight="0"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H58"/>
  <sheetViews>
    <sheetView zoomScaleSheetLayoutView="100" zoomScalePageLayoutView="0" workbookViewId="0" topLeftCell="B1">
      <selection activeCell="B1" sqref="B1"/>
    </sheetView>
  </sheetViews>
  <sheetFormatPr defaultColWidth="9.140625" defaultRowHeight="12.75"/>
  <cols>
    <col min="1" max="1" width="6.421875" style="49" customWidth="1"/>
    <col min="2" max="2" width="22.7109375" style="49" customWidth="1"/>
    <col min="3" max="12" width="8.7109375" style="49" customWidth="1"/>
    <col min="13" max="13" width="9.421875" style="49" customWidth="1"/>
    <col min="14" max="24" width="9.140625" style="49" customWidth="1"/>
    <col min="25" max="16384" width="9.140625" style="49" customWidth="1"/>
  </cols>
  <sheetData>
    <row r="1" spans="1:13" ht="20.25" customHeight="1">
      <c r="A1" s="226" t="s">
        <v>1623</v>
      </c>
      <c r="B1" s="227"/>
      <c r="C1" s="60"/>
      <c r="D1" s="60"/>
      <c r="E1" s="60"/>
      <c r="F1" s="60"/>
      <c r="G1" s="60"/>
      <c r="H1" s="60"/>
      <c r="I1" s="60"/>
      <c r="J1" s="60"/>
      <c r="K1" s="60"/>
      <c r="L1" s="60"/>
      <c r="M1" s="60"/>
    </row>
    <row r="2" spans="1:24" ht="12.75" customHeight="1">
      <c r="A2" s="1243" t="s">
        <v>1435</v>
      </c>
      <c r="B2" s="1244"/>
      <c r="C2" s="60"/>
      <c r="D2" s="60"/>
      <c r="E2" s="60"/>
      <c r="F2" s="60"/>
      <c r="G2" s="60"/>
      <c r="H2" s="60"/>
      <c r="I2" s="60"/>
      <c r="J2" s="60"/>
      <c r="K2" s="1242"/>
      <c r="L2" s="1242"/>
      <c r="M2" s="1242"/>
      <c r="V2" s="1242" t="s">
        <v>1405</v>
      </c>
      <c r="W2" s="1242"/>
      <c r="X2" s="1242"/>
    </row>
    <row r="3" spans="1:24" ht="12.75" customHeight="1">
      <c r="A3" s="1235" t="s">
        <v>154</v>
      </c>
      <c r="B3" s="1235"/>
      <c r="C3" s="1247">
        <v>2016</v>
      </c>
      <c r="D3" s="1240"/>
      <c r="E3" s="1240"/>
      <c r="F3" s="1240"/>
      <c r="G3" s="1240"/>
      <c r="H3" s="1240"/>
      <c r="I3" s="1240"/>
      <c r="J3" s="1240"/>
      <c r="K3" s="1240"/>
      <c r="L3" s="1240"/>
      <c r="M3" s="1248"/>
      <c r="N3" s="1240">
        <v>2017</v>
      </c>
      <c r="O3" s="1240"/>
      <c r="P3" s="1240"/>
      <c r="Q3" s="1240"/>
      <c r="R3" s="1240"/>
      <c r="S3" s="1240"/>
      <c r="T3" s="1240"/>
      <c r="U3" s="1240"/>
      <c r="V3" s="1240"/>
      <c r="W3" s="1240"/>
      <c r="X3" s="1241"/>
    </row>
    <row r="4" spans="1:24" ht="15" customHeight="1">
      <c r="A4" s="1236"/>
      <c r="B4" s="1236"/>
      <c r="C4" s="1085" t="s">
        <v>155</v>
      </c>
      <c r="D4" s="228" t="s">
        <v>156</v>
      </c>
      <c r="E4" s="229" t="s">
        <v>157</v>
      </c>
      <c r="F4" s="228" t="s">
        <v>158</v>
      </c>
      <c r="G4" s="229" t="s">
        <v>159</v>
      </c>
      <c r="H4" s="228" t="s">
        <v>160</v>
      </c>
      <c r="I4" s="229" t="s">
        <v>161</v>
      </c>
      <c r="J4" s="228" t="s">
        <v>162</v>
      </c>
      <c r="K4" s="230" t="s">
        <v>163</v>
      </c>
      <c r="L4" s="230" t="s">
        <v>164</v>
      </c>
      <c r="M4" s="1245" t="s">
        <v>165</v>
      </c>
      <c r="N4" s="229" t="s">
        <v>155</v>
      </c>
      <c r="O4" s="228" t="s">
        <v>156</v>
      </c>
      <c r="P4" s="229" t="s">
        <v>157</v>
      </c>
      <c r="Q4" s="228" t="s">
        <v>158</v>
      </c>
      <c r="R4" s="229" t="s">
        <v>159</v>
      </c>
      <c r="S4" s="228" t="s">
        <v>160</v>
      </c>
      <c r="T4" s="229" t="s">
        <v>161</v>
      </c>
      <c r="U4" s="228" t="s">
        <v>162</v>
      </c>
      <c r="V4" s="230" t="s">
        <v>163</v>
      </c>
      <c r="W4" s="230" t="s">
        <v>164</v>
      </c>
      <c r="X4" s="1238" t="s">
        <v>165</v>
      </c>
    </row>
    <row r="5" spans="1:24" ht="73.5" customHeight="1">
      <c r="A5" s="1237"/>
      <c r="B5" s="1237"/>
      <c r="C5" s="231" t="s">
        <v>166</v>
      </c>
      <c r="D5" s="232" t="s">
        <v>167</v>
      </c>
      <c r="E5" s="232" t="s">
        <v>168</v>
      </c>
      <c r="F5" s="232" t="s">
        <v>169</v>
      </c>
      <c r="G5" s="232" t="s">
        <v>170</v>
      </c>
      <c r="H5" s="232" t="s">
        <v>171</v>
      </c>
      <c r="I5" s="232" t="s">
        <v>172</v>
      </c>
      <c r="J5" s="232" t="s">
        <v>173</v>
      </c>
      <c r="K5" s="232" t="s">
        <v>152</v>
      </c>
      <c r="L5" s="232" t="s">
        <v>174</v>
      </c>
      <c r="M5" s="1246"/>
      <c r="N5" s="232" t="s">
        <v>166</v>
      </c>
      <c r="O5" s="232" t="s">
        <v>167</v>
      </c>
      <c r="P5" s="232" t="s">
        <v>168</v>
      </c>
      <c r="Q5" s="232" t="s">
        <v>169</v>
      </c>
      <c r="R5" s="232" t="s">
        <v>170</v>
      </c>
      <c r="S5" s="232" t="s">
        <v>171</v>
      </c>
      <c r="T5" s="232" t="s">
        <v>172</v>
      </c>
      <c r="U5" s="232" t="s">
        <v>173</v>
      </c>
      <c r="V5" s="232" t="s">
        <v>152</v>
      </c>
      <c r="W5" s="232" t="s">
        <v>174</v>
      </c>
      <c r="X5" s="1239"/>
    </row>
    <row r="6" spans="1:34" ht="17.25" customHeight="1">
      <c r="A6" s="1196" t="s">
        <v>1738</v>
      </c>
      <c r="B6" s="1186"/>
      <c r="C6" s="1108">
        <v>27567</v>
      </c>
      <c r="D6" s="1112">
        <v>670</v>
      </c>
      <c r="E6" s="1112">
        <v>1183</v>
      </c>
      <c r="F6" s="1112">
        <v>1187</v>
      </c>
      <c r="G6" s="1112">
        <v>178</v>
      </c>
      <c r="H6" s="1112">
        <v>3323</v>
      </c>
      <c r="I6" s="1112">
        <v>7077</v>
      </c>
      <c r="J6" s="1112">
        <v>6146</v>
      </c>
      <c r="K6" s="1112">
        <v>30367</v>
      </c>
      <c r="L6" s="372">
        <v>408</v>
      </c>
      <c r="M6" s="549">
        <v>78106</v>
      </c>
      <c r="N6" s="1112">
        <v>26996</v>
      </c>
      <c r="O6" s="1112">
        <v>633</v>
      </c>
      <c r="P6" s="1112">
        <v>918</v>
      </c>
      <c r="Q6" s="1112">
        <v>1125</v>
      </c>
      <c r="R6" s="1112">
        <v>171</v>
      </c>
      <c r="S6" s="1112">
        <v>3230</v>
      </c>
      <c r="T6" s="1112">
        <v>7632</v>
      </c>
      <c r="U6" s="1112">
        <v>3555</v>
      </c>
      <c r="V6" s="1112">
        <v>26582</v>
      </c>
      <c r="W6" s="1112">
        <v>820</v>
      </c>
      <c r="X6" s="1002">
        <v>71662</v>
      </c>
      <c r="Y6" s="237"/>
      <c r="Z6" s="237"/>
      <c r="AA6" s="237"/>
      <c r="AB6" s="237"/>
      <c r="AC6" s="237"/>
      <c r="AD6" s="237"/>
      <c r="AE6" s="237"/>
      <c r="AF6" s="237"/>
      <c r="AG6" s="237"/>
      <c r="AH6" s="237"/>
    </row>
    <row r="7" spans="1:24" ht="12.75" customHeight="1">
      <c r="A7" s="119" t="s">
        <v>105</v>
      </c>
      <c r="B7" s="115"/>
      <c r="C7" s="293">
        <v>19148</v>
      </c>
      <c r="D7" s="1010">
        <v>173</v>
      </c>
      <c r="E7" s="1010">
        <v>290</v>
      </c>
      <c r="F7" s="1010">
        <v>540</v>
      </c>
      <c r="G7" s="1010">
        <v>43</v>
      </c>
      <c r="H7" s="1010">
        <v>863</v>
      </c>
      <c r="I7" s="1010">
        <v>1034</v>
      </c>
      <c r="J7" s="1010">
        <v>531</v>
      </c>
      <c r="K7" s="1010">
        <v>14297</v>
      </c>
      <c r="L7" s="373">
        <v>373</v>
      </c>
      <c r="M7" s="562">
        <v>37292</v>
      </c>
      <c r="N7" s="1010">
        <v>18345</v>
      </c>
      <c r="O7" s="1010">
        <v>214</v>
      </c>
      <c r="P7" s="1010">
        <v>172</v>
      </c>
      <c r="Q7" s="1010">
        <v>37</v>
      </c>
      <c r="R7" s="1010">
        <v>61</v>
      </c>
      <c r="S7" s="1010">
        <v>814</v>
      </c>
      <c r="T7" s="1010">
        <v>1206</v>
      </c>
      <c r="U7" s="1010">
        <v>566</v>
      </c>
      <c r="V7" s="1010">
        <v>13203</v>
      </c>
      <c r="W7" s="362">
        <v>692</v>
      </c>
      <c r="X7" s="293">
        <v>35310</v>
      </c>
    </row>
    <row r="8" spans="1:24" ht="12" customHeight="1">
      <c r="A8" s="119"/>
      <c r="B8" s="115" t="s">
        <v>106</v>
      </c>
      <c r="C8" s="344">
        <v>29</v>
      </c>
      <c r="D8" s="471">
        <v>1</v>
      </c>
      <c r="E8" s="491">
        <v>0</v>
      </c>
      <c r="F8" s="491">
        <v>0</v>
      </c>
      <c r="G8" s="491">
        <v>0</v>
      </c>
      <c r="H8" s="491">
        <v>0</v>
      </c>
      <c r="I8" s="340">
        <v>1</v>
      </c>
      <c r="J8" s="491">
        <v>0</v>
      </c>
      <c r="K8" s="340">
        <v>25</v>
      </c>
      <c r="L8" s="342">
        <v>1</v>
      </c>
      <c r="M8" s="550">
        <v>57</v>
      </c>
      <c r="N8" s="340">
        <v>51</v>
      </c>
      <c r="O8" s="1117">
        <v>0</v>
      </c>
      <c r="P8" s="1117">
        <v>0</v>
      </c>
      <c r="Q8" s="1117">
        <v>0</v>
      </c>
      <c r="R8" s="1117">
        <v>0</v>
      </c>
      <c r="S8" s="340">
        <v>2</v>
      </c>
      <c r="T8" s="340">
        <v>13</v>
      </c>
      <c r="U8" s="1117">
        <v>0</v>
      </c>
      <c r="V8" s="340">
        <v>8</v>
      </c>
      <c r="W8" s="1117">
        <v>0</v>
      </c>
      <c r="X8" s="366">
        <v>74</v>
      </c>
    </row>
    <row r="9" spans="1:24" s="48" customFormat="1" ht="12" customHeight="1">
      <c r="A9" s="202"/>
      <c r="B9" s="115" t="s">
        <v>107</v>
      </c>
      <c r="C9" s="344">
        <v>339</v>
      </c>
      <c r="D9" s="471">
        <v>2</v>
      </c>
      <c r="E9" s="340">
        <v>3</v>
      </c>
      <c r="F9" s="491">
        <v>0</v>
      </c>
      <c r="G9" s="491">
        <v>0</v>
      </c>
      <c r="H9" s="340">
        <v>4</v>
      </c>
      <c r="I9" s="340">
        <v>474</v>
      </c>
      <c r="J9" s="340">
        <v>12</v>
      </c>
      <c r="K9" s="340">
        <v>306</v>
      </c>
      <c r="L9" s="481">
        <v>0</v>
      </c>
      <c r="M9" s="550">
        <v>1140</v>
      </c>
      <c r="N9" s="340">
        <v>181</v>
      </c>
      <c r="O9" s="471">
        <v>1</v>
      </c>
      <c r="P9" s="340">
        <v>2</v>
      </c>
      <c r="Q9" s="1117">
        <v>0</v>
      </c>
      <c r="R9" s="1117">
        <v>0</v>
      </c>
      <c r="S9" s="340">
        <v>5</v>
      </c>
      <c r="T9" s="340">
        <v>392</v>
      </c>
      <c r="U9" s="340">
        <v>9</v>
      </c>
      <c r="V9" s="340">
        <v>256</v>
      </c>
      <c r="W9" s="1117">
        <v>0</v>
      </c>
      <c r="X9" s="366">
        <v>846</v>
      </c>
    </row>
    <row r="10" spans="1:24" s="48" customFormat="1" ht="12" customHeight="1">
      <c r="A10" s="202"/>
      <c r="B10" s="115" t="s">
        <v>108</v>
      </c>
      <c r="C10" s="344">
        <v>113</v>
      </c>
      <c r="D10" s="471">
        <v>7</v>
      </c>
      <c r="E10" s="491">
        <v>0</v>
      </c>
      <c r="F10" s="491">
        <v>0</v>
      </c>
      <c r="G10" s="491">
        <v>0</v>
      </c>
      <c r="H10" s="491">
        <v>0</v>
      </c>
      <c r="I10" s="340">
        <v>2</v>
      </c>
      <c r="J10" s="340">
        <v>11</v>
      </c>
      <c r="K10" s="340">
        <v>35</v>
      </c>
      <c r="L10" s="481">
        <v>0</v>
      </c>
      <c r="M10" s="550">
        <v>168</v>
      </c>
      <c r="N10" s="340">
        <v>180</v>
      </c>
      <c r="O10" s="471">
        <v>2</v>
      </c>
      <c r="P10" s="1117">
        <v>0</v>
      </c>
      <c r="Q10" s="1117">
        <v>0</v>
      </c>
      <c r="R10" s="1117">
        <v>0</v>
      </c>
      <c r="S10" s="340">
        <v>1</v>
      </c>
      <c r="T10" s="340">
        <v>24</v>
      </c>
      <c r="U10" s="340">
        <v>54</v>
      </c>
      <c r="V10" s="340">
        <v>29</v>
      </c>
      <c r="W10" s="1117">
        <v>0</v>
      </c>
      <c r="X10" s="366">
        <v>290</v>
      </c>
    </row>
    <row r="11" spans="1:24" ht="12" customHeight="1">
      <c r="A11" s="202"/>
      <c r="B11" s="115" t="s">
        <v>109</v>
      </c>
      <c r="C11" s="473">
        <v>1719</v>
      </c>
      <c r="D11" s="471">
        <v>71</v>
      </c>
      <c r="E11" s="340">
        <v>139</v>
      </c>
      <c r="F11" s="491">
        <v>0</v>
      </c>
      <c r="G11" s="340">
        <v>7</v>
      </c>
      <c r="H11" s="340">
        <v>819</v>
      </c>
      <c r="I11" s="340">
        <v>240</v>
      </c>
      <c r="J11" s="340">
        <v>241</v>
      </c>
      <c r="K11" s="340">
        <v>5337</v>
      </c>
      <c r="L11" s="342">
        <v>370</v>
      </c>
      <c r="M11" s="550">
        <v>8943</v>
      </c>
      <c r="N11" s="340">
        <v>2146</v>
      </c>
      <c r="O11" s="471">
        <v>41</v>
      </c>
      <c r="P11" s="340">
        <v>25</v>
      </c>
      <c r="Q11" s="1117">
        <v>0</v>
      </c>
      <c r="R11" s="340">
        <v>3</v>
      </c>
      <c r="S11" s="340">
        <v>767</v>
      </c>
      <c r="T11" s="340">
        <v>330</v>
      </c>
      <c r="U11" s="340">
        <v>182</v>
      </c>
      <c r="V11" s="340">
        <v>4236</v>
      </c>
      <c r="W11" s="340">
        <v>691</v>
      </c>
      <c r="X11" s="366">
        <v>8421</v>
      </c>
    </row>
    <row r="12" spans="1:24" ht="12" customHeight="1">
      <c r="A12" s="202"/>
      <c r="B12" s="115" t="s">
        <v>110</v>
      </c>
      <c r="C12" s="344">
        <v>672</v>
      </c>
      <c r="D12" s="471">
        <v>5</v>
      </c>
      <c r="E12" s="491">
        <v>0</v>
      </c>
      <c r="F12" s="491">
        <v>0</v>
      </c>
      <c r="G12" s="491">
        <v>0</v>
      </c>
      <c r="H12" s="340">
        <v>6</v>
      </c>
      <c r="I12" s="340">
        <v>9</v>
      </c>
      <c r="J12" s="340">
        <v>49</v>
      </c>
      <c r="K12" s="340">
        <v>549</v>
      </c>
      <c r="L12" s="342">
        <v>1</v>
      </c>
      <c r="M12" s="550">
        <v>1291</v>
      </c>
      <c r="N12" s="340">
        <v>298</v>
      </c>
      <c r="O12" s="471">
        <v>3</v>
      </c>
      <c r="P12" s="1117">
        <v>0</v>
      </c>
      <c r="Q12" s="1117">
        <v>0</v>
      </c>
      <c r="R12" s="1117">
        <v>0</v>
      </c>
      <c r="S12" s="340">
        <v>7</v>
      </c>
      <c r="T12" s="340">
        <v>18</v>
      </c>
      <c r="U12" s="340">
        <v>127</v>
      </c>
      <c r="V12" s="340">
        <v>965</v>
      </c>
      <c r="W12" s="340">
        <v>1</v>
      </c>
      <c r="X12" s="366">
        <v>1419</v>
      </c>
    </row>
    <row r="13" spans="1:24" ht="12" customHeight="1">
      <c r="A13" s="202"/>
      <c r="B13" s="115" t="s">
        <v>111</v>
      </c>
      <c r="C13" s="344">
        <v>73</v>
      </c>
      <c r="D13" s="491">
        <v>0</v>
      </c>
      <c r="E13" s="491">
        <v>0</v>
      </c>
      <c r="F13" s="491">
        <v>0</v>
      </c>
      <c r="G13" s="491">
        <v>0</v>
      </c>
      <c r="H13" s="491">
        <v>0</v>
      </c>
      <c r="I13" s="491">
        <v>0</v>
      </c>
      <c r="J13" s="340">
        <v>2</v>
      </c>
      <c r="K13" s="340">
        <v>16</v>
      </c>
      <c r="L13" s="481">
        <v>0</v>
      </c>
      <c r="M13" s="550">
        <v>91</v>
      </c>
      <c r="N13" s="340">
        <v>81</v>
      </c>
      <c r="O13" s="471">
        <v>1</v>
      </c>
      <c r="P13" s="1117">
        <v>0</v>
      </c>
      <c r="Q13" s="1117">
        <v>0</v>
      </c>
      <c r="R13" s="1117">
        <v>0</v>
      </c>
      <c r="S13" s="1117">
        <v>0</v>
      </c>
      <c r="T13" s="1117">
        <v>0</v>
      </c>
      <c r="U13" s="1117">
        <v>0</v>
      </c>
      <c r="V13" s="340">
        <v>25</v>
      </c>
      <c r="W13" s="1117">
        <v>0</v>
      </c>
      <c r="X13" s="366">
        <v>107</v>
      </c>
    </row>
    <row r="14" spans="1:24" ht="12" customHeight="1">
      <c r="A14" s="202"/>
      <c r="B14" s="115" t="s">
        <v>112</v>
      </c>
      <c r="C14" s="344">
        <v>4886</v>
      </c>
      <c r="D14" s="491">
        <v>0</v>
      </c>
      <c r="E14" s="340">
        <v>53</v>
      </c>
      <c r="F14" s="491">
        <v>0</v>
      </c>
      <c r="G14" s="340">
        <v>1</v>
      </c>
      <c r="H14" s="340">
        <v>1</v>
      </c>
      <c r="I14" s="340">
        <v>25</v>
      </c>
      <c r="J14" s="340">
        <v>2</v>
      </c>
      <c r="K14" s="340">
        <v>607</v>
      </c>
      <c r="L14" s="342">
        <v>1</v>
      </c>
      <c r="M14" s="550">
        <v>5576</v>
      </c>
      <c r="N14" s="340">
        <v>4000</v>
      </c>
      <c r="O14" s="471">
        <v>3</v>
      </c>
      <c r="P14" s="340">
        <v>63</v>
      </c>
      <c r="Q14" s="1117">
        <v>0</v>
      </c>
      <c r="R14" s="340">
        <v>1</v>
      </c>
      <c r="S14" s="340">
        <v>1</v>
      </c>
      <c r="T14" s="340">
        <v>13</v>
      </c>
      <c r="U14" s="340">
        <v>11</v>
      </c>
      <c r="V14" s="340">
        <v>788</v>
      </c>
      <c r="W14" s="1117">
        <v>0</v>
      </c>
      <c r="X14" s="366">
        <v>4880</v>
      </c>
    </row>
    <row r="15" spans="1:24" ht="12" customHeight="1">
      <c r="A15" s="202"/>
      <c r="B15" s="115" t="s">
        <v>113</v>
      </c>
      <c r="C15" s="344">
        <v>59</v>
      </c>
      <c r="D15" s="491">
        <v>0</v>
      </c>
      <c r="E15" s="491">
        <v>0</v>
      </c>
      <c r="F15" s="491">
        <v>0</v>
      </c>
      <c r="G15" s="491">
        <v>0</v>
      </c>
      <c r="H15" s="491">
        <v>0</v>
      </c>
      <c r="I15" s="491">
        <v>0</v>
      </c>
      <c r="J15" s="491">
        <v>0</v>
      </c>
      <c r="K15" s="491">
        <v>0</v>
      </c>
      <c r="L15" s="481">
        <v>0</v>
      </c>
      <c r="M15" s="550">
        <v>59</v>
      </c>
      <c r="N15" s="340">
        <v>88</v>
      </c>
      <c r="O15" s="1117">
        <v>0</v>
      </c>
      <c r="P15" s="1117">
        <v>0</v>
      </c>
      <c r="Q15" s="1117">
        <v>0</v>
      </c>
      <c r="R15" s="1117">
        <v>0</v>
      </c>
      <c r="S15" s="1117">
        <v>0</v>
      </c>
      <c r="T15" s="1117">
        <v>0</v>
      </c>
      <c r="U15" s="340">
        <v>16</v>
      </c>
      <c r="V15" s="1117">
        <v>0</v>
      </c>
      <c r="W15" s="1117">
        <v>0</v>
      </c>
      <c r="X15" s="366">
        <v>104</v>
      </c>
    </row>
    <row r="16" spans="1:24" ht="12" customHeight="1">
      <c r="A16" s="202"/>
      <c r="B16" s="115" t="s">
        <v>114</v>
      </c>
      <c r="C16" s="344">
        <v>1539</v>
      </c>
      <c r="D16" s="471">
        <v>33</v>
      </c>
      <c r="E16" s="491">
        <v>0</v>
      </c>
      <c r="F16" s="340">
        <v>29</v>
      </c>
      <c r="G16" s="340">
        <v>28</v>
      </c>
      <c r="H16" s="340">
        <v>1</v>
      </c>
      <c r="I16" s="340">
        <v>1</v>
      </c>
      <c r="J16" s="340">
        <v>71</v>
      </c>
      <c r="K16" s="340">
        <v>820</v>
      </c>
      <c r="L16" s="481">
        <v>0</v>
      </c>
      <c r="M16" s="550">
        <v>2522</v>
      </c>
      <c r="N16" s="340">
        <v>1231</v>
      </c>
      <c r="O16" s="471">
        <v>117</v>
      </c>
      <c r="P16" s="1117">
        <v>0</v>
      </c>
      <c r="Q16" s="1117">
        <v>0</v>
      </c>
      <c r="R16" s="340">
        <v>40</v>
      </c>
      <c r="S16" s="340">
        <v>3</v>
      </c>
      <c r="T16" s="340">
        <v>30</v>
      </c>
      <c r="U16" s="340">
        <v>54</v>
      </c>
      <c r="V16" s="340">
        <v>941</v>
      </c>
      <c r="W16" s="1117">
        <v>0</v>
      </c>
      <c r="X16" s="366">
        <v>2416</v>
      </c>
    </row>
    <row r="17" spans="1:24" ht="12" customHeight="1">
      <c r="A17" s="202"/>
      <c r="B17" s="115" t="s">
        <v>115</v>
      </c>
      <c r="C17" s="344">
        <v>730</v>
      </c>
      <c r="D17" s="491">
        <v>0</v>
      </c>
      <c r="E17" s="340">
        <v>20</v>
      </c>
      <c r="F17" s="340">
        <v>1</v>
      </c>
      <c r="G17" s="491">
        <v>0</v>
      </c>
      <c r="H17" s="340">
        <v>3</v>
      </c>
      <c r="I17" s="340">
        <v>6</v>
      </c>
      <c r="J17" s="340">
        <v>5</v>
      </c>
      <c r="K17" s="340">
        <v>20</v>
      </c>
      <c r="L17" s="481">
        <v>0</v>
      </c>
      <c r="M17" s="550">
        <v>785</v>
      </c>
      <c r="N17" s="340">
        <v>1008</v>
      </c>
      <c r="O17" s="1117">
        <v>0</v>
      </c>
      <c r="P17" s="340">
        <v>16</v>
      </c>
      <c r="Q17" s="1117">
        <v>0</v>
      </c>
      <c r="R17" s="1117">
        <v>0</v>
      </c>
      <c r="S17" s="340">
        <v>1</v>
      </c>
      <c r="T17" s="340">
        <v>1</v>
      </c>
      <c r="U17" s="340">
        <v>2</v>
      </c>
      <c r="V17" s="340">
        <v>16</v>
      </c>
      <c r="W17" s="1117">
        <v>0</v>
      </c>
      <c r="X17" s="366">
        <v>1044</v>
      </c>
    </row>
    <row r="18" spans="1:24" ht="12" customHeight="1">
      <c r="A18" s="202"/>
      <c r="B18" s="115" t="s">
        <v>116</v>
      </c>
      <c r="C18" s="344">
        <v>3239</v>
      </c>
      <c r="D18" s="471">
        <v>8</v>
      </c>
      <c r="E18" s="340">
        <v>64</v>
      </c>
      <c r="F18" s="340">
        <v>3</v>
      </c>
      <c r="G18" s="340">
        <v>6</v>
      </c>
      <c r="H18" s="340">
        <v>7</v>
      </c>
      <c r="I18" s="340">
        <v>17</v>
      </c>
      <c r="J18" s="340">
        <v>15</v>
      </c>
      <c r="K18" s="340">
        <v>141</v>
      </c>
      <c r="L18" s="481">
        <v>0</v>
      </c>
      <c r="M18" s="550">
        <v>3500</v>
      </c>
      <c r="N18" s="340">
        <v>3716</v>
      </c>
      <c r="O18" s="471">
        <v>6</v>
      </c>
      <c r="P18" s="340">
        <v>57</v>
      </c>
      <c r="Q18" s="340">
        <v>1</v>
      </c>
      <c r="R18" s="340">
        <v>6</v>
      </c>
      <c r="S18" s="340">
        <v>4</v>
      </c>
      <c r="T18" s="340">
        <v>5</v>
      </c>
      <c r="U18" s="340">
        <v>10</v>
      </c>
      <c r="V18" s="340">
        <v>69</v>
      </c>
      <c r="W18" s="1117">
        <v>0</v>
      </c>
      <c r="X18" s="366">
        <v>3874</v>
      </c>
    </row>
    <row r="19" spans="1:24" ht="12" customHeight="1">
      <c r="A19" s="202"/>
      <c r="B19" s="115" t="s">
        <v>117</v>
      </c>
      <c r="C19" s="344">
        <v>220</v>
      </c>
      <c r="D19" s="491">
        <v>0</v>
      </c>
      <c r="E19" s="491">
        <v>0</v>
      </c>
      <c r="F19" s="491">
        <v>0</v>
      </c>
      <c r="G19" s="491">
        <v>0</v>
      </c>
      <c r="H19" s="491">
        <v>0</v>
      </c>
      <c r="I19" s="340">
        <v>1</v>
      </c>
      <c r="J19" s="340">
        <v>15</v>
      </c>
      <c r="K19" s="340">
        <v>17</v>
      </c>
      <c r="L19" s="481">
        <v>0</v>
      </c>
      <c r="M19" s="550">
        <v>253</v>
      </c>
      <c r="N19" s="340">
        <v>235</v>
      </c>
      <c r="O19" s="1117">
        <v>0</v>
      </c>
      <c r="P19" s="1117">
        <v>0</v>
      </c>
      <c r="Q19" s="1117">
        <v>0</v>
      </c>
      <c r="R19" s="1117">
        <v>0</v>
      </c>
      <c r="S19" s="1117">
        <v>0</v>
      </c>
      <c r="T19" s="1117">
        <v>0</v>
      </c>
      <c r="U19" s="340">
        <v>13</v>
      </c>
      <c r="V19" s="340">
        <v>21</v>
      </c>
      <c r="W19" s="1117">
        <v>0</v>
      </c>
      <c r="X19" s="366">
        <v>269</v>
      </c>
    </row>
    <row r="20" spans="1:24" ht="12" customHeight="1">
      <c r="A20" s="202"/>
      <c r="B20" s="115" t="s">
        <v>118</v>
      </c>
      <c r="C20" s="344">
        <v>85</v>
      </c>
      <c r="D20" s="491">
        <v>0</v>
      </c>
      <c r="E20" s="340">
        <v>2</v>
      </c>
      <c r="F20" s="340">
        <v>507</v>
      </c>
      <c r="G20" s="491">
        <v>0</v>
      </c>
      <c r="H20" s="340">
        <v>12</v>
      </c>
      <c r="I20" s="340">
        <v>36</v>
      </c>
      <c r="J20" s="340">
        <v>11</v>
      </c>
      <c r="K20" s="340">
        <v>825</v>
      </c>
      <c r="L20" s="481">
        <v>0</v>
      </c>
      <c r="M20" s="550">
        <v>1478</v>
      </c>
      <c r="N20" s="340">
        <v>74</v>
      </c>
      <c r="O20" s="1117">
        <v>0</v>
      </c>
      <c r="P20" s="340">
        <v>1</v>
      </c>
      <c r="Q20" s="1117">
        <v>0</v>
      </c>
      <c r="R20" s="340">
        <v>6</v>
      </c>
      <c r="S20" s="340">
        <v>10</v>
      </c>
      <c r="T20" s="340">
        <v>103</v>
      </c>
      <c r="U20" s="340">
        <v>15</v>
      </c>
      <c r="V20" s="340">
        <v>733</v>
      </c>
      <c r="W20" s="1117">
        <v>0</v>
      </c>
      <c r="X20" s="366">
        <v>942</v>
      </c>
    </row>
    <row r="21" spans="1:24" ht="12" customHeight="1">
      <c r="A21" s="202"/>
      <c r="B21" s="115" t="s">
        <v>119</v>
      </c>
      <c r="C21" s="344">
        <v>11</v>
      </c>
      <c r="D21" s="491">
        <v>0</v>
      </c>
      <c r="E21" s="491">
        <v>0</v>
      </c>
      <c r="F21" s="491">
        <v>0</v>
      </c>
      <c r="G21" s="491">
        <v>0</v>
      </c>
      <c r="H21" s="491">
        <v>0</v>
      </c>
      <c r="I21" s="340">
        <v>45</v>
      </c>
      <c r="J21" s="340">
        <v>1</v>
      </c>
      <c r="K21" s="340">
        <v>11</v>
      </c>
      <c r="L21" s="481">
        <v>0</v>
      </c>
      <c r="M21" s="550">
        <v>68</v>
      </c>
      <c r="N21" s="340">
        <v>15</v>
      </c>
      <c r="O21" s="1117">
        <v>0</v>
      </c>
      <c r="P21" s="1117">
        <v>0</v>
      </c>
      <c r="Q21" s="1117">
        <v>0</v>
      </c>
      <c r="R21" s="1117">
        <v>0</v>
      </c>
      <c r="S21" s="1117">
        <v>0</v>
      </c>
      <c r="T21" s="340">
        <v>37</v>
      </c>
      <c r="U21" s="340">
        <v>4</v>
      </c>
      <c r="V21" s="340">
        <v>9</v>
      </c>
      <c r="W21" s="1117">
        <v>0</v>
      </c>
      <c r="X21" s="366">
        <v>65</v>
      </c>
    </row>
    <row r="22" spans="1:24" ht="12" customHeight="1">
      <c r="A22" s="202"/>
      <c r="B22" s="115" t="s">
        <v>120</v>
      </c>
      <c r="C22" s="344">
        <v>3771</v>
      </c>
      <c r="D22" s="471">
        <v>38</v>
      </c>
      <c r="E22" s="340">
        <v>9</v>
      </c>
      <c r="F22" s="491">
        <v>0</v>
      </c>
      <c r="G22" s="491">
        <v>0</v>
      </c>
      <c r="H22" s="340">
        <v>8</v>
      </c>
      <c r="I22" s="340">
        <v>169</v>
      </c>
      <c r="J22" s="340">
        <v>65</v>
      </c>
      <c r="K22" s="340">
        <v>5322</v>
      </c>
      <c r="L22" s="481">
        <v>0</v>
      </c>
      <c r="M22" s="550">
        <v>9382</v>
      </c>
      <c r="N22" s="340">
        <v>3395</v>
      </c>
      <c r="O22" s="471">
        <v>35</v>
      </c>
      <c r="P22" s="340">
        <v>8</v>
      </c>
      <c r="Q22" s="340">
        <v>1</v>
      </c>
      <c r="R22" s="1117">
        <v>0</v>
      </c>
      <c r="S22" s="340">
        <v>7</v>
      </c>
      <c r="T22" s="340">
        <v>232</v>
      </c>
      <c r="U22" s="340">
        <v>52</v>
      </c>
      <c r="V22" s="340">
        <v>4739</v>
      </c>
      <c r="W22" s="1117">
        <v>0</v>
      </c>
      <c r="X22" s="366">
        <v>8469</v>
      </c>
    </row>
    <row r="23" spans="1:24" ht="12" customHeight="1">
      <c r="A23" s="202"/>
      <c r="B23" s="115" t="s">
        <v>1426</v>
      </c>
      <c r="C23" s="344">
        <v>1663</v>
      </c>
      <c r="D23" s="340">
        <v>8</v>
      </c>
      <c r="E23" s="340">
        <v>0</v>
      </c>
      <c r="F23" s="340">
        <v>0</v>
      </c>
      <c r="G23" s="340">
        <v>1</v>
      </c>
      <c r="H23" s="340">
        <v>2</v>
      </c>
      <c r="I23" s="340">
        <v>8</v>
      </c>
      <c r="J23" s="340">
        <v>31</v>
      </c>
      <c r="K23" s="340">
        <v>266</v>
      </c>
      <c r="L23" s="481">
        <v>0</v>
      </c>
      <c r="M23" s="550">
        <v>1979</v>
      </c>
      <c r="N23" s="340">
        <v>1646</v>
      </c>
      <c r="O23" s="340">
        <v>5</v>
      </c>
      <c r="P23" s="1117">
        <v>0</v>
      </c>
      <c r="Q23" s="340">
        <v>35</v>
      </c>
      <c r="R23" s="340">
        <v>5</v>
      </c>
      <c r="S23" s="340">
        <v>6</v>
      </c>
      <c r="T23" s="340">
        <v>8</v>
      </c>
      <c r="U23" s="340">
        <v>17</v>
      </c>
      <c r="V23" s="340">
        <v>368</v>
      </c>
      <c r="W23" s="1117">
        <v>0</v>
      </c>
      <c r="X23" s="366">
        <v>2090</v>
      </c>
    </row>
    <row r="24" spans="1:24" s="58" customFormat="1" ht="12" customHeight="1">
      <c r="A24" s="119" t="s">
        <v>19</v>
      </c>
      <c r="B24" s="120"/>
      <c r="C24" s="293">
        <v>3766</v>
      </c>
      <c r="D24" s="1113">
        <v>157</v>
      </c>
      <c r="E24" s="1010">
        <v>698</v>
      </c>
      <c r="F24" s="1010">
        <v>306</v>
      </c>
      <c r="G24" s="1010">
        <v>50</v>
      </c>
      <c r="H24" s="1010">
        <v>490</v>
      </c>
      <c r="I24" s="1010">
        <v>2580</v>
      </c>
      <c r="J24" s="1113">
        <v>3502</v>
      </c>
      <c r="K24" s="1113">
        <v>1417</v>
      </c>
      <c r="L24" s="371">
        <v>35</v>
      </c>
      <c r="M24" s="562">
        <v>13001</v>
      </c>
      <c r="N24" s="1113">
        <v>3033</v>
      </c>
      <c r="O24" s="1113">
        <v>79</v>
      </c>
      <c r="P24" s="1010">
        <v>591</v>
      </c>
      <c r="Q24" s="1010">
        <v>195</v>
      </c>
      <c r="R24" s="1010">
        <v>30</v>
      </c>
      <c r="S24" s="1010">
        <v>562</v>
      </c>
      <c r="T24" s="1010">
        <v>2647</v>
      </c>
      <c r="U24" s="1113">
        <v>1055</v>
      </c>
      <c r="V24" s="1113">
        <v>962</v>
      </c>
      <c r="W24" s="1113">
        <v>31</v>
      </c>
      <c r="X24" s="293">
        <v>9185</v>
      </c>
    </row>
    <row r="25" spans="1:24" ht="12" customHeight="1">
      <c r="A25" s="119"/>
      <c r="B25" s="115" t="s">
        <v>121</v>
      </c>
      <c r="C25" s="344">
        <v>476</v>
      </c>
      <c r="D25" s="340">
        <v>4</v>
      </c>
      <c r="E25" s="471">
        <v>67</v>
      </c>
      <c r="F25" s="491">
        <v>0</v>
      </c>
      <c r="G25" s="471">
        <v>12</v>
      </c>
      <c r="H25" s="471">
        <v>2</v>
      </c>
      <c r="I25" s="471">
        <v>27</v>
      </c>
      <c r="J25" s="471">
        <v>862</v>
      </c>
      <c r="K25" s="471">
        <v>165</v>
      </c>
      <c r="L25" s="481">
        <v>0</v>
      </c>
      <c r="M25" s="550">
        <v>1615</v>
      </c>
      <c r="N25" s="340">
        <v>603</v>
      </c>
      <c r="O25" s="340">
        <v>5</v>
      </c>
      <c r="P25" s="471">
        <v>72</v>
      </c>
      <c r="Q25" s="1117">
        <v>0</v>
      </c>
      <c r="R25" s="471">
        <v>3</v>
      </c>
      <c r="S25" s="471">
        <v>1</v>
      </c>
      <c r="T25" s="471">
        <v>62</v>
      </c>
      <c r="U25" s="471">
        <v>73</v>
      </c>
      <c r="V25" s="471">
        <v>127</v>
      </c>
      <c r="W25" s="1117">
        <v>0</v>
      </c>
      <c r="X25" s="366">
        <v>946</v>
      </c>
    </row>
    <row r="26" spans="1:24" ht="15.75" customHeight="1">
      <c r="A26" s="202"/>
      <c r="B26" s="115" t="s">
        <v>947</v>
      </c>
      <c r="C26" s="344">
        <v>78</v>
      </c>
      <c r="D26" s="340">
        <v>1</v>
      </c>
      <c r="E26" s="471">
        <v>17</v>
      </c>
      <c r="F26" s="340">
        <v>93</v>
      </c>
      <c r="G26" s="491">
        <v>0</v>
      </c>
      <c r="H26" s="471">
        <v>2</v>
      </c>
      <c r="I26" s="471">
        <v>50</v>
      </c>
      <c r="J26" s="471">
        <v>14</v>
      </c>
      <c r="K26" s="471">
        <v>232</v>
      </c>
      <c r="L26" s="481">
        <v>0</v>
      </c>
      <c r="M26" s="550">
        <v>487</v>
      </c>
      <c r="N26" s="340">
        <v>51</v>
      </c>
      <c r="O26" s="1117">
        <v>0</v>
      </c>
      <c r="P26" s="471">
        <v>18</v>
      </c>
      <c r="Q26" s="1117">
        <v>0</v>
      </c>
      <c r="R26" s="1117">
        <v>0</v>
      </c>
      <c r="S26" s="1117">
        <v>0</v>
      </c>
      <c r="T26" s="471">
        <v>84</v>
      </c>
      <c r="U26" s="471">
        <v>10</v>
      </c>
      <c r="V26" s="471">
        <v>97</v>
      </c>
      <c r="W26" s="1117">
        <v>0</v>
      </c>
      <c r="X26" s="366">
        <v>260</v>
      </c>
    </row>
    <row r="27" spans="1:24" ht="11.25" customHeight="1">
      <c r="A27" s="202"/>
      <c r="B27" s="115" t="s">
        <v>122</v>
      </c>
      <c r="C27" s="344">
        <v>19</v>
      </c>
      <c r="D27" s="491">
        <v>0</v>
      </c>
      <c r="E27" s="471">
        <v>132</v>
      </c>
      <c r="F27" s="491">
        <v>0</v>
      </c>
      <c r="G27" s="491">
        <v>0</v>
      </c>
      <c r="H27" s="471">
        <v>4</v>
      </c>
      <c r="I27" s="471">
        <v>46</v>
      </c>
      <c r="J27" s="471">
        <v>70</v>
      </c>
      <c r="K27" s="471">
        <v>295</v>
      </c>
      <c r="L27" s="481">
        <v>0</v>
      </c>
      <c r="M27" s="550">
        <v>566</v>
      </c>
      <c r="N27" s="340">
        <v>43</v>
      </c>
      <c r="O27" s="1117">
        <v>0</v>
      </c>
      <c r="P27" s="471">
        <v>47</v>
      </c>
      <c r="Q27" s="1117">
        <v>0</v>
      </c>
      <c r="R27" s="1117">
        <v>0</v>
      </c>
      <c r="S27" s="471">
        <v>7</v>
      </c>
      <c r="T27" s="471">
        <v>149</v>
      </c>
      <c r="U27" s="471">
        <v>61</v>
      </c>
      <c r="V27" s="471">
        <v>205</v>
      </c>
      <c r="W27" s="1117">
        <v>0</v>
      </c>
      <c r="X27" s="366">
        <v>512</v>
      </c>
    </row>
    <row r="28" spans="1:24" ht="11.25" customHeight="1">
      <c r="A28" s="202"/>
      <c r="B28" s="115" t="s">
        <v>123</v>
      </c>
      <c r="C28" s="344">
        <v>968</v>
      </c>
      <c r="D28" s="340">
        <v>1</v>
      </c>
      <c r="E28" s="471">
        <v>21</v>
      </c>
      <c r="F28" s="491">
        <v>0</v>
      </c>
      <c r="G28" s="491">
        <v>0</v>
      </c>
      <c r="H28" s="471">
        <v>2</v>
      </c>
      <c r="I28" s="491">
        <v>0</v>
      </c>
      <c r="J28" s="471">
        <v>11</v>
      </c>
      <c r="K28" s="471">
        <v>22</v>
      </c>
      <c r="L28" s="481">
        <v>0</v>
      </c>
      <c r="M28" s="550">
        <v>1025</v>
      </c>
      <c r="N28" s="340">
        <v>803</v>
      </c>
      <c r="O28" s="340">
        <v>1</v>
      </c>
      <c r="P28" s="471">
        <v>19</v>
      </c>
      <c r="Q28" s="1117">
        <v>0</v>
      </c>
      <c r="R28" s="471">
        <v>4</v>
      </c>
      <c r="S28" s="471">
        <v>3</v>
      </c>
      <c r="T28" s="471">
        <v>7</v>
      </c>
      <c r="U28" s="471">
        <v>5</v>
      </c>
      <c r="V28" s="471">
        <v>27</v>
      </c>
      <c r="W28" s="1117">
        <v>0</v>
      </c>
      <c r="X28" s="366">
        <v>869</v>
      </c>
    </row>
    <row r="29" spans="1:24" ht="11.25" customHeight="1">
      <c r="A29" s="202"/>
      <c r="B29" s="115" t="s">
        <v>124</v>
      </c>
      <c r="C29" s="344">
        <v>71</v>
      </c>
      <c r="D29" s="340">
        <v>5</v>
      </c>
      <c r="E29" s="471">
        <v>72</v>
      </c>
      <c r="F29" s="491">
        <v>0</v>
      </c>
      <c r="G29" s="471">
        <v>8</v>
      </c>
      <c r="H29" s="491">
        <v>0</v>
      </c>
      <c r="I29" s="471">
        <v>3</v>
      </c>
      <c r="J29" s="471">
        <v>1</v>
      </c>
      <c r="K29" s="471">
        <v>7</v>
      </c>
      <c r="L29" s="481">
        <v>0</v>
      </c>
      <c r="M29" s="550">
        <v>167</v>
      </c>
      <c r="N29" s="340">
        <v>4</v>
      </c>
      <c r="O29" s="1117">
        <v>0</v>
      </c>
      <c r="P29" s="471">
        <v>50</v>
      </c>
      <c r="Q29" s="1117">
        <v>0</v>
      </c>
      <c r="R29" s="471">
        <v>11</v>
      </c>
      <c r="S29" s="1117">
        <v>0</v>
      </c>
      <c r="T29" s="471">
        <v>5</v>
      </c>
      <c r="U29" s="471">
        <v>1</v>
      </c>
      <c r="V29" s="471">
        <v>6</v>
      </c>
      <c r="W29" s="1117">
        <v>0</v>
      </c>
      <c r="X29" s="366">
        <v>77</v>
      </c>
    </row>
    <row r="30" spans="1:24" ht="12.75" customHeight="1">
      <c r="A30" s="202"/>
      <c r="B30" s="115" t="s">
        <v>125</v>
      </c>
      <c r="C30" s="344">
        <v>249</v>
      </c>
      <c r="D30" s="340">
        <v>136</v>
      </c>
      <c r="E30" s="471">
        <v>10</v>
      </c>
      <c r="F30" s="340">
        <v>60</v>
      </c>
      <c r="G30" s="471">
        <v>3</v>
      </c>
      <c r="H30" s="471">
        <v>388</v>
      </c>
      <c r="I30" s="471">
        <v>7</v>
      </c>
      <c r="J30" s="471">
        <v>70</v>
      </c>
      <c r="K30" s="471">
        <v>226</v>
      </c>
      <c r="L30" s="481">
        <v>0</v>
      </c>
      <c r="M30" s="550">
        <v>1149</v>
      </c>
      <c r="N30" s="340">
        <v>238</v>
      </c>
      <c r="O30" s="340">
        <v>71</v>
      </c>
      <c r="P30" s="471">
        <v>3</v>
      </c>
      <c r="Q30" s="1117">
        <v>0</v>
      </c>
      <c r="R30" s="1117">
        <v>0</v>
      </c>
      <c r="S30" s="471">
        <v>425</v>
      </c>
      <c r="T30" s="471">
        <v>12</v>
      </c>
      <c r="U30" s="471">
        <v>44</v>
      </c>
      <c r="V30" s="471">
        <v>222</v>
      </c>
      <c r="W30" s="1117">
        <v>0</v>
      </c>
      <c r="X30" s="366">
        <v>1015</v>
      </c>
    </row>
    <row r="31" spans="1:24" ht="12" customHeight="1">
      <c r="A31" s="202"/>
      <c r="B31" s="115" t="s">
        <v>126</v>
      </c>
      <c r="C31" s="344">
        <v>591</v>
      </c>
      <c r="D31" s="491">
        <v>0</v>
      </c>
      <c r="E31" s="471">
        <v>5</v>
      </c>
      <c r="F31" s="491">
        <v>0</v>
      </c>
      <c r="G31" s="471">
        <v>22</v>
      </c>
      <c r="H31" s="491">
        <v>0</v>
      </c>
      <c r="I31" s="471">
        <v>7</v>
      </c>
      <c r="J31" s="491">
        <v>0</v>
      </c>
      <c r="K31" s="471">
        <v>11</v>
      </c>
      <c r="L31" s="481">
        <v>0</v>
      </c>
      <c r="M31" s="550">
        <v>636</v>
      </c>
      <c r="N31" s="340">
        <v>450</v>
      </c>
      <c r="O31" s="1117">
        <v>0</v>
      </c>
      <c r="P31" s="471">
        <v>4</v>
      </c>
      <c r="Q31" s="1117">
        <v>0</v>
      </c>
      <c r="R31" s="471">
        <v>2</v>
      </c>
      <c r="S31" s="1117">
        <v>0</v>
      </c>
      <c r="T31" s="471">
        <v>22</v>
      </c>
      <c r="U31" s="471">
        <v>44</v>
      </c>
      <c r="V31" s="471">
        <v>8</v>
      </c>
      <c r="W31" s="1117">
        <v>0</v>
      </c>
      <c r="X31" s="366">
        <v>530</v>
      </c>
    </row>
    <row r="32" spans="1:24" ht="12" customHeight="1">
      <c r="A32" s="202"/>
      <c r="B32" s="115" t="s">
        <v>127</v>
      </c>
      <c r="C32" s="344">
        <v>50</v>
      </c>
      <c r="D32" s="340">
        <v>10</v>
      </c>
      <c r="E32" s="471">
        <v>24</v>
      </c>
      <c r="F32" s="340">
        <v>5</v>
      </c>
      <c r="G32" s="491">
        <v>0</v>
      </c>
      <c r="H32" s="471">
        <v>16</v>
      </c>
      <c r="I32" s="471">
        <v>73</v>
      </c>
      <c r="J32" s="471">
        <v>1753</v>
      </c>
      <c r="K32" s="471">
        <v>284</v>
      </c>
      <c r="L32" s="374">
        <v>35</v>
      </c>
      <c r="M32" s="550">
        <v>2250</v>
      </c>
      <c r="N32" s="340">
        <v>31</v>
      </c>
      <c r="O32" s="340">
        <v>2</v>
      </c>
      <c r="P32" s="471">
        <v>8</v>
      </c>
      <c r="Q32" s="1117">
        <v>0</v>
      </c>
      <c r="R32" s="1117">
        <v>0</v>
      </c>
      <c r="S32" s="471">
        <v>60</v>
      </c>
      <c r="T32" s="471">
        <v>189</v>
      </c>
      <c r="U32" s="471">
        <v>658</v>
      </c>
      <c r="V32" s="471">
        <v>92</v>
      </c>
      <c r="W32" s="471">
        <v>31</v>
      </c>
      <c r="X32" s="366">
        <v>1071</v>
      </c>
    </row>
    <row r="33" spans="1:24" ht="12.75" customHeight="1">
      <c r="A33" s="202"/>
      <c r="B33" s="115" t="s">
        <v>1426</v>
      </c>
      <c r="C33" s="344">
        <v>1264</v>
      </c>
      <c r="D33" s="491">
        <v>0</v>
      </c>
      <c r="E33" s="340">
        <v>350</v>
      </c>
      <c r="F33" s="340">
        <v>148</v>
      </c>
      <c r="G33" s="340">
        <v>5</v>
      </c>
      <c r="H33" s="340">
        <v>76</v>
      </c>
      <c r="I33" s="340">
        <v>2367</v>
      </c>
      <c r="J33" s="340">
        <v>721</v>
      </c>
      <c r="K33" s="340">
        <v>175</v>
      </c>
      <c r="L33" s="491">
        <v>0</v>
      </c>
      <c r="M33" s="550">
        <v>5106</v>
      </c>
      <c r="N33" s="340">
        <v>810</v>
      </c>
      <c r="O33" s="1117">
        <v>0</v>
      </c>
      <c r="P33" s="340">
        <v>370</v>
      </c>
      <c r="Q33" s="340">
        <v>195</v>
      </c>
      <c r="R33" s="340">
        <v>10</v>
      </c>
      <c r="S33" s="340">
        <v>66</v>
      </c>
      <c r="T33" s="340">
        <v>2117</v>
      </c>
      <c r="U33" s="340">
        <v>159</v>
      </c>
      <c r="V33" s="340">
        <v>178</v>
      </c>
      <c r="W33" s="1117">
        <v>0</v>
      </c>
      <c r="X33" s="366">
        <v>3905</v>
      </c>
    </row>
    <row r="34" spans="1:24" s="753" customFormat="1" ht="15" customHeight="1">
      <c r="A34" s="262" t="s">
        <v>20</v>
      </c>
      <c r="B34" s="259"/>
      <c r="C34" s="1109">
        <v>2488</v>
      </c>
      <c r="D34" s="362">
        <v>332</v>
      </c>
      <c r="E34" s="362">
        <v>129</v>
      </c>
      <c r="F34" s="362">
        <v>246</v>
      </c>
      <c r="G34" s="362">
        <v>64</v>
      </c>
      <c r="H34" s="362">
        <v>1951</v>
      </c>
      <c r="I34" s="362">
        <v>3407</v>
      </c>
      <c r="J34" s="362">
        <v>2078</v>
      </c>
      <c r="K34" s="362">
        <v>7020</v>
      </c>
      <c r="L34" s="1142">
        <v>0</v>
      </c>
      <c r="M34" s="562">
        <v>17715</v>
      </c>
      <c r="N34" s="362">
        <v>2729</v>
      </c>
      <c r="O34" s="362">
        <v>325</v>
      </c>
      <c r="P34" s="362">
        <v>111</v>
      </c>
      <c r="Q34" s="362">
        <v>894</v>
      </c>
      <c r="R34" s="362">
        <v>3</v>
      </c>
      <c r="S34" s="362">
        <v>1809</v>
      </c>
      <c r="T34" s="362">
        <v>3718</v>
      </c>
      <c r="U34" s="362">
        <v>1864</v>
      </c>
      <c r="V34" s="362">
        <v>6576</v>
      </c>
      <c r="W34" s="362">
        <v>97</v>
      </c>
      <c r="X34" s="293">
        <v>18126</v>
      </c>
    </row>
    <row r="35" spans="1:24" ht="12" customHeight="1">
      <c r="A35" s="238"/>
      <c r="B35" s="216" t="s">
        <v>128</v>
      </c>
      <c r="C35" s="344">
        <v>85</v>
      </c>
      <c r="D35" s="1011">
        <v>10</v>
      </c>
      <c r="E35" s="491">
        <v>0</v>
      </c>
      <c r="F35" s="491">
        <v>0</v>
      </c>
      <c r="G35" s="491">
        <v>0</v>
      </c>
      <c r="H35" s="1114">
        <v>22</v>
      </c>
      <c r="I35" s="1114">
        <v>14</v>
      </c>
      <c r="J35" s="1114">
        <v>5</v>
      </c>
      <c r="K35" s="1114">
        <v>9</v>
      </c>
      <c r="L35" s="481">
        <v>0</v>
      </c>
      <c r="M35" s="550">
        <v>145</v>
      </c>
      <c r="N35" s="340">
        <v>91</v>
      </c>
      <c r="O35" s="1011">
        <v>3</v>
      </c>
      <c r="P35" s="1116">
        <v>0</v>
      </c>
      <c r="Q35" s="1116">
        <v>0</v>
      </c>
      <c r="R35" s="1116">
        <v>0</v>
      </c>
      <c r="S35" s="1114">
        <v>22</v>
      </c>
      <c r="T35" s="1114">
        <v>10</v>
      </c>
      <c r="U35" s="1114">
        <v>2</v>
      </c>
      <c r="V35" s="1114">
        <v>5</v>
      </c>
      <c r="W35" s="1116">
        <v>0</v>
      </c>
      <c r="X35" s="366">
        <v>133</v>
      </c>
    </row>
    <row r="36" spans="1:24" ht="13.5" customHeight="1">
      <c r="A36" s="238"/>
      <c r="B36" s="216" t="s">
        <v>129</v>
      </c>
      <c r="C36" s="344">
        <v>744</v>
      </c>
      <c r="D36" s="1011">
        <v>4</v>
      </c>
      <c r="E36" s="491">
        <v>0</v>
      </c>
      <c r="F36" s="1114">
        <v>65</v>
      </c>
      <c r="G36" s="491">
        <v>0</v>
      </c>
      <c r="H36" s="1114">
        <v>126</v>
      </c>
      <c r="I36" s="1114">
        <v>3</v>
      </c>
      <c r="J36" s="1114">
        <v>193</v>
      </c>
      <c r="K36" s="1114">
        <v>26</v>
      </c>
      <c r="L36" s="481">
        <v>0</v>
      </c>
      <c r="M36" s="550">
        <v>1161</v>
      </c>
      <c r="N36" s="340">
        <v>1330</v>
      </c>
      <c r="O36" s="1011">
        <v>1</v>
      </c>
      <c r="P36" s="1116">
        <v>0</v>
      </c>
      <c r="Q36" s="1114">
        <v>30</v>
      </c>
      <c r="R36" s="1116">
        <v>0</v>
      </c>
      <c r="S36" s="1114">
        <v>185</v>
      </c>
      <c r="T36" s="1114">
        <v>4</v>
      </c>
      <c r="U36" s="1114">
        <v>220</v>
      </c>
      <c r="V36" s="1114">
        <v>47</v>
      </c>
      <c r="W36" s="1116">
        <v>0</v>
      </c>
      <c r="X36" s="366">
        <v>1817</v>
      </c>
    </row>
    <row r="37" spans="1:24" ht="13.5">
      <c r="A37" s="238"/>
      <c r="B37" s="115" t="s">
        <v>873</v>
      </c>
      <c r="C37" s="358">
        <v>1006</v>
      </c>
      <c r="D37" s="1114">
        <v>109</v>
      </c>
      <c r="E37" s="1114">
        <v>89</v>
      </c>
      <c r="F37" s="1114">
        <v>74</v>
      </c>
      <c r="G37" s="1114">
        <v>57</v>
      </c>
      <c r="H37" s="1114">
        <v>526</v>
      </c>
      <c r="I37" s="1114">
        <v>2147</v>
      </c>
      <c r="J37" s="1114">
        <v>832</v>
      </c>
      <c r="K37" s="1114">
        <v>860</v>
      </c>
      <c r="L37" s="481">
        <v>0</v>
      </c>
      <c r="M37" s="550">
        <v>5700</v>
      </c>
      <c r="N37" s="541">
        <v>731</v>
      </c>
      <c r="O37" s="1114">
        <v>115</v>
      </c>
      <c r="P37" s="1114">
        <v>62</v>
      </c>
      <c r="Q37" s="1114">
        <v>70</v>
      </c>
      <c r="R37" s="1116">
        <v>0</v>
      </c>
      <c r="S37" s="1114">
        <v>512</v>
      </c>
      <c r="T37" s="1114">
        <v>2066</v>
      </c>
      <c r="U37" s="1114">
        <v>575</v>
      </c>
      <c r="V37" s="1114">
        <v>607</v>
      </c>
      <c r="W37" s="1116">
        <v>0</v>
      </c>
      <c r="X37" s="366">
        <v>4738</v>
      </c>
    </row>
    <row r="38" spans="1:24" ht="13.5">
      <c r="A38" s="238"/>
      <c r="B38" s="216" t="s">
        <v>130</v>
      </c>
      <c r="C38" s="358">
        <v>3</v>
      </c>
      <c r="D38" s="491">
        <v>0</v>
      </c>
      <c r="E38" s="1114">
        <v>1</v>
      </c>
      <c r="F38" s="491">
        <v>0</v>
      </c>
      <c r="G38" s="491">
        <v>0</v>
      </c>
      <c r="H38" s="1114">
        <v>3</v>
      </c>
      <c r="I38" s="1114">
        <v>2</v>
      </c>
      <c r="J38" s="1114">
        <v>2</v>
      </c>
      <c r="K38" s="1114">
        <v>68</v>
      </c>
      <c r="L38" s="481">
        <v>0</v>
      </c>
      <c r="M38" s="550">
        <v>79</v>
      </c>
      <c r="N38" s="541">
        <v>3</v>
      </c>
      <c r="O38" s="1116">
        <v>0</v>
      </c>
      <c r="P38" s="1116">
        <v>0</v>
      </c>
      <c r="Q38" s="1114">
        <v>38</v>
      </c>
      <c r="R38" s="1116">
        <v>0</v>
      </c>
      <c r="S38" s="1114">
        <v>12</v>
      </c>
      <c r="T38" s="1114">
        <v>1</v>
      </c>
      <c r="U38" s="1114">
        <v>1</v>
      </c>
      <c r="V38" s="1114">
        <v>63</v>
      </c>
      <c r="W38" s="1116">
        <v>0</v>
      </c>
      <c r="X38" s="366">
        <v>118</v>
      </c>
    </row>
    <row r="39" spans="1:24" ht="13.5">
      <c r="A39" s="238"/>
      <c r="B39" s="216" t="s">
        <v>131</v>
      </c>
      <c r="C39" s="358">
        <v>116</v>
      </c>
      <c r="D39" s="541">
        <v>130</v>
      </c>
      <c r="E39" s="1114">
        <v>9</v>
      </c>
      <c r="F39" s="1114">
        <v>7</v>
      </c>
      <c r="G39" s="491">
        <v>0</v>
      </c>
      <c r="H39" s="1114">
        <v>563</v>
      </c>
      <c r="I39" s="1114">
        <v>231</v>
      </c>
      <c r="J39" s="1114">
        <v>59</v>
      </c>
      <c r="K39" s="1114">
        <v>702</v>
      </c>
      <c r="L39" s="481">
        <v>0</v>
      </c>
      <c r="M39" s="550">
        <v>1817</v>
      </c>
      <c r="N39" s="541">
        <v>119</v>
      </c>
      <c r="O39" s="1114">
        <v>139</v>
      </c>
      <c r="P39" s="1114">
        <v>13</v>
      </c>
      <c r="Q39" s="1114">
        <v>532</v>
      </c>
      <c r="R39" s="1116">
        <v>0</v>
      </c>
      <c r="S39" s="1114">
        <v>517</v>
      </c>
      <c r="T39" s="1114">
        <v>259</v>
      </c>
      <c r="U39" s="1114">
        <v>79</v>
      </c>
      <c r="V39" s="1114">
        <v>493</v>
      </c>
      <c r="W39" s="1116">
        <v>0</v>
      </c>
      <c r="X39" s="366">
        <v>2151</v>
      </c>
    </row>
    <row r="40" spans="1:24" ht="13.5">
      <c r="A40" s="238"/>
      <c r="B40" s="216" t="s">
        <v>132</v>
      </c>
      <c r="C40" s="344">
        <v>232</v>
      </c>
      <c r="D40" s="1114">
        <v>41</v>
      </c>
      <c r="E40" s="1114">
        <v>3</v>
      </c>
      <c r="F40" s="1114">
        <v>4</v>
      </c>
      <c r="G40" s="1114">
        <v>1</v>
      </c>
      <c r="H40" s="1114">
        <v>217</v>
      </c>
      <c r="I40" s="1114">
        <v>121</v>
      </c>
      <c r="J40" s="1114">
        <v>148</v>
      </c>
      <c r="K40" s="1114">
        <v>220</v>
      </c>
      <c r="L40" s="481">
        <v>0</v>
      </c>
      <c r="M40" s="550">
        <v>987</v>
      </c>
      <c r="N40" s="340">
        <v>196</v>
      </c>
      <c r="O40" s="1114">
        <v>29</v>
      </c>
      <c r="P40" s="1114">
        <v>10</v>
      </c>
      <c r="Q40" s="1114">
        <v>118</v>
      </c>
      <c r="R40" s="1116">
        <v>0</v>
      </c>
      <c r="S40" s="1114">
        <v>149</v>
      </c>
      <c r="T40" s="1114">
        <v>141</v>
      </c>
      <c r="U40" s="1114">
        <v>154</v>
      </c>
      <c r="V40" s="1114">
        <v>202</v>
      </c>
      <c r="W40" s="1116">
        <v>0</v>
      </c>
      <c r="X40" s="366">
        <v>999</v>
      </c>
    </row>
    <row r="41" spans="1:24" ht="13.5">
      <c r="A41" s="238"/>
      <c r="B41" s="216" t="s">
        <v>133</v>
      </c>
      <c r="C41" s="344">
        <v>67</v>
      </c>
      <c r="D41" s="1114">
        <v>6</v>
      </c>
      <c r="E41" s="1114">
        <v>23</v>
      </c>
      <c r="F41" s="1114">
        <v>29</v>
      </c>
      <c r="G41" s="1114">
        <v>3</v>
      </c>
      <c r="H41" s="1114">
        <v>254</v>
      </c>
      <c r="I41" s="1114">
        <v>777</v>
      </c>
      <c r="J41" s="1114">
        <v>299</v>
      </c>
      <c r="K41" s="1114">
        <v>4895</v>
      </c>
      <c r="L41" s="481">
        <v>0</v>
      </c>
      <c r="M41" s="550">
        <v>6353</v>
      </c>
      <c r="N41" s="340">
        <v>98</v>
      </c>
      <c r="O41" s="1114">
        <v>3</v>
      </c>
      <c r="P41" s="1114">
        <v>25</v>
      </c>
      <c r="Q41" s="1114">
        <v>45</v>
      </c>
      <c r="R41" s="1114">
        <v>2</v>
      </c>
      <c r="S41" s="1114">
        <v>223</v>
      </c>
      <c r="T41" s="1114">
        <v>822</v>
      </c>
      <c r="U41" s="1114">
        <v>315</v>
      </c>
      <c r="V41" s="1114">
        <v>4823</v>
      </c>
      <c r="W41" s="1114">
        <v>97</v>
      </c>
      <c r="X41" s="366">
        <v>6453</v>
      </c>
    </row>
    <row r="42" spans="1:24" ht="13.5">
      <c r="A42" s="238"/>
      <c r="B42" s="216" t="s">
        <v>134</v>
      </c>
      <c r="C42" s="1110">
        <v>3</v>
      </c>
      <c r="D42" s="491">
        <v>0</v>
      </c>
      <c r="E42" s="491">
        <v>0</v>
      </c>
      <c r="F42" s="491">
        <v>0</v>
      </c>
      <c r="G42" s="491">
        <v>0</v>
      </c>
      <c r="H42" s="1114">
        <v>90</v>
      </c>
      <c r="I42" s="1114">
        <v>2</v>
      </c>
      <c r="J42" s="1114">
        <v>50</v>
      </c>
      <c r="K42" s="1114">
        <v>3</v>
      </c>
      <c r="L42" s="481">
        <v>0</v>
      </c>
      <c r="M42" s="550">
        <v>148</v>
      </c>
      <c r="N42" s="1114">
        <v>18</v>
      </c>
      <c r="O42" s="1114">
        <v>1</v>
      </c>
      <c r="P42" s="1116">
        <v>0</v>
      </c>
      <c r="Q42" s="1116">
        <v>0</v>
      </c>
      <c r="R42" s="1116">
        <v>0</v>
      </c>
      <c r="S42" s="1116">
        <v>0</v>
      </c>
      <c r="T42" s="1114">
        <v>2</v>
      </c>
      <c r="U42" s="1114">
        <v>25</v>
      </c>
      <c r="V42" s="1114">
        <v>17</v>
      </c>
      <c r="W42" s="1116">
        <v>0</v>
      </c>
      <c r="X42" s="366">
        <v>63</v>
      </c>
    </row>
    <row r="43" spans="1:24" ht="13.5">
      <c r="A43" s="238"/>
      <c r="B43" s="216" t="s">
        <v>135</v>
      </c>
      <c r="C43" s="358">
        <v>73</v>
      </c>
      <c r="D43" s="491">
        <v>0</v>
      </c>
      <c r="E43" s="491">
        <v>0</v>
      </c>
      <c r="F43" s="491">
        <v>0</v>
      </c>
      <c r="G43" s="491">
        <v>0</v>
      </c>
      <c r="H43" s="1114">
        <v>28</v>
      </c>
      <c r="I43" s="1114">
        <v>2</v>
      </c>
      <c r="J43" s="1114">
        <v>6</v>
      </c>
      <c r="K43" s="1114">
        <v>28</v>
      </c>
      <c r="L43" s="481">
        <v>0</v>
      </c>
      <c r="M43" s="550">
        <v>137</v>
      </c>
      <c r="N43" s="541">
        <v>22</v>
      </c>
      <c r="O43" s="1116">
        <v>0</v>
      </c>
      <c r="P43" s="1116">
        <v>0</v>
      </c>
      <c r="Q43" s="1116">
        <v>0</v>
      </c>
      <c r="R43" s="1116">
        <v>0</v>
      </c>
      <c r="S43" s="1114">
        <v>67</v>
      </c>
      <c r="T43" s="1114">
        <v>3</v>
      </c>
      <c r="U43" s="1114">
        <v>28</v>
      </c>
      <c r="V43" s="1114">
        <v>24</v>
      </c>
      <c r="W43" s="1116">
        <v>0</v>
      </c>
      <c r="X43" s="366">
        <v>144</v>
      </c>
    </row>
    <row r="44" spans="1:24" ht="13.5">
      <c r="A44" s="238"/>
      <c r="B44" s="216" t="s">
        <v>1426</v>
      </c>
      <c r="C44" s="344">
        <v>159</v>
      </c>
      <c r="D44" s="340">
        <v>32</v>
      </c>
      <c r="E44" s="340">
        <v>4</v>
      </c>
      <c r="F44" s="340">
        <v>67</v>
      </c>
      <c r="G44" s="340">
        <v>3</v>
      </c>
      <c r="H44" s="340">
        <v>122</v>
      </c>
      <c r="I44" s="340">
        <v>108</v>
      </c>
      <c r="J44" s="340">
        <v>484</v>
      </c>
      <c r="K44" s="340">
        <v>209</v>
      </c>
      <c r="L44" s="481">
        <v>0</v>
      </c>
      <c r="M44" s="550">
        <v>1188</v>
      </c>
      <c r="N44" s="340">
        <v>121</v>
      </c>
      <c r="O44" s="340">
        <v>34</v>
      </c>
      <c r="P44" s="340">
        <v>1</v>
      </c>
      <c r="Q44" s="340">
        <v>61</v>
      </c>
      <c r="R44" s="340">
        <v>1</v>
      </c>
      <c r="S44" s="340">
        <v>122</v>
      </c>
      <c r="T44" s="340">
        <v>410</v>
      </c>
      <c r="U44" s="340">
        <v>465</v>
      </c>
      <c r="V44" s="340">
        <v>295</v>
      </c>
      <c r="W44" s="1116">
        <v>0</v>
      </c>
      <c r="X44" s="366">
        <v>1510</v>
      </c>
    </row>
    <row r="45" spans="1:24" s="753" customFormat="1" ht="12.75">
      <c r="A45" s="121" t="s">
        <v>21</v>
      </c>
      <c r="B45" s="264"/>
      <c r="C45" s="1111">
        <v>2133</v>
      </c>
      <c r="D45" s="1113">
        <v>3</v>
      </c>
      <c r="E45" s="1113">
        <v>7</v>
      </c>
      <c r="F45" s="1113">
        <v>94</v>
      </c>
      <c r="G45" s="1113">
        <v>1</v>
      </c>
      <c r="H45" s="1113">
        <v>15</v>
      </c>
      <c r="I45" s="1113">
        <v>54</v>
      </c>
      <c r="J45" s="1115">
        <v>25</v>
      </c>
      <c r="K45" s="1113">
        <v>7134</v>
      </c>
      <c r="L45" s="1143">
        <v>0</v>
      </c>
      <c r="M45" s="562">
        <v>9466</v>
      </c>
      <c r="N45" s="1113">
        <v>2782</v>
      </c>
      <c r="O45" s="1113">
        <v>8</v>
      </c>
      <c r="P45" s="1113">
        <v>3</v>
      </c>
      <c r="Q45" s="1144">
        <v>0</v>
      </c>
      <c r="R45" s="1144">
        <v>0</v>
      </c>
      <c r="S45" s="1113">
        <v>45</v>
      </c>
      <c r="T45" s="1113">
        <v>53</v>
      </c>
      <c r="U45" s="1115">
        <v>62</v>
      </c>
      <c r="V45" s="1113">
        <v>5583</v>
      </c>
      <c r="W45" s="1144">
        <v>0</v>
      </c>
      <c r="X45" s="293">
        <v>8536</v>
      </c>
    </row>
    <row r="46" spans="1:24" ht="13.5">
      <c r="A46" s="238"/>
      <c r="B46" s="216" t="s">
        <v>136</v>
      </c>
      <c r="C46" s="358">
        <v>66</v>
      </c>
      <c r="D46" s="491">
        <v>0</v>
      </c>
      <c r="E46" s="541">
        <v>3</v>
      </c>
      <c r="F46" s="491">
        <v>0</v>
      </c>
      <c r="G46" s="1114">
        <v>1</v>
      </c>
      <c r="H46" s="491">
        <v>0</v>
      </c>
      <c r="I46" s="491">
        <v>0</v>
      </c>
      <c r="J46" s="541">
        <v>1</v>
      </c>
      <c r="K46" s="541">
        <v>254</v>
      </c>
      <c r="L46" s="481">
        <v>0</v>
      </c>
      <c r="M46" s="550">
        <v>325</v>
      </c>
      <c r="N46" s="541">
        <v>92</v>
      </c>
      <c r="O46" s="1116">
        <v>0</v>
      </c>
      <c r="P46" s="541">
        <v>3</v>
      </c>
      <c r="Q46" s="1116">
        <v>0</v>
      </c>
      <c r="R46" s="1116">
        <v>0</v>
      </c>
      <c r="S46" s="1116">
        <v>0</v>
      </c>
      <c r="T46" s="1116">
        <v>0</v>
      </c>
      <c r="U46" s="1116">
        <v>0</v>
      </c>
      <c r="V46" s="541">
        <v>198</v>
      </c>
      <c r="W46" s="1116">
        <v>0</v>
      </c>
      <c r="X46" s="366">
        <v>293</v>
      </c>
    </row>
    <row r="47" spans="1:24" ht="13.5">
      <c r="A47" s="238"/>
      <c r="B47" s="216" t="s">
        <v>149</v>
      </c>
      <c r="C47" s="344">
        <v>2066</v>
      </c>
      <c r="D47" s="340">
        <v>3</v>
      </c>
      <c r="E47" s="541">
        <v>4</v>
      </c>
      <c r="F47" s="491">
        <v>0</v>
      </c>
      <c r="G47" s="491">
        <v>0</v>
      </c>
      <c r="H47" s="1114">
        <v>15</v>
      </c>
      <c r="I47" s="541">
        <v>53</v>
      </c>
      <c r="J47" s="541">
        <v>24</v>
      </c>
      <c r="K47" s="541">
        <v>6574</v>
      </c>
      <c r="L47" s="481">
        <v>0</v>
      </c>
      <c r="M47" s="550">
        <v>8739</v>
      </c>
      <c r="N47" s="340">
        <v>2690</v>
      </c>
      <c r="O47" s="340">
        <v>7</v>
      </c>
      <c r="P47" s="1116">
        <v>0</v>
      </c>
      <c r="Q47" s="1116">
        <v>0</v>
      </c>
      <c r="R47" s="1116">
        <v>0</v>
      </c>
      <c r="S47" s="1114">
        <v>45</v>
      </c>
      <c r="T47" s="541">
        <v>53</v>
      </c>
      <c r="U47" s="541">
        <v>61</v>
      </c>
      <c r="V47" s="541">
        <v>5179</v>
      </c>
      <c r="W47" s="1116">
        <v>0</v>
      </c>
      <c r="X47" s="366">
        <v>8035</v>
      </c>
    </row>
    <row r="48" spans="1:24" ht="13.5">
      <c r="A48" s="121"/>
      <c r="B48" s="216" t="s">
        <v>1426</v>
      </c>
      <c r="C48" s="358">
        <v>1</v>
      </c>
      <c r="D48" s="491">
        <v>0</v>
      </c>
      <c r="E48" s="491">
        <v>0</v>
      </c>
      <c r="F48" s="541">
        <v>94</v>
      </c>
      <c r="G48" s="491">
        <v>0</v>
      </c>
      <c r="H48" s="491">
        <v>0</v>
      </c>
      <c r="I48" s="541">
        <v>1</v>
      </c>
      <c r="J48" s="491">
        <v>0</v>
      </c>
      <c r="K48" s="541">
        <v>306</v>
      </c>
      <c r="L48" s="481">
        <v>0</v>
      </c>
      <c r="M48" s="551">
        <v>402</v>
      </c>
      <c r="N48" s="1116">
        <v>0</v>
      </c>
      <c r="O48" s="541">
        <v>1</v>
      </c>
      <c r="P48" s="1116">
        <v>0</v>
      </c>
      <c r="Q48" s="1116">
        <v>0</v>
      </c>
      <c r="R48" s="1116">
        <v>0</v>
      </c>
      <c r="S48" s="1116">
        <v>0</v>
      </c>
      <c r="T48" s="1116">
        <v>0</v>
      </c>
      <c r="U48" s="541">
        <v>1</v>
      </c>
      <c r="V48" s="541">
        <v>206</v>
      </c>
      <c r="W48" s="1116">
        <v>0</v>
      </c>
      <c r="X48" s="366">
        <v>208</v>
      </c>
    </row>
    <row r="49" spans="1:24" s="753" customFormat="1" ht="12.75">
      <c r="A49" s="121" t="s">
        <v>22</v>
      </c>
      <c r="B49" s="264"/>
      <c r="C49" s="1111">
        <v>33</v>
      </c>
      <c r="D49" s="1010">
        <v>5</v>
      </c>
      <c r="E49" s="1113">
        <v>59</v>
      </c>
      <c r="F49" s="1142">
        <v>0</v>
      </c>
      <c r="G49" s="1113">
        <v>20</v>
      </c>
      <c r="H49" s="1010">
        <v>3</v>
      </c>
      <c r="I49" s="1113">
        <v>3</v>
      </c>
      <c r="J49" s="1115">
        <v>9</v>
      </c>
      <c r="K49" s="1113">
        <v>499</v>
      </c>
      <c r="L49" s="1143">
        <v>0</v>
      </c>
      <c r="M49" s="562">
        <v>631</v>
      </c>
      <c r="N49" s="1113">
        <v>108</v>
      </c>
      <c r="O49" s="1010">
        <v>7</v>
      </c>
      <c r="P49" s="1113">
        <v>42</v>
      </c>
      <c r="Q49" s="1144">
        <v>0</v>
      </c>
      <c r="R49" s="1113">
        <v>76</v>
      </c>
      <c r="S49" s="1010">
        <v>0</v>
      </c>
      <c r="T49" s="1113">
        <v>8</v>
      </c>
      <c r="U49" s="1115">
        <v>6</v>
      </c>
      <c r="V49" s="1113">
        <v>258</v>
      </c>
      <c r="W49" s="1144">
        <v>0</v>
      </c>
      <c r="X49" s="293">
        <v>505</v>
      </c>
    </row>
    <row r="50" spans="1:24" ht="13.5">
      <c r="A50" s="121"/>
      <c r="B50" s="216" t="s">
        <v>138</v>
      </c>
      <c r="C50" s="358">
        <v>23</v>
      </c>
      <c r="D50" s="340">
        <v>5</v>
      </c>
      <c r="E50" s="541">
        <v>53</v>
      </c>
      <c r="F50" s="491">
        <v>0</v>
      </c>
      <c r="G50" s="1114">
        <v>18</v>
      </c>
      <c r="H50" s="1114">
        <v>1</v>
      </c>
      <c r="I50" s="541">
        <v>2</v>
      </c>
      <c r="J50" s="541">
        <v>3</v>
      </c>
      <c r="K50" s="541">
        <v>480</v>
      </c>
      <c r="L50" s="481">
        <v>0</v>
      </c>
      <c r="M50" s="550">
        <v>585</v>
      </c>
      <c r="N50" s="541">
        <v>52</v>
      </c>
      <c r="O50" s="340">
        <v>7</v>
      </c>
      <c r="P50" s="541">
        <v>27</v>
      </c>
      <c r="Q50" s="1116">
        <v>0</v>
      </c>
      <c r="R50" s="1114">
        <v>60</v>
      </c>
      <c r="S50" s="1114">
        <v>0</v>
      </c>
      <c r="T50" s="541">
        <v>4</v>
      </c>
      <c r="U50" s="541">
        <v>5</v>
      </c>
      <c r="V50" s="541">
        <v>245</v>
      </c>
      <c r="W50" s="1116">
        <v>0</v>
      </c>
      <c r="X50" s="366">
        <v>400</v>
      </c>
    </row>
    <row r="51" spans="1:24" ht="13.5">
      <c r="A51" s="239"/>
      <c r="B51" s="284" t="s">
        <v>1426</v>
      </c>
      <c r="C51" s="1017">
        <v>10</v>
      </c>
      <c r="D51" s="984">
        <v>0</v>
      </c>
      <c r="E51" s="1020">
        <v>6</v>
      </c>
      <c r="F51" s="984">
        <v>0</v>
      </c>
      <c r="G51" s="1020">
        <v>2</v>
      </c>
      <c r="H51" s="1020">
        <v>2</v>
      </c>
      <c r="I51" s="1020">
        <v>1</v>
      </c>
      <c r="J51" s="1020">
        <v>6</v>
      </c>
      <c r="K51" s="1020">
        <v>19</v>
      </c>
      <c r="L51" s="984">
        <v>0</v>
      </c>
      <c r="M51" s="1087">
        <v>46</v>
      </c>
      <c r="N51" s="1020">
        <v>56</v>
      </c>
      <c r="O51" s="1086">
        <v>0</v>
      </c>
      <c r="P51" s="1020">
        <v>15</v>
      </c>
      <c r="Q51" s="1086">
        <v>0</v>
      </c>
      <c r="R51" s="1020">
        <v>16</v>
      </c>
      <c r="S51" s="1020">
        <v>0</v>
      </c>
      <c r="T51" s="1020">
        <v>4</v>
      </c>
      <c r="U51" s="1020">
        <v>1</v>
      </c>
      <c r="V51" s="1020">
        <v>13</v>
      </c>
      <c r="W51" s="1086">
        <v>0</v>
      </c>
      <c r="X51" s="1019">
        <v>105</v>
      </c>
    </row>
    <row r="52" spans="1:13" ht="15.75">
      <c r="A52" s="234" t="s">
        <v>948</v>
      </c>
      <c r="B52" s="60"/>
      <c r="C52" s="60"/>
      <c r="D52" s="60"/>
      <c r="F52" s="60"/>
      <c r="G52" s="60"/>
      <c r="H52" s="60"/>
      <c r="I52" s="60"/>
      <c r="J52" s="60"/>
      <c r="K52" s="60"/>
      <c r="L52" s="181"/>
      <c r="M52" s="60"/>
    </row>
    <row r="53" spans="1:12" ht="15.75">
      <c r="A53" s="234" t="s">
        <v>949</v>
      </c>
      <c r="B53" s="48"/>
      <c r="L53" s="235"/>
    </row>
    <row r="54" spans="1:4" ht="12.75">
      <c r="A54" s="1" t="s">
        <v>1728</v>
      </c>
      <c r="B54" s="48"/>
      <c r="D54" s="236"/>
    </row>
    <row r="55" spans="1:2" ht="12.75">
      <c r="A55" s="48"/>
      <c r="B55" s="48"/>
    </row>
    <row r="56" spans="1:7" ht="12.75">
      <c r="A56" s="48"/>
      <c r="B56" s="48"/>
      <c r="G56" s="237"/>
    </row>
    <row r="57" spans="1:2" ht="12.75">
      <c r="A57" s="335"/>
      <c r="B57" s="48"/>
    </row>
    <row r="58" spans="1:2" ht="12.75">
      <c r="A58" s="48"/>
      <c r="B58" s="48"/>
    </row>
  </sheetData>
  <sheetProtection/>
  <mergeCells count="9">
    <mergeCell ref="A3:B5"/>
    <mergeCell ref="X4:X5"/>
    <mergeCell ref="N3:X3"/>
    <mergeCell ref="V2:X2"/>
    <mergeCell ref="A6:B6"/>
    <mergeCell ref="A2:B2"/>
    <mergeCell ref="K2:M2"/>
    <mergeCell ref="M4:M5"/>
    <mergeCell ref="C3:M3"/>
  </mergeCells>
  <hyperlinks>
    <hyperlink ref="A2:B2" location="contents!A1" display="Back to Table of Contents"/>
  </hyperlinks>
  <printOptions/>
  <pageMargins left="0.75" right="0.75" top="0.79" bottom="1" header="0.28" footer="0.5"/>
  <pageSetup fitToHeight="0" fitToWidth="1" horizontalDpi="600" verticalDpi="600" orientation="landscape" paperSize="9" scale="58" r:id="rId2"/>
  <rowBreaks count="1" manualBreakCount="1">
    <brk id="2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Trade Section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 statistical office</dc:creator>
  <cp:keywords/>
  <dc:description/>
  <cp:lastModifiedBy>Ashwinee Devi Soobhug</cp:lastModifiedBy>
  <cp:lastPrinted>2020-01-13T05:45:03Z</cp:lastPrinted>
  <dcterms:created xsi:type="dcterms:W3CDTF">1998-10-12T06:08:44Z</dcterms:created>
  <dcterms:modified xsi:type="dcterms:W3CDTF">2020-01-21T11:27:01Z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