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5.xml" ContentType="application/vnd.openxmlformats-officedocument.drawing+xml"/>
  <Override PartName="/xl/worksheets/sheet4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90" tabRatio="776" activeTab="0"/>
  </bookViews>
  <sheets>
    <sheet name="Cover" sheetId="1" r:id="rId1"/>
    <sheet name="Contents"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 name="P42" sheetId="43" r:id="rId43"/>
    <sheet name="P43" sheetId="44" r:id="rId44"/>
    <sheet name="P44" sheetId="45" r:id="rId45"/>
    <sheet name="P45" sheetId="46" r:id="rId46"/>
  </sheets>
  <externalReferences>
    <externalReference r:id="rId49"/>
    <externalReference r:id="rId50"/>
    <externalReference r:id="rId51"/>
  </externalReferences>
  <definedNames>
    <definedName name="a" localSheetId="0">#REF!</definedName>
    <definedName name="a" localSheetId="24">#REF!</definedName>
    <definedName name="a" localSheetId="29">#REF!</definedName>
    <definedName name="a" localSheetId="30">#REF!</definedName>
    <definedName name="a" localSheetId="45">#REF!</definedName>
    <definedName name="a">#REF!</definedName>
    <definedName name="aa" localSheetId="0">#REF!</definedName>
    <definedName name="aa" localSheetId="24">#REF!</definedName>
    <definedName name="aa" localSheetId="29">#REF!</definedName>
    <definedName name="aa" localSheetId="30">#REF!</definedName>
    <definedName name="aa" localSheetId="45">#REF!</definedName>
    <definedName name="aa">#REF!</definedName>
    <definedName name="aaaaa" localSheetId="0">#REF!</definedName>
    <definedName name="aaaaa" localSheetId="24">#REF!</definedName>
    <definedName name="aaaaa" localSheetId="29">#REF!</definedName>
    <definedName name="aaaaa" localSheetId="30">#REF!</definedName>
    <definedName name="aaaaa" localSheetId="45">#REF!</definedName>
    <definedName name="aaaaa">#REF!</definedName>
    <definedName name="aaaaaaaaaaaaaaaaaaaaa" localSheetId="0">#REF!</definedName>
    <definedName name="aaaaaaaaaaaaaaaaaaaaa" localSheetId="24">#REF!</definedName>
    <definedName name="aaaaaaaaaaaaaaaaaaaaa" localSheetId="29">#REF!</definedName>
    <definedName name="aaaaaaaaaaaaaaaaaaaaa" localSheetId="30">#REF!</definedName>
    <definedName name="aaaaaaaaaaaaaaaaaaaaa" localSheetId="45">#REF!</definedName>
    <definedName name="aaaaaaaaaaaaaaaaaaaaa">#REF!</definedName>
    <definedName name="aaaaaaaaaaaaaaaaaaaaaaaaaaa" localSheetId="0">#REF!</definedName>
    <definedName name="aaaaaaaaaaaaaaaaaaaaaaaaaaa" localSheetId="24">#REF!</definedName>
    <definedName name="aaaaaaaaaaaaaaaaaaaaaaaaaaa" localSheetId="29">#REF!</definedName>
    <definedName name="aaaaaaaaaaaaaaaaaaaaaaaaaaa" localSheetId="30">#REF!</definedName>
    <definedName name="aaaaaaaaaaaaaaaaaaaaaaaaaaa" localSheetId="45">#REF!</definedName>
    <definedName name="aaaaaaaaaaaaaaaaaaaaaaaaaaa">#REF!</definedName>
    <definedName name="AAAAAAAAAAAAAAAAAAAAAAAAAAAAAAAAAAAAA" localSheetId="0">#REF!</definedName>
    <definedName name="AAAAAAAAAAAAAAAAAAAAAAAAAAAAAAAAAAAAA" localSheetId="24">#REF!</definedName>
    <definedName name="AAAAAAAAAAAAAAAAAAAAAAAAAAAAAAAAAAAAA" localSheetId="29">#REF!</definedName>
    <definedName name="AAAAAAAAAAAAAAAAAAAAAAAAAAAAAAAAAAAAA" localSheetId="30">#REF!</definedName>
    <definedName name="AAAAAAAAAAAAAAAAAAAAAAAAAAAAAAAAAAAAA" localSheetId="45">#REF!</definedName>
    <definedName name="AAAAAAAAAAAAAAAAAAAAAAAAAAAAAAAAAAAAA">#REF!</definedName>
    <definedName name="b" localSheetId="0">#REF!</definedName>
    <definedName name="b" localSheetId="24">#REF!</definedName>
    <definedName name="b" localSheetId="29">#REF!</definedName>
    <definedName name="b" localSheetId="30">#REF!</definedName>
    <definedName name="b" localSheetId="45">#REF!</definedName>
    <definedName name="b">#REF!</definedName>
    <definedName name="BBBBBBBBBBBBBBBBBBBBBBBBBBBBBBBB" localSheetId="0">#REF!</definedName>
    <definedName name="BBBBBBBBBBBBBBBBBBBBBBBBBBBBBBBB" localSheetId="24">#REF!</definedName>
    <definedName name="BBBBBBBBBBBBBBBBBBBBBBBBBBBBBBBB" localSheetId="29">#REF!</definedName>
    <definedName name="BBBBBBBBBBBBBBBBBBBBBBBBBBBBBBBB" localSheetId="30">#REF!</definedName>
    <definedName name="BBBBBBBBBBBBBBBBBBBBBBBBBBBBBBBB" localSheetId="45">#REF!</definedName>
    <definedName name="BBBBBBBBBBBBBBBBBBBBBBBBBBBBBBBB">#REF!</definedName>
    <definedName name="bbbbbbbbbbbbbbbbbbbbbbbbbbbbbbbbbbbbbbbbbbbbbbb" localSheetId="0">#REF!</definedName>
    <definedName name="bbbbbbbbbbbbbbbbbbbbbbbbbbbbbbbbbbbbbbbbbbbbbbb" localSheetId="24">#REF!</definedName>
    <definedName name="bbbbbbbbbbbbbbbbbbbbbbbbbbbbbbbbbbbbbbbbbbbbbbb" localSheetId="29">#REF!</definedName>
    <definedName name="bbbbbbbbbbbbbbbbbbbbbbbbbbbbbbbbbbbbbbbbbbbbbbb" localSheetId="30">#REF!</definedName>
    <definedName name="bbbbbbbbbbbbbbbbbbbbbbbbbbbbbbbbbbbbbbbbbbbbbbb" localSheetId="45">#REF!</definedName>
    <definedName name="bbbbbbbbbbbbbbbbbbbbbbbbbbbbbbbbbbbbbbbbbbbbbbb">#REF!</definedName>
    <definedName name="d" localSheetId="0">#REF!</definedName>
    <definedName name="d" localSheetId="24">#REF!</definedName>
    <definedName name="d" localSheetId="29">#REF!</definedName>
    <definedName name="d" localSheetId="30">#REF!</definedName>
    <definedName name="d" localSheetId="45">#REF!</definedName>
    <definedName name="d">#REF!</definedName>
    <definedName name="ddd" localSheetId="0">#REF!</definedName>
    <definedName name="ddd" localSheetId="24">#REF!</definedName>
    <definedName name="ddd" localSheetId="29">#REF!</definedName>
    <definedName name="ddd" localSheetId="30">#REF!</definedName>
    <definedName name="ddd" localSheetId="45">#REF!</definedName>
    <definedName name="ddd">#REF!</definedName>
    <definedName name="dig8_10f" localSheetId="0">#REF!</definedName>
    <definedName name="dig8_10f" localSheetId="24">#REF!</definedName>
    <definedName name="dig8_10f" localSheetId="29">#REF!</definedName>
    <definedName name="dig8_10f" localSheetId="30">#REF!</definedName>
    <definedName name="dig8_10f" localSheetId="45">#REF!</definedName>
    <definedName name="dig8_10f">#REF!</definedName>
    <definedName name="fff" localSheetId="0">#REF!</definedName>
    <definedName name="fff" localSheetId="24">#REF!</definedName>
    <definedName name="fff" localSheetId="29">#REF!</definedName>
    <definedName name="fff" localSheetId="30">#REF!</definedName>
    <definedName name="fff" localSheetId="45">#REF!</definedName>
    <definedName name="fff">#REF!</definedName>
    <definedName name="gggg" localSheetId="0">#REF!</definedName>
    <definedName name="gggg" localSheetId="24">#REF!</definedName>
    <definedName name="gggg" localSheetId="29">#REF!</definedName>
    <definedName name="gggg" localSheetId="30">#REF!</definedName>
    <definedName name="gggg" localSheetId="45">#REF!</definedName>
    <definedName name="gggg">#REF!</definedName>
    <definedName name="ggggggggggggggggggggggggggggggggggggggg" localSheetId="0">#REF!</definedName>
    <definedName name="ggggggggggggggggggggggggggggggggggggggg" localSheetId="24">#REF!</definedName>
    <definedName name="ggggggggggggggggggggggggggggggggggggggg" localSheetId="29">#REF!</definedName>
    <definedName name="ggggggggggggggggggggggggggggggggggggggg" localSheetId="30">#REF!</definedName>
    <definedName name="ggggggggggggggggggggggggggggggggggggggg" localSheetId="45">#REF!</definedName>
    <definedName name="ggggggggggggggggggggggggggggggggggggggg">#REF!</definedName>
    <definedName name="hd" localSheetId="0">#REF!</definedName>
    <definedName name="hd" localSheetId="24">#REF!</definedName>
    <definedName name="hd" localSheetId="29">#REF!</definedName>
    <definedName name="hd" localSheetId="30">#REF!</definedName>
    <definedName name="hd" localSheetId="45">#REF!</definedName>
    <definedName name="hd">#REF!</definedName>
    <definedName name="hhhhhhh" localSheetId="0">#REF!</definedName>
    <definedName name="hhhhhhh" localSheetId="24">#REF!</definedName>
    <definedName name="hhhhhhh" localSheetId="29">#REF!</definedName>
    <definedName name="hhhhhhh" localSheetId="30">#REF!</definedName>
    <definedName name="hhhhhhh" localSheetId="45">#REF!</definedName>
    <definedName name="hhhhhhh">#REF!</definedName>
    <definedName name="iiii" localSheetId="0">#REF!</definedName>
    <definedName name="iiii" localSheetId="24">#REF!</definedName>
    <definedName name="iiii" localSheetId="29">#REF!</definedName>
    <definedName name="iiii" localSheetId="30">#REF!</definedName>
    <definedName name="iiii" localSheetId="45">#REF!</definedName>
    <definedName name="iiii">#REF!</definedName>
    <definedName name="jjjjjjjjjjjjjjjjjjjjjj" localSheetId="0">#REF!</definedName>
    <definedName name="jjjjjjjjjjjjjjjjjjjjjj" localSheetId="24">#REF!</definedName>
    <definedName name="jjjjjjjjjjjjjjjjjjjjjj" localSheetId="29">#REF!</definedName>
    <definedName name="jjjjjjjjjjjjjjjjjjjjjj" localSheetId="30">#REF!</definedName>
    <definedName name="jjjjjjjjjjjjjjjjjjjjjj" localSheetId="45">#REF!</definedName>
    <definedName name="jjjjjjjjjjjjjjjjjjjjjj">#REF!</definedName>
    <definedName name="JR_PAGE_ANCHOR_0_1" localSheetId="0">#REF!</definedName>
    <definedName name="JR_PAGE_ANCHOR_0_1" localSheetId="24">#REF!</definedName>
    <definedName name="JR_PAGE_ANCHOR_0_1" localSheetId="29">#REF!</definedName>
    <definedName name="JR_PAGE_ANCHOR_0_1" localSheetId="30">#REF!</definedName>
    <definedName name="JR_PAGE_ANCHOR_0_1" localSheetId="45">#REF!</definedName>
    <definedName name="JR_PAGE_ANCHOR_0_1">#REF!</definedName>
    <definedName name="llllllllllllllllllllllllllllllllllll" localSheetId="0">#REF!</definedName>
    <definedName name="llllllllllllllllllllllllllllllllllll" localSheetId="24">#REF!</definedName>
    <definedName name="llllllllllllllllllllllllllllllllllll" localSheetId="29">#REF!</definedName>
    <definedName name="llllllllllllllllllllllllllllllllllll" localSheetId="30">#REF!</definedName>
    <definedName name="llllllllllllllllllllllllllllllllllll" localSheetId="45">#REF!</definedName>
    <definedName name="llllllllllllllllllllllllllllllllllll">#REF!</definedName>
    <definedName name="mmmmmmmmmmmmmmmmm" localSheetId="0">#REF!</definedName>
    <definedName name="mmmmmmmmmmmmmmmmm" localSheetId="24">#REF!</definedName>
    <definedName name="mmmmmmmmmmmmmmmmm" localSheetId="29">#REF!</definedName>
    <definedName name="mmmmmmmmmmmmmmmmm" localSheetId="30">#REF!</definedName>
    <definedName name="mmmmmmmmmmmmmmmmm" localSheetId="45">#REF!</definedName>
    <definedName name="mmmmmmmmmmmmmmmmm">#REF!</definedName>
    <definedName name="Nab" localSheetId="0">#REF!</definedName>
    <definedName name="Nab" localSheetId="24">#REF!</definedName>
    <definedName name="Nab" localSheetId="29">#REF!</definedName>
    <definedName name="Nab" localSheetId="30">#REF!</definedName>
    <definedName name="Nab" localSheetId="45">#REF!</definedName>
    <definedName name="Nab">#REF!</definedName>
    <definedName name="ooo" localSheetId="0">#REF!</definedName>
    <definedName name="ooo" localSheetId="24">#REF!</definedName>
    <definedName name="ooo" localSheetId="29">#REF!</definedName>
    <definedName name="ooo" localSheetId="30">#REF!</definedName>
    <definedName name="ooo" localSheetId="45">#REF!</definedName>
    <definedName name="ooo">#REF!</definedName>
    <definedName name="p" localSheetId="0">#REF!</definedName>
    <definedName name="p" localSheetId="24">#REF!</definedName>
    <definedName name="p" localSheetId="29">#REF!</definedName>
    <definedName name="p" localSheetId="30">#REF!</definedName>
    <definedName name="p" localSheetId="45">#REF!</definedName>
    <definedName name="p">#REF!</definedName>
    <definedName name="qq" localSheetId="0">#REF!</definedName>
    <definedName name="qq" localSheetId="24">#REF!</definedName>
    <definedName name="qq" localSheetId="29">#REF!</definedName>
    <definedName name="qq" localSheetId="30">#REF!</definedName>
    <definedName name="qq" localSheetId="45">#REF!</definedName>
    <definedName name="qq">#REF!</definedName>
    <definedName name="QQQQQ" localSheetId="0">#REF!</definedName>
    <definedName name="QQQQQ" localSheetId="24">#REF!</definedName>
    <definedName name="QQQQQ" localSheetId="29">#REF!</definedName>
    <definedName name="QQQQQ" localSheetId="30">#REF!</definedName>
    <definedName name="QQQQQ" localSheetId="45">#REF!</definedName>
    <definedName name="QQQQQ">#REF!</definedName>
    <definedName name="rrrrr" localSheetId="0">#REF!</definedName>
    <definedName name="rrrrr" localSheetId="24">#REF!</definedName>
    <definedName name="rrrrr" localSheetId="29">#REF!</definedName>
    <definedName name="rrrrr" localSheetId="30">#REF!</definedName>
    <definedName name="rrrrr" localSheetId="45">#REF!</definedName>
    <definedName name="rrrrr">#REF!</definedName>
    <definedName name="sssss" localSheetId="0">#REF!</definedName>
    <definedName name="sssss" localSheetId="24">#REF!</definedName>
    <definedName name="sssss" localSheetId="29">#REF!</definedName>
    <definedName name="sssss" localSheetId="30">#REF!</definedName>
    <definedName name="sssss" localSheetId="45">#REF!</definedName>
    <definedName name="sssss">#REF!</definedName>
    <definedName name="sssssssssssssssssssssssssssssssssssssssssssssssssssssssssssssssssssssssssssssssssssssssssssssssssssssssssssss" localSheetId="0">#REF!</definedName>
    <definedName name="sssssssssssssssssssssssssssssssssssssssssssssssssssssssssssssssssssssssssssssssssssssssssssssssssssssssssssss" localSheetId="24">#REF!</definedName>
    <definedName name="sssssssssssssssssssssssssssssssssssssssssssssssssssssssssssssssssssssssssssssssssssssssssssssssssssssssssssss" localSheetId="29">#REF!</definedName>
    <definedName name="sssssssssssssssssssssssssssssssssssssssssssssssssssssssssssssssssssssssssssssssssssssssssssssssssssssssssssss" localSheetId="30">#REF!</definedName>
    <definedName name="sssssssssssssssssssssssssssssssssssssssssssssssssssssssssssssssssssssssssssssssssssssssssssssssssssssssssssss" localSheetId="45">#REF!</definedName>
    <definedName name="sssssssssssssssssssssssssssssssssssssssssssssssssssssssssssssssssssssssssssssssssssssssssssssssssssssssssssss">#REF!</definedName>
    <definedName name="Table_2___Average__wage___earnings_per_hour__of_selected_occupations_by_industrial_group" localSheetId="0">#REF!</definedName>
    <definedName name="Table_2___Average__wage___earnings_per_hour__of_selected_occupations_by_industrial_group" localSheetId="24">#REF!</definedName>
    <definedName name="Table_2___Average__wage___earnings_per_hour__of_selected_occupations_by_industrial_group" localSheetId="29">#REF!</definedName>
    <definedName name="Table_2___Average__wage___earnings_per_hour__of_selected_occupations_by_industrial_group" localSheetId="30">#REF!</definedName>
    <definedName name="Table_2___Average__wage___earnings_per_hour__of_selected_occupations_by_industrial_group" localSheetId="45">#REF!</definedName>
    <definedName name="Table_2___Average__wage___earnings_per_hour__of_selected_occupations_by_industrial_group">#REF!</definedName>
    <definedName name="VV" localSheetId="0">#REF!</definedName>
    <definedName name="VV" localSheetId="24">#REF!</definedName>
    <definedName name="VV" localSheetId="29">#REF!</definedName>
    <definedName name="VV" localSheetId="30">#REF!</definedName>
    <definedName name="VV" localSheetId="45">#REF!</definedName>
    <definedName name="VV">#REF!</definedName>
    <definedName name="vvvvvvvvvvvvvvvvvvvvvvvvvvvvvvvvvvvvvvvvvvvvvvvvvv" localSheetId="0">#REF!</definedName>
    <definedName name="vvvvvvvvvvvvvvvvvvvvvvvvvvvvvvvvvvvvvvvvvvvvvvvvvv" localSheetId="24">#REF!</definedName>
    <definedName name="vvvvvvvvvvvvvvvvvvvvvvvvvvvvvvvvvvvvvvvvvvvvvvvvvv" localSheetId="29">#REF!</definedName>
    <definedName name="vvvvvvvvvvvvvvvvvvvvvvvvvvvvvvvvvvvvvvvvvvvvvvvvvv" localSheetId="30">#REF!</definedName>
    <definedName name="vvvvvvvvvvvvvvvvvvvvvvvvvvvvvvvvvvvvvvvvvvvvvvvvvv" localSheetId="45">#REF!</definedName>
    <definedName name="vvvvvvvvvvvvvvvvvvvvvvvvvvvvvvvvvvvvvvvvvvvvvvvvvv">#REF!</definedName>
    <definedName name="wrn.BROCHURE." localSheetId="1" hidden="1">{#N/A,#N/A,FALSE,"defn1";#N/A,#N/A,FALSE,"clim";#N/A,#N/A,FALSE,"pop2";#N/A,#N/A,FALSE,"heal1";#N/A,#N/A,FALSE,"educ1 "}</definedName>
    <definedName name="wrn.BROCHURE." localSheetId="0" hidden="1">{#N/A,#N/A,FALSE,"defn1";#N/A,#N/A,FALSE,"clim";#N/A,#N/A,FALSE,"pop2";#N/A,#N/A,FALSE,"heal1";#N/A,#N/A,FALSE,"educ1 "}</definedName>
    <definedName name="wrn.BROCHURE." localSheetId="11" hidden="1">{#N/A,#N/A,FALSE,"defn1";#N/A,#N/A,FALSE,"clim";#N/A,#N/A,FALSE,"pop2";#N/A,#N/A,FALSE,"heal1";#N/A,#N/A,FALSE,"educ1 "}</definedName>
    <definedName name="wrn.BROCHURE." localSheetId="20" hidden="1">{#N/A,#N/A,FALSE,"defn1";#N/A,#N/A,FALSE,"clim";#N/A,#N/A,FALSE,"pop2";#N/A,#N/A,FALSE,"heal1";#N/A,#N/A,FALSE,"educ1 "}</definedName>
    <definedName name="wrn.BROCHURE." localSheetId="22" hidden="1">{#N/A,#N/A,FALSE,"defn1";#N/A,#N/A,FALSE,"clim";#N/A,#N/A,FALSE,"pop2";#N/A,#N/A,FALSE,"heal1";#N/A,#N/A,FALSE,"educ1 "}</definedName>
    <definedName name="wrn.BROCHURE." localSheetId="23" hidden="1">{#N/A,#N/A,FALSE,"defn1";#N/A,#N/A,FALSE,"clim";#N/A,#N/A,FALSE,"pop2";#N/A,#N/A,FALSE,"heal1";#N/A,#N/A,FALSE,"educ1 "}</definedName>
    <definedName name="wrn.BROCHURE." localSheetId="24" hidden="1">{#N/A,#N/A,FALSE,"defn1";#N/A,#N/A,FALSE,"clim";#N/A,#N/A,FALSE,"pop2";#N/A,#N/A,FALSE,"heal1";#N/A,#N/A,FALSE,"educ1 "}</definedName>
    <definedName name="wrn.BROCHURE." localSheetId="27" hidden="1">{#N/A,#N/A,FALSE,"defn1";#N/A,#N/A,FALSE,"clim";#N/A,#N/A,FALSE,"pop2";#N/A,#N/A,FALSE,"heal1";#N/A,#N/A,FALSE,"educ1 "}</definedName>
    <definedName name="wrn.BROCHURE." localSheetId="29" hidden="1">{#N/A,#N/A,FALSE,"defn1";#N/A,#N/A,FALSE,"clim";#N/A,#N/A,FALSE,"pop2";#N/A,#N/A,FALSE,"heal1";#N/A,#N/A,FALSE,"educ1 "}</definedName>
    <definedName name="wrn.BROCHURE." localSheetId="30" hidden="1">{#N/A,#N/A,FALSE,"defn1";#N/A,#N/A,FALSE,"clim";#N/A,#N/A,FALSE,"pop2";#N/A,#N/A,FALSE,"heal1";#N/A,#N/A,FALSE,"educ1 "}</definedName>
    <definedName name="wrn.BROCHURE." localSheetId="37" hidden="1">{#N/A,#N/A,FALSE,"defn1";#N/A,#N/A,FALSE,"clim";#N/A,#N/A,FALSE,"pop2";#N/A,#N/A,FALSE,"heal1";#N/A,#N/A,FALSE,"educ1 "}</definedName>
    <definedName name="wrn.BROCHURE." localSheetId="42" hidden="1">{#N/A,#N/A,FALSE,"defn1";#N/A,#N/A,FALSE,"clim";#N/A,#N/A,FALSE,"pop2";#N/A,#N/A,FALSE,"heal1";#N/A,#N/A,FALSE,"educ1 "}</definedName>
    <definedName name="wrn.BROCHURE." localSheetId="44" hidden="1">{#N/A,#N/A,FALSE,"defn1";#N/A,#N/A,FALSE,"clim";#N/A,#N/A,FALSE,"pop2";#N/A,#N/A,FALSE,"heal1";#N/A,#N/A,FALSE,"educ1 "}</definedName>
    <definedName name="wrn.BROCHURE." localSheetId="45" hidden="1">{#N/A,#N/A,FALSE,"defn1";#N/A,#N/A,FALSE,"clim";#N/A,#N/A,FALSE,"pop2";#N/A,#N/A,FALSE,"heal1";#N/A,#N/A,FALSE,"educ1 "}</definedName>
    <definedName name="wrn.BROCHURE." localSheetId="7" hidden="1">{#N/A,#N/A,FALSE,"defn1";#N/A,#N/A,FALSE,"clim";#N/A,#N/A,FALSE,"pop2";#N/A,#N/A,FALSE,"heal1";#N/A,#N/A,FALSE,"educ1 "}</definedName>
    <definedName name="wrn.BROCHURE." hidden="1">{#N/A,#N/A,FALSE,"defn1";#N/A,#N/A,FALSE,"clim";#N/A,#N/A,FALSE,"pop2";#N/A,#N/A,FALSE,"heal1";#N/A,#N/A,FALSE,"educ1 "}</definedName>
    <definedName name="xxxxxxxxxxxxxxxxxxxxxxxx" localSheetId="0">#REF!</definedName>
    <definedName name="xxxxxxxxxxxxxxxxxxxxxxxx" localSheetId="24">#REF!</definedName>
    <definedName name="xxxxxxxxxxxxxxxxxxxxxxxx" localSheetId="29">#REF!</definedName>
    <definedName name="xxxxxxxxxxxxxxxxxxxxxxxx" localSheetId="30">#REF!</definedName>
    <definedName name="xxxxxxxxxxxxxxxxxxxxxxxx" localSheetId="45">#REF!</definedName>
    <definedName name="xxxxxxxxxxxxxxxxxxxxxxxx">#REF!</definedName>
  </definedNames>
  <calcPr fullCalcOnLoad="1"/>
</workbook>
</file>

<file path=xl/sharedStrings.xml><?xml version="1.0" encoding="utf-8"?>
<sst xmlns="http://schemas.openxmlformats.org/spreadsheetml/2006/main" count="1543" uniqueCount="1083">
  <si>
    <t>Port Louis</t>
  </si>
  <si>
    <t>n.a</t>
  </si>
  <si>
    <t>Social Security</t>
  </si>
  <si>
    <t>International Travel &amp; Tourism</t>
  </si>
  <si>
    <t>Balance of Payments</t>
  </si>
  <si>
    <t>External Trade</t>
  </si>
  <si>
    <t>Construction</t>
  </si>
  <si>
    <t>National Accounts</t>
  </si>
  <si>
    <t>Money &amp; Banking</t>
  </si>
  <si>
    <t>Government Finance</t>
  </si>
  <si>
    <t>Energy</t>
  </si>
  <si>
    <t>Industrial Production</t>
  </si>
  <si>
    <t>Agricultural Production</t>
  </si>
  <si>
    <t>Land Utilization</t>
  </si>
  <si>
    <t>Transport &amp; Communications</t>
  </si>
  <si>
    <t>Household Income &amp; Expenditure</t>
  </si>
  <si>
    <t>Housing &amp; Households</t>
  </si>
  <si>
    <t>Price Indices</t>
  </si>
  <si>
    <t>Labour</t>
  </si>
  <si>
    <t>Environment</t>
  </si>
  <si>
    <t>Education</t>
  </si>
  <si>
    <t>Health</t>
  </si>
  <si>
    <t>Population &amp; Vital statistics</t>
  </si>
  <si>
    <t>Climate</t>
  </si>
  <si>
    <t>Concepts and definitions</t>
  </si>
  <si>
    <t>Introduction</t>
  </si>
  <si>
    <t>CONTENTS</t>
  </si>
  <si>
    <t>Divorce rate</t>
  </si>
  <si>
    <t>Marriage rate</t>
  </si>
  <si>
    <t>Crude death rate</t>
  </si>
  <si>
    <t>Total fertility rate</t>
  </si>
  <si>
    <t>Crude birth rate</t>
  </si>
  <si>
    <t>Dependency ratio</t>
  </si>
  <si>
    <t>GDP at market prices</t>
  </si>
  <si>
    <r>
      <rPr>
        <vertAlign val="superscript"/>
        <sz val="7"/>
        <rFont val="Arial"/>
        <family val="2"/>
      </rPr>
      <t>1</t>
    </r>
    <r>
      <rPr>
        <sz val="7"/>
        <rFont val="Arial"/>
        <family val="2"/>
      </rPr>
      <t xml:space="preserve"> Average of  23 stations for different regions </t>
    </r>
  </si>
  <si>
    <t>Total for the year</t>
  </si>
  <si>
    <t xml:space="preserve">        December </t>
  </si>
  <si>
    <t xml:space="preserve">        November</t>
  </si>
  <si>
    <t xml:space="preserve">        October </t>
  </si>
  <si>
    <t xml:space="preserve">        September</t>
  </si>
  <si>
    <t xml:space="preserve">        August</t>
  </si>
  <si>
    <t xml:space="preserve">        July</t>
  </si>
  <si>
    <t xml:space="preserve">        June</t>
  </si>
  <si>
    <t xml:space="preserve">        May</t>
  </si>
  <si>
    <t xml:space="preserve">        April</t>
  </si>
  <si>
    <t xml:space="preserve">        March</t>
  </si>
  <si>
    <t xml:space="preserve">        February </t>
  </si>
  <si>
    <t xml:space="preserve">        January </t>
  </si>
  <si>
    <t>Island of Rodrigues (Pte Canon)</t>
  </si>
  <si>
    <r>
      <t xml:space="preserve">Island of Mauritius </t>
    </r>
    <r>
      <rPr>
        <b/>
        <vertAlign val="superscript"/>
        <sz val="7"/>
        <rFont val="Arial"/>
        <family val="2"/>
      </rPr>
      <t>1</t>
    </r>
  </si>
  <si>
    <r>
      <t>Rainfall</t>
    </r>
    <r>
      <rPr>
        <sz val="8"/>
        <rFont val="Arial"/>
        <family val="2"/>
      </rPr>
      <t xml:space="preserve"> (millimetres) </t>
    </r>
  </si>
  <si>
    <t>Max.</t>
  </si>
  <si>
    <t xml:space="preserve"> Min.</t>
  </si>
  <si>
    <t>Island of Rodrigues</t>
  </si>
  <si>
    <t>Island of Mauritius</t>
  </si>
  <si>
    <t>1. CLIMATE</t>
  </si>
  <si>
    <t>Divorces</t>
  </si>
  <si>
    <t>Marriages</t>
  </si>
  <si>
    <t>Deaths</t>
  </si>
  <si>
    <t>Live births</t>
  </si>
  <si>
    <t>Vital statistics</t>
  </si>
  <si>
    <t>Rodrigues</t>
  </si>
  <si>
    <t>Black River</t>
  </si>
  <si>
    <t>Moka</t>
  </si>
  <si>
    <t>Plaine Wilhems</t>
  </si>
  <si>
    <t>Savanne</t>
  </si>
  <si>
    <t>Grand Port</t>
  </si>
  <si>
    <t>Flacq</t>
  </si>
  <si>
    <t>Riv. du Rempart</t>
  </si>
  <si>
    <t>Pamplemousses</t>
  </si>
  <si>
    <t>Mid-year geographical distribution ('000)</t>
  </si>
  <si>
    <r>
      <t>Population density (per km</t>
    </r>
    <r>
      <rPr>
        <b/>
        <vertAlign val="superscript"/>
        <sz val="7"/>
        <rFont val="Arial"/>
        <family val="2"/>
      </rPr>
      <t>2</t>
    </r>
    <r>
      <rPr>
        <b/>
        <sz val="7"/>
        <rFont val="Arial"/>
        <family val="2"/>
      </rPr>
      <t>)</t>
    </r>
  </si>
  <si>
    <t>Median age (years)</t>
  </si>
  <si>
    <t>65 years and over</t>
  </si>
  <si>
    <t>(60-64) years</t>
  </si>
  <si>
    <t>(15-59) years</t>
  </si>
  <si>
    <t>under 15 years</t>
  </si>
  <si>
    <t>Age composition (%)</t>
  </si>
  <si>
    <t>Female</t>
  </si>
  <si>
    <t>Male</t>
  </si>
  <si>
    <r>
      <t xml:space="preserve">Total mid-year resident 
population </t>
    </r>
    <r>
      <rPr>
        <sz val="7"/>
        <rFont val="Arial"/>
        <family val="2"/>
      </rPr>
      <t>('000)</t>
    </r>
  </si>
  <si>
    <r>
      <t>2011</t>
    </r>
    <r>
      <rPr>
        <b/>
        <vertAlign val="superscript"/>
        <sz val="7"/>
        <rFont val="Arial"/>
        <family val="2"/>
      </rPr>
      <t xml:space="preserve"> </t>
    </r>
  </si>
  <si>
    <t>2. POPULATION &amp; VITAL STATISTICS</t>
  </si>
  <si>
    <t xml:space="preserve"> </t>
  </si>
  <si>
    <t xml:space="preserve">Population pyramid ('000) </t>
  </si>
  <si>
    <t>60-64 years</t>
  </si>
  <si>
    <t>15-59 years</t>
  </si>
  <si>
    <t>Projected population ('000)</t>
  </si>
  <si>
    <t>Vital statistics (contd.)</t>
  </si>
  <si>
    <t>2018</t>
  </si>
  <si>
    <t>3. HEALTH</t>
  </si>
  <si>
    <t xml:space="preserve">2011 </t>
  </si>
  <si>
    <t>Life expectancy at birth (years)</t>
  </si>
  <si>
    <t>Early neonatal mortality rate</t>
  </si>
  <si>
    <t>Late neonatal mortality rate</t>
  </si>
  <si>
    <t>Perinatal mortality rate</t>
  </si>
  <si>
    <t>Infant mortality rate</t>
  </si>
  <si>
    <t>Deaths per 100,000 of 45-64 yrs old</t>
  </si>
  <si>
    <t>Health facilities</t>
  </si>
  <si>
    <t>Hospital beds</t>
  </si>
  <si>
    <t>Mediclinics</t>
  </si>
  <si>
    <t>Community health centres</t>
  </si>
  <si>
    <t>Private clinics</t>
  </si>
  <si>
    <t>2011</t>
  </si>
  <si>
    <t>Health facilities (contd.)</t>
  </si>
  <si>
    <t>Medical practitioners</t>
  </si>
  <si>
    <t>Dentists</t>
  </si>
  <si>
    <t>Nurses &amp; midwives</t>
  </si>
  <si>
    <t>Pharmacists</t>
  </si>
  <si>
    <t xml:space="preserve">Doctor per 10,000 population </t>
  </si>
  <si>
    <t xml:space="preserve">Dentist per 10,000 population </t>
  </si>
  <si>
    <r>
      <t xml:space="preserve">Deaths </t>
    </r>
    <r>
      <rPr>
        <sz val="8"/>
        <rFont val="Arial"/>
        <family val="2"/>
      </rPr>
      <t>(per 100,000 population)</t>
    </r>
  </si>
  <si>
    <t>Circulatory system</t>
  </si>
  <si>
    <t>Respiratory system</t>
  </si>
  <si>
    <t>Neoplasms</t>
  </si>
  <si>
    <t>Injury &amp; poisoning</t>
  </si>
  <si>
    <t>Diabetes mellitus</t>
  </si>
  <si>
    <t>% Deaths</t>
  </si>
  <si>
    <t xml:space="preserve">Public expenditure on health as % of  </t>
  </si>
  <si>
    <t>Total public expenditure</t>
  </si>
  <si>
    <r>
      <t xml:space="preserve"> </t>
    </r>
    <r>
      <rPr>
        <vertAlign val="superscript"/>
        <sz val="7"/>
        <rFont val="Arial"/>
        <family val="2"/>
      </rPr>
      <t>1</t>
    </r>
    <r>
      <rPr>
        <sz val="7"/>
        <rFont val="Arial"/>
        <family val="2"/>
      </rPr>
      <t xml:space="preserve"> Revised       </t>
    </r>
    <r>
      <rPr>
        <vertAlign val="superscript"/>
        <sz val="7"/>
        <rFont val="Arial"/>
        <family val="2"/>
      </rPr>
      <t>2</t>
    </r>
    <r>
      <rPr>
        <sz val="7"/>
        <rFont val="Arial"/>
        <family val="2"/>
      </rPr>
      <t xml:space="preserve"> Provisional         </t>
    </r>
  </si>
  <si>
    <t>…</t>
  </si>
  <si>
    <t>Other</t>
  </si>
  <si>
    <t>Development in port area</t>
  </si>
  <si>
    <t>-</t>
  </si>
  <si>
    <t>Stone crushing plants</t>
  </si>
  <si>
    <t>Construction of roads and highways</t>
  </si>
  <si>
    <t>Housing/Integrated Resort Scheme/Property Development Scheme/Smart City</t>
  </si>
  <si>
    <t>Photovoltaics Farms</t>
  </si>
  <si>
    <t>Coastal hotels and related works</t>
  </si>
  <si>
    <t>Industrial development</t>
  </si>
  <si>
    <t>Poultry rearing</t>
  </si>
  <si>
    <t>Land parcelling (morcellement)</t>
  </si>
  <si>
    <t>Solid Waste landfilled (tonne)</t>
  </si>
  <si>
    <t>Other sectors</t>
  </si>
  <si>
    <t>Transport</t>
  </si>
  <si>
    <t>Manufacturing industries</t>
  </si>
  <si>
    <t>Energy industries</t>
  </si>
  <si>
    <t>Carbon dioxide emissions</t>
  </si>
  <si>
    <t>Carbon dioxide</t>
  </si>
  <si>
    <t>Net emissions</t>
  </si>
  <si>
    <t>Removals</t>
  </si>
  <si>
    <r>
      <t>Hydrofluorocarbons (HFC's) (Gg CO</t>
    </r>
    <r>
      <rPr>
        <vertAlign val="subscript"/>
        <sz val="6"/>
        <rFont val="Arial"/>
        <family val="2"/>
      </rPr>
      <t>2</t>
    </r>
    <r>
      <rPr>
        <sz val="6"/>
        <rFont val="Arial"/>
        <family val="2"/>
      </rPr>
      <t>-eq)</t>
    </r>
  </si>
  <si>
    <t>Nitrous Oxide</t>
  </si>
  <si>
    <t>Methane</t>
  </si>
  <si>
    <t>Emissions</t>
  </si>
  <si>
    <t xml:space="preserve"> (Gg or thousand tonnes)</t>
  </si>
  <si>
    <t>5. ENVIRONMENT</t>
  </si>
  <si>
    <r>
      <t>Waste water:total volume treated in public treatment plants,(Mm</t>
    </r>
    <r>
      <rPr>
        <vertAlign val="superscript"/>
        <sz val="7"/>
        <rFont val="Arial"/>
        <family val="2"/>
      </rPr>
      <t>3</t>
    </r>
    <r>
      <rPr>
        <sz val="7"/>
        <rFont val="Arial"/>
        <family val="2"/>
      </rPr>
      <t>)</t>
    </r>
  </si>
  <si>
    <t>Daily domestic per capita consumption,(litres)</t>
  </si>
  <si>
    <t>Hydropower</t>
  </si>
  <si>
    <t>Agricultural (irrigation)</t>
  </si>
  <si>
    <t>Domestic,industrial and tourism</t>
  </si>
  <si>
    <r>
      <t>Water utilisation,(Mm</t>
    </r>
    <r>
      <rPr>
        <vertAlign val="superscript"/>
        <sz val="7"/>
        <rFont val="Arial"/>
        <family val="2"/>
      </rPr>
      <t>3</t>
    </r>
    <r>
      <rPr>
        <sz val="7"/>
        <rFont val="Arial"/>
        <family val="2"/>
      </rPr>
      <t>)</t>
    </r>
  </si>
  <si>
    <r>
      <t>Fresh water abstraction,(Mm</t>
    </r>
    <r>
      <rPr>
        <vertAlign val="superscript"/>
        <sz val="7"/>
        <rFont val="Arial"/>
        <family val="2"/>
      </rPr>
      <t>3</t>
    </r>
    <r>
      <rPr>
        <sz val="7"/>
        <rFont val="Arial"/>
        <family val="2"/>
      </rPr>
      <t>)(Excl of hydropower)</t>
    </r>
  </si>
  <si>
    <t>Water</t>
  </si>
  <si>
    <t>Flooding/obstruction of rivers and drains</t>
  </si>
  <si>
    <t>Barelands</t>
  </si>
  <si>
    <t>Odour</t>
  </si>
  <si>
    <t>Waste water</t>
  </si>
  <si>
    <t>Air pollution</t>
  </si>
  <si>
    <t>Solid waste</t>
  </si>
  <si>
    <t>Noise</t>
  </si>
  <si>
    <t xml:space="preserve"> (Pollution Prevention and Controll Division)</t>
  </si>
  <si>
    <t>at the Dept. of Environment</t>
  </si>
  <si>
    <t>Number of complaints received</t>
  </si>
  <si>
    <t>Housing/Integrated Resort Scheme/Property Development Scheme</t>
  </si>
  <si>
    <t>Livestock rearring</t>
  </si>
  <si>
    <t>….</t>
  </si>
  <si>
    <r>
      <t>2011</t>
    </r>
    <r>
      <rPr>
        <b/>
        <vertAlign val="superscript"/>
        <sz val="8"/>
        <rFont val="Arial"/>
        <family val="2"/>
      </rPr>
      <t xml:space="preserve"> </t>
    </r>
  </si>
  <si>
    <t>back to contents</t>
  </si>
  <si>
    <t>Topic</t>
  </si>
  <si>
    <t>Page</t>
  </si>
  <si>
    <r>
      <t>Mean temp.</t>
    </r>
    <r>
      <rPr>
        <sz val="7"/>
        <rFont val="Arial"/>
        <family val="2"/>
      </rPr>
      <t xml:space="preserve"> (</t>
    </r>
    <r>
      <rPr>
        <vertAlign val="superscript"/>
        <sz val="7"/>
        <rFont val="Arial"/>
        <family val="2"/>
      </rPr>
      <t>0</t>
    </r>
    <r>
      <rPr>
        <sz val="7"/>
        <rFont val="Arial"/>
        <family val="2"/>
      </rPr>
      <t xml:space="preserve">C) </t>
    </r>
    <r>
      <rPr>
        <b/>
        <sz val="7"/>
        <rFont val="Arial"/>
        <family val="2"/>
      </rPr>
      <t>- 2019</t>
    </r>
  </si>
  <si>
    <t xml:space="preserve"> from fuel combustion activities (Gg or thousand tonnes)</t>
  </si>
  <si>
    <r>
      <rPr>
        <vertAlign val="superscript"/>
        <sz val="6"/>
        <rFont val="Arial"/>
        <family val="2"/>
      </rPr>
      <t>1</t>
    </r>
    <r>
      <rPr>
        <sz val="6"/>
        <rFont val="Arial"/>
        <family val="2"/>
      </rPr>
      <t>GHG emissions for 2018 are</t>
    </r>
    <r>
      <rPr>
        <vertAlign val="superscript"/>
        <sz val="6"/>
        <rFont val="Arial"/>
        <family val="2"/>
      </rPr>
      <t xml:space="preserve"> </t>
    </r>
    <r>
      <rPr>
        <sz val="6"/>
        <rFont val="Arial"/>
        <family val="2"/>
      </rPr>
      <t>provisional (To be revised in First Biennial Update Report)</t>
    </r>
  </si>
  <si>
    <r>
      <t>Number of E.I.A</t>
    </r>
    <r>
      <rPr>
        <vertAlign val="superscript"/>
        <sz val="6"/>
        <rFont val="Arial"/>
        <family val="2"/>
      </rPr>
      <t>2</t>
    </r>
    <r>
      <rPr>
        <b/>
        <sz val="6"/>
        <rFont val="Arial"/>
        <family val="2"/>
      </rPr>
      <t xml:space="preserve"> licenses issued</t>
    </r>
  </si>
  <si>
    <r>
      <rPr>
        <vertAlign val="superscript"/>
        <sz val="6"/>
        <rFont val="Arial"/>
        <family val="2"/>
      </rPr>
      <t>2</t>
    </r>
    <r>
      <rPr>
        <sz val="6"/>
        <rFont val="Arial"/>
        <family val="2"/>
      </rPr>
      <t xml:space="preserve"> Environment Impact Assessment (EIA)</t>
    </r>
  </si>
  <si>
    <r>
      <t xml:space="preserve">Greenhouse gas </t>
    </r>
    <r>
      <rPr>
        <b/>
        <vertAlign val="superscript"/>
        <sz val="8.4"/>
        <rFont val="Arial"/>
        <family val="2"/>
      </rPr>
      <t>1</t>
    </r>
  </si>
  <si>
    <r>
      <t>Number of PER</t>
    </r>
    <r>
      <rPr>
        <vertAlign val="superscript"/>
        <sz val="7"/>
        <rFont val="Arial"/>
        <family val="2"/>
      </rPr>
      <t>1</t>
    </r>
    <r>
      <rPr>
        <b/>
        <sz val="7"/>
        <rFont val="Arial"/>
        <family val="2"/>
      </rPr>
      <t xml:space="preserve"> licenses issued</t>
    </r>
  </si>
  <si>
    <r>
      <t>2018</t>
    </r>
    <r>
      <rPr>
        <b/>
        <vertAlign val="superscript"/>
        <sz val="11"/>
        <rFont val="Arial"/>
        <family val="2"/>
      </rPr>
      <t xml:space="preserve"> 1</t>
    </r>
  </si>
  <si>
    <r>
      <t>2019</t>
    </r>
    <r>
      <rPr>
        <b/>
        <vertAlign val="superscript"/>
        <sz val="11"/>
        <rFont val="Arial"/>
        <family val="2"/>
      </rPr>
      <t xml:space="preserve"> 2</t>
    </r>
  </si>
  <si>
    <r>
      <t>2018</t>
    </r>
    <r>
      <rPr>
        <b/>
        <vertAlign val="superscript"/>
        <sz val="8"/>
        <rFont val="Arial"/>
        <family val="2"/>
      </rPr>
      <t xml:space="preserve"> 1</t>
    </r>
  </si>
  <si>
    <r>
      <t>2019</t>
    </r>
    <r>
      <rPr>
        <b/>
        <vertAlign val="superscript"/>
        <sz val="8"/>
        <rFont val="Arial"/>
        <family val="2"/>
      </rPr>
      <t xml:space="preserve"> 2</t>
    </r>
  </si>
  <si>
    <r>
      <t xml:space="preserve">9.8 </t>
    </r>
    <r>
      <rPr>
        <vertAlign val="superscript"/>
        <sz val="8"/>
        <rFont val="Arial"/>
        <family val="2"/>
      </rPr>
      <t>3</t>
    </r>
  </si>
  <si>
    <r>
      <t xml:space="preserve">2.5 </t>
    </r>
    <r>
      <rPr>
        <vertAlign val="superscript"/>
        <sz val="8"/>
        <rFont val="Arial"/>
        <family val="2"/>
      </rPr>
      <t>3</t>
    </r>
  </si>
  <si>
    <r>
      <t xml:space="preserve">    3 </t>
    </r>
    <r>
      <rPr>
        <sz val="7"/>
        <rFont val="Arial"/>
        <family val="2"/>
      </rPr>
      <t>Refers to financial year 2017/2018</t>
    </r>
  </si>
  <si>
    <t>4. EDUCATION</t>
  </si>
  <si>
    <t>Pre-primary</t>
  </si>
  <si>
    <t>Schools</t>
  </si>
  <si>
    <t>Enrolment</t>
  </si>
  <si>
    <r>
      <t>Gross enrolment ratio</t>
    </r>
    <r>
      <rPr>
        <vertAlign val="superscript"/>
        <sz val="8"/>
        <rFont val="Arial"/>
        <family val="2"/>
      </rPr>
      <t xml:space="preserve">  </t>
    </r>
    <r>
      <rPr>
        <sz val="8"/>
        <rFont val="Arial"/>
        <family val="2"/>
      </rPr>
      <t>(4-5yrs)</t>
    </r>
  </si>
  <si>
    <t>Teaching staff</t>
  </si>
  <si>
    <t>Pupil/teacher ratio</t>
  </si>
  <si>
    <t>Primary</t>
  </si>
  <si>
    <r>
      <t xml:space="preserve">Gross enrolment ratio </t>
    </r>
    <r>
      <rPr>
        <vertAlign val="superscript"/>
        <sz val="8"/>
        <rFont val="Arial"/>
        <family val="2"/>
      </rPr>
      <t xml:space="preserve"> </t>
    </r>
    <r>
      <rPr>
        <sz val="8"/>
        <rFont val="Arial"/>
        <family val="2"/>
      </rPr>
      <t xml:space="preserve"> (6-11yrs)</t>
    </r>
  </si>
  <si>
    <t xml:space="preserve">Teaching staff </t>
  </si>
  <si>
    <r>
      <t xml:space="preserve">Pupil/teacher ratio </t>
    </r>
    <r>
      <rPr>
        <vertAlign val="superscript"/>
        <sz val="8"/>
        <rFont val="Arial"/>
        <family val="2"/>
      </rPr>
      <t>1</t>
    </r>
  </si>
  <si>
    <t>Cert. of Primary Education (% pass)</t>
  </si>
  <si>
    <r>
      <t>78.8</t>
    </r>
    <r>
      <rPr>
        <vertAlign val="superscript"/>
        <sz val="8"/>
        <rFont val="Arial"/>
        <family val="2"/>
      </rPr>
      <t xml:space="preserve"> 2</t>
    </r>
  </si>
  <si>
    <r>
      <t xml:space="preserve">73.2 </t>
    </r>
    <r>
      <rPr>
        <vertAlign val="superscript"/>
        <sz val="8"/>
        <rFont val="Arial"/>
        <family val="2"/>
      </rPr>
      <t>2</t>
    </r>
  </si>
  <si>
    <r>
      <t xml:space="preserve">84.5 </t>
    </r>
    <r>
      <rPr>
        <vertAlign val="superscript"/>
        <sz val="8"/>
        <rFont val="Arial"/>
        <family val="2"/>
      </rPr>
      <t>2</t>
    </r>
  </si>
  <si>
    <t>Secondary - Academic</t>
  </si>
  <si>
    <r>
      <t>Gross enrolment ratio</t>
    </r>
    <r>
      <rPr>
        <vertAlign val="superscript"/>
        <sz val="8"/>
        <rFont val="Arial"/>
        <family val="2"/>
      </rPr>
      <t xml:space="preserve"> </t>
    </r>
    <r>
      <rPr>
        <sz val="8"/>
        <rFont val="Arial"/>
        <family val="2"/>
      </rPr>
      <t>(12-19yrs)</t>
    </r>
  </si>
  <si>
    <t>School Certificate (% pass)</t>
  </si>
  <si>
    <t>Higher School Certificate (% pass)</t>
  </si>
  <si>
    <r>
      <t>Secondary - Pre-vocational</t>
    </r>
    <r>
      <rPr>
        <b/>
        <vertAlign val="superscript"/>
        <sz val="8"/>
        <rFont val="Arial"/>
        <family val="2"/>
      </rPr>
      <t xml:space="preserve"> </t>
    </r>
  </si>
  <si>
    <r>
      <t xml:space="preserve">Vocational &amp; Technical Training </t>
    </r>
    <r>
      <rPr>
        <b/>
        <vertAlign val="superscript"/>
        <sz val="7"/>
        <rFont val="Arial"/>
        <family val="2"/>
      </rPr>
      <t>3</t>
    </r>
  </si>
  <si>
    <t xml:space="preserve">Enrolment </t>
  </si>
  <si>
    <r>
      <t xml:space="preserve">Post-secondary </t>
    </r>
    <r>
      <rPr>
        <vertAlign val="superscript"/>
        <sz val="7"/>
        <rFont val="Arial"/>
        <family val="2"/>
      </rPr>
      <t>4</t>
    </r>
  </si>
  <si>
    <t>11/12</t>
  </si>
  <si>
    <t>18/19</t>
  </si>
  <si>
    <t>19/20</t>
  </si>
  <si>
    <t>of  which</t>
  </si>
  <si>
    <t>Universite des Mascareignes</t>
  </si>
  <si>
    <r>
      <t xml:space="preserve">704 </t>
    </r>
    <r>
      <rPr>
        <vertAlign val="superscript"/>
        <sz val="8"/>
        <rFont val="Arial"/>
        <family val="2"/>
      </rPr>
      <t>5</t>
    </r>
  </si>
  <si>
    <t>Open University of Mauritius</t>
  </si>
  <si>
    <t>Distance Education Courses</t>
  </si>
  <si>
    <r>
      <t xml:space="preserve">890 </t>
    </r>
    <r>
      <rPr>
        <vertAlign val="superscript"/>
        <sz val="8"/>
        <rFont val="Arial"/>
        <family val="2"/>
      </rPr>
      <t>6</t>
    </r>
  </si>
  <si>
    <t>Literacy rate</t>
  </si>
  <si>
    <t>Total</t>
  </si>
  <si>
    <t>...</t>
  </si>
  <si>
    <t>Public expenditure on education</t>
  </si>
  <si>
    <t xml:space="preserve">as a % of </t>
  </si>
  <si>
    <t>17/18</t>
  </si>
  <si>
    <t xml:space="preserve">18/19 </t>
  </si>
  <si>
    <t xml:space="preserve">Pupils per general purpose teacher </t>
  </si>
  <si>
    <t xml:space="preserve">Refers to % number of candidates meeting Primary School Achievement </t>
  </si>
  <si>
    <t>Certificate (PSAC) Requirements including Re-Assessed candidates at First</t>
  </si>
  <si>
    <t xml:space="preserve">sitting </t>
  </si>
  <si>
    <t xml:space="preserve">Mauritius Institute for Training and Development </t>
  </si>
  <si>
    <t xml:space="preserve">Source: Annual Survey in Schools-Public Funded Institutions </t>
  </si>
  <si>
    <r>
      <t xml:space="preserve">Polytechnics   </t>
    </r>
    <r>
      <rPr>
        <vertAlign val="superscript"/>
        <sz val="7"/>
        <rFont val="Arial"/>
        <family val="2"/>
      </rPr>
      <t>6</t>
    </r>
    <r>
      <rPr>
        <sz val="7"/>
        <rFont val="Arial"/>
        <family val="2"/>
      </rPr>
      <t xml:space="preserve"> MCA        </t>
    </r>
  </si>
  <si>
    <t>7. PRICE INDICES</t>
  </si>
  <si>
    <t>Weight</t>
  </si>
  <si>
    <r>
      <t>Consumer Price Index</t>
    </r>
  </si>
  <si>
    <t>(base: Year 2012=100)</t>
  </si>
  <si>
    <t>Food &amp; non-alcoholic beverages</t>
  </si>
  <si>
    <t>Alcoholic beverages &amp; tobacco</t>
  </si>
  <si>
    <t>Clothing &amp; footwear</t>
  </si>
  <si>
    <t>Housing, water, electricity, gas &amp; other fuels</t>
  </si>
  <si>
    <t>Furnishings, hhold.equip.&amp; hhold. maintenance</t>
  </si>
  <si>
    <t>Communication</t>
  </si>
  <si>
    <t>Recreation and culture</t>
  </si>
  <si>
    <t>Restaurants and hotels</t>
  </si>
  <si>
    <t>Miscellaneous goods and services</t>
  </si>
  <si>
    <t>Inflation rate(%) - calendar year</t>
  </si>
  <si>
    <r>
      <t xml:space="preserve">2019 </t>
    </r>
    <r>
      <rPr>
        <b/>
        <vertAlign val="superscript"/>
        <sz val="7"/>
        <rFont val="Arial"/>
        <family val="2"/>
      </rPr>
      <t>2</t>
    </r>
  </si>
  <si>
    <t>Export Price Index 
(base: 2013=100)</t>
  </si>
  <si>
    <t>Food &amp; live animals</t>
  </si>
  <si>
    <t>-Sugar</t>
  </si>
  <si>
    <t>Manufactured goods classified chiefly by materials</t>
  </si>
  <si>
    <t>Misc. manufactured goods</t>
  </si>
  <si>
    <t>-Apparel &amp; clothing accessories</t>
  </si>
  <si>
    <t>Import Price Index 
(base 2013 =100)</t>
  </si>
  <si>
    <t>Mineral fuel,lubricants and related materials</t>
  </si>
  <si>
    <t>Petroleum,Petroleum products and related materials</t>
  </si>
  <si>
    <t>Manufactured goods classified chiefly by material</t>
  </si>
  <si>
    <t xml:space="preserve"> -Textile yarn,fabrics,made-up articles,n.e.s</t>
  </si>
  <si>
    <t>Machinery and transport equipment</t>
  </si>
  <si>
    <r>
      <t>Producer Price Index-Manufacturing</t>
    </r>
    <r>
      <rPr>
        <sz val="7"/>
        <rFont val="Arial"/>
        <family val="2"/>
      </rPr>
      <t xml:space="preserve"> </t>
    </r>
  </si>
  <si>
    <t>(Base year 2013 = 100)</t>
  </si>
  <si>
    <t>Manufacturing</t>
  </si>
  <si>
    <t>Food  products</t>
  </si>
  <si>
    <t xml:space="preserve">Beverages </t>
  </si>
  <si>
    <t>Construction Price Index</t>
  </si>
  <si>
    <t>+114.0</t>
  </si>
  <si>
    <t>+115</t>
  </si>
  <si>
    <t>Residential:
 base:2nd 
Qr.2009=100</t>
  </si>
  <si>
    <t>Residential: base:1st Qr.2018=100</t>
  </si>
  <si>
    <t>Hire of plant</t>
  </si>
  <si>
    <t>Materials</t>
  </si>
  <si>
    <r>
      <t>1</t>
    </r>
    <r>
      <rPr>
        <sz val="7"/>
        <rFont val="Arial"/>
        <family val="2"/>
      </rPr>
      <t xml:space="preserve"> Revised.</t>
    </r>
  </si>
  <si>
    <r>
      <t xml:space="preserve">2  </t>
    </r>
    <r>
      <rPr>
        <sz val="7"/>
        <rFont val="Arial"/>
        <family val="2"/>
      </rPr>
      <t>Provisional</t>
    </r>
  </si>
  <si>
    <r>
      <t xml:space="preserve">3  </t>
    </r>
    <r>
      <rPr>
        <sz val="7"/>
        <rFont val="Arial"/>
        <family val="2"/>
      </rPr>
      <t>Residential: base (1st quarter 2018 = 100)</t>
    </r>
  </si>
  <si>
    <t>9. HOUSEHOLD INCOME &amp; EXPENDITURE</t>
  </si>
  <si>
    <t>Household Budget Survey</t>
  </si>
  <si>
    <t>06/07</t>
  </si>
  <si>
    <t>2012</t>
  </si>
  <si>
    <t>2017</t>
  </si>
  <si>
    <t>Average household size</t>
  </si>
  <si>
    <t>Income earners per household</t>
  </si>
  <si>
    <t>Average monthly income (rupees)</t>
  </si>
  <si>
    <t>Median monthly income (rupees)</t>
  </si>
  <si>
    <t>1/2 median monthly income (rupees)</t>
  </si>
  <si>
    <t>% hholds with &lt; 1/2 med. mthly income</t>
  </si>
  <si>
    <t>Gini coefficient</t>
  </si>
  <si>
    <t>Income share</t>
  </si>
  <si>
    <t>% of total income going to:</t>
  </si>
  <si>
    <t>Lowest 20% of households</t>
  </si>
  <si>
    <t>Highest 20% of households</t>
  </si>
  <si>
    <t>Ratio of highest 20% to lowest 20%</t>
  </si>
  <si>
    <r>
      <t>Household consumption expenditure</t>
    </r>
    <r>
      <rPr>
        <b/>
        <vertAlign val="superscript"/>
        <sz val="8"/>
        <rFont val="Arial"/>
        <family val="2"/>
      </rPr>
      <t>1</t>
    </r>
  </si>
  <si>
    <t xml:space="preserve">Household consumption expenditure </t>
  </si>
  <si>
    <t>Average monthly expenditure (rupees)</t>
  </si>
  <si>
    <t>Median monthly expenditure (rupees)</t>
  </si>
  <si>
    <t>1/2 median monthly expend. (rupees)</t>
  </si>
  <si>
    <t>% hholds with &lt;1/2 med. mthly expend.</t>
  </si>
  <si>
    <t xml:space="preserve">Trends in monthly household income distribution   </t>
  </si>
  <si>
    <t>Trends in monthly household income distribution</t>
  </si>
  <si>
    <t>10. TRANSPORT &amp; COMMUNICATIONS</t>
  </si>
  <si>
    <r>
      <t xml:space="preserve">2018 </t>
    </r>
    <r>
      <rPr>
        <b/>
        <vertAlign val="superscript"/>
        <sz val="8"/>
        <rFont val="Arial"/>
        <family val="2"/>
      </rPr>
      <t>2</t>
    </r>
  </si>
  <si>
    <r>
      <t xml:space="preserve">2019 </t>
    </r>
    <r>
      <rPr>
        <b/>
        <vertAlign val="superscript"/>
        <sz val="8"/>
        <rFont val="Arial"/>
        <family val="2"/>
      </rPr>
      <t>3</t>
    </r>
  </si>
  <si>
    <t>Road transport</t>
  </si>
  <si>
    <r>
      <t xml:space="preserve">Motor-vehicles registered </t>
    </r>
    <r>
      <rPr>
        <sz val="7"/>
        <rFont val="Arial"/>
        <family val="2"/>
      </rPr>
      <t>('000)</t>
    </r>
  </si>
  <si>
    <t>Private cars</t>
  </si>
  <si>
    <t>Taxi cars</t>
  </si>
  <si>
    <t xml:space="preserve">     </t>
  </si>
  <si>
    <t xml:space="preserve">Vans  </t>
  </si>
  <si>
    <t>Dual purpose vehicles</t>
  </si>
  <si>
    <r>
      <t>Double cab pickup</t>
    </r>
    <r>
      <rPr>
        <vertAlign val="superscript"/>
        <sz val="7"/>
        <rFont val="Arial"/>
        <family val="2"/>
      </rPr>
      <t>1</t>
    </r>
  </si>
  <si>
    <t xml:space="preserve">- </t>
  </si>
  <si>
    <t>Lorries &amp; trucks</t>
  </si>
  <si>
    <t>Buses</t>
  </si>
  <si>
    <t xml:space="preserve">Motor cycle </t>
  </si>
  <si>
    <t xml:space="preserve">Autocycle </t>
  </si>
  <si>
    <t>Other vehicles</t>
  </si>
  <si>
    <t>Road traffic accidents</t>
  </si>
  <si>
    <t xml:space="preserve">  Number of accidents</t>
  </si>
  <si>
    <t>Rate (per 100,000 population)</t>
  </si>
  <si>
    <t>Rate (per 1,000 reg. motor-vehicles)</t>
  </si>
  <si>
    <t xml:space="preserve">  Motor-vehicles involved</t>
  </si>
  <si>
    <t xml:space="preserve">  Number</t>
  </si>
  <si>
    <t xml:space="preserve">  Casualties</t>
  </si>
  <si>
    <t>Fatal</t>
  </si>
  <si>
    <t>Seriously injured</t>
  </si>
  <si>
    <t>Slightly injured</t>
  </si>
  <si>
    <t xml:space="preserve">  Fatality</t>
  </si>
  <si>
    <t>Index</t>
  </si>
  <si>
    <t>Private cars per 1,000 households</t>
  </si>
  <si>
    <t>Length of roads (kilometres)</t>
  </si>
  <si>
    <t>Vehicles per kilometre of road</t>
  </si>
  <si>
    <r>
      <t>1</t>
    </r>
    <r>
      <rPr>
        <sz val="7"/>
        <color indexed="8"/>
        <rFont val="Arial"/>
        <family val="2"/>
      </rPr>
      <t xml:space="preserve"> New category of vehicle defined in Road Traffic Act No .27 of 2012.</t>
    </r>
  </si>
  <si>
    <t xml:space="preserve">  Prior to year 2013 'double cab pickup' was included in 'dual purpose vehicle'</t>
  </si>
  <si>
    <r>
      <t xml:space="preserve">Revised                </t>
    </r>
    <r>
      <rPr>
        <vertAlign val="superscript"/>
        <sz val="7"/>
        <rFont val="Arial"/>
        <family val="2"/>
      </rPr>
      <t xml:space="preserve"> 3</t>
    </r>
    <r>
      <rPr>
        <sz val="7"/>
        <rFont val="Arial"/>
        <family val="2"/>
      </rPr>
      <t xml:space="preserve"> Provisional</t>
    </r>
  </si>
  <si>
    <r>
      <t xml:space="preserve">2019 </t>
    </r>
    <r>
      <rPr>
        <b/>
        <vertAlign val="superscript"/>
        <sz val="7"/>
        <rFont val="Arial"/>
        <family val="2"/>
      </rPr>
      <t>1</t>
    </r>
  </si>
  <si>
    <t>Air transport</t>
  </si>
  <si>
    <t>Landings, aircraft (number)</t>
  </si>
  <si>
    <t>Freight ('000 tonnes)</t>
  </si>
  <si>
    <t xml:space="preserve">Loaded </t>
  </si>
  <si>
    <t>Unloaded</t>
  </si>
  <si>
    <t>Sea transport</t>
  </si>
  <si>
    <t>Arrivals, vessel (number)</t>
  </si>
  <si>
    <t xml:space="preserve">     Goods unloaded ('000 tonnes)</t>
  </si>
  <si>
    <t>Radio operators (number)</t>
  </si>
  <si>
    <t>Television operators (number)</t>
  </si>
  <si>
    <t>Television sets licensed ('000)</t>
  </si>
  <si>
    <t xml:space="preserve">Fixed telephone </t>
  </si>
  <si>
    <t>Lines ('000)</t>
  </si>
  <si>
    <r>
      <t xml:space="preserve">National calls registered </t>
    </r>
    <r>
      <rPr>
        <vertAlign val="superscript"/>
        <sz val="7"/>
        <rFont val="Arial"/>
        <family val="2"/>
      </rPr>
      <t>2</t>
    </r>
    <r>
      <rPr>
        <sz val="7"/>
        <rFont val="Arial"/>
        <family val="2"/>
      </rPr>
      <t xml:space="preserve"> ('000,000)</t>
    </r>
  </si>
  <si>
    <t>Mobile cellular subscribers ('000)</t>
  </si>
  <si>
    <t>International outgoing telephone traffic ('000,000 minutes)</t>
  </si>
  <si>
    <t>Internet subscriptions ('000)</t>
  </si>
  <si>
    <t xml:space="preserve">Fixed </t>
  </si>
  <si>
    <t xml:space="preserve">Mobile </t>
  </si>
  <si>
    <t>Local press (number)</t>
  </si>
  <si>
    <t>Dailies</t>
  </si>
  <si>
    <t>English &amp; French</t>
  </si>
  <si>
    <t>Weeklies</t>
  </si>
  <si>
    <t xml:space="preserve">              -</t>
  </si>
  <si>
    <t>Others</t>
  </si>
  <si>
    <r>
      <t xml:space="preserve">1  </t>
    </r>
    <r>
      <rPr>
        <sz val="7"/>
        <rFont val="Arial"/>
        <family val="2"/>
      </rPr>
      <t xml:space="preserve">Provisional </t>
    </r>
  </si>
  <si>
    <r>
      <t>2</t>
    </r>
    <r>
      <rPr>
        <sz val="7"/>
        <rFont val="Arial"/>
        <family val="2"/>
      </rPr>
      <t xml:space="preserve"> Calls irrespective of duration from fixed telephone             </t>
    </r>
  </si>
  <si>
    <t>11. LAND UTILIZATION</t>
  </si>
  <si>
    <t>2005 *</t>
  </si>
  <si>
    <t>Area</t>
  </si>
  <si>
    <t>(Hectares)</t>
  </si>
  <si>
    <t>Whole island</t>
  </si>
  <si>
    <t>Agriculture</t>
  </si>
  <si>
    <t xml:space="preserve">    Sugarcane</t>
  </si>
  <si>
    <t xml:space="preserve">    Other agricultural 
       activities</t>
  </si>
  <si>
    <t>Forests scrubs &amp;
   grazing lands</t>
  </si>
  <si>
    <t>Reservoirs, ponds, swamps &amp; rocks</t>
  </si>
  <si>
    <t>Roads &amp; footpaths</t>
  </si>
  <si>
    <t>Built-up areas</t>
  </si>
  <si>
    <t>Abandoned cane fields</t>
  </si>
  <si>
    <t xml:space="preserve">Source:Final Draft Report-Stocktaking &amp; Stakeholders Consultation Exercise on Climate Change Activities,March 2006.Ministry of Environment and National Development Unit </t>
  </si>
  <si>
    <t>* Estimate</t>
  </si>
  <si>
    <r>
      <t>2018</t>
    </r>
    <r>
      <rPr>
        <b/>
        <vertAlign val="superscript"/>
        <sz val="7"/>
        <rFont val="Arial"/>
        <family val="2"/>
      </rPr>
      <t xml:space="preserve"> 1</t>
    </r>
  </si>
  <si>
    <r>
      <t>2019</t>
    </r>
    <r>
      <rPr>
        <b/>
        <vertAlign val="superscript"/>
        <sz val="7"/>
        <rFont val="Arial"/>
        <family val="2"/>
      </rPr>
      <t xml:space="preserve"> 2</t>
    </r>
  </si>
  <si>
    <t>Effective area cultivated</t>
  </si>
  <si>
    <t>Sugar cane</t>
  </si>
  <si>
    <t>Tea</t>
  </si>
  <si>
    <t xml:space="preserve">Land under irrigation  </t>
  </si>
  <si>
    <t>Overhead</t>
  </si>
  <si>
    <t>Surface</t>
  </si>
  <si>
    <t>Drip</t>
  </si>
  <si>
    <r>
      <t>1</t>
    </r>
    <r>
      <rPr>
        <sz val="7"/>
        <rFont val="Arial"/>
        <family val="2"/>
      </rPr>
      <t xml:space="preserve"> Revised</t>
    </r>
  </si>
  <si>
    <r>
      <t>2</t>
    </r>
    <r>
      <rPr>
        <sz val="7"/>
        <rFont val="Arial"/>
        <family val="2"/>
      </rPr>
      <t xml:space="preserve"> Provisional</t>
    </r>
  </si>
  <si>
    <r>
      <rPr>
        <vertAlign val="superscript"/>
        <sz val="7"/>
        <rFont val="Arial"/>
        <family val="2"/>
      </rPr>
      <t>3</t>
    </r>
    <r>
      <rPr>
        <sz val="7"/>
        <rFont val="Arial"/>
        <family val="2"/>
      </rPr>
      <t xml:space="preserve"> Area Harvested</t>
    </r>
  </si>
  <si>
    <t>12. AGRICULTURAL PRODUCTION</t>
  </si>
  <si>
    <r>
      <t>2018</t>
    </r>
    <r>
      <rPr>
        <b/>
        <vertAlign val="superscript"/>
        <sz val="8"/>
        <rFont val="Arial"/>
        <family val="2"/>
      </rPr>
      <t>1</t>
    </r>
  </si>
  <si>
    <r>
      <t>2019</t>
    </r>
    <r>
      <rPr>
        <b/>
        <vertAlign val="superscript"/>
        <sz val="8"/>
        <rFont val="Arial"/>
        <family val="2"/>
      </rPr>
      <t>2</t>
    </r>
  </si>
  <si>
    <t>PRODUCTION ('000 tonnes)</t>
  </si>
  <si>
    <t>Crop products</t>
  </si>
  <si>
    <t>Sugarcane</t>
  </si>
  <si>
    <t>Foodcrops</t>
  </si>
  <si>
    <t>Tea leaf</t>
  </si>
  <si>
    <t>Fruits</t>
  </si>
  <si>
    <t>Products from slaughtered</t>
  </si>
  <si>
    <t>and live animals</t>
  </si>
  <si>
    <t>Poultry meat  ('000 tonnes)</t>
  </si>
  <si>
    <t>Milk (mn litres)</t>
  </si>
  <si>
    <t>Eggs ('000 tonnes)</t>
  </si>
  <si>
    <t>Fishing ('000 tonnes)</t>
  </si>
  <si>
    <t>(Million rupees)</t>
  </si>
  <si>
    <t>VALUE ADDED*</t>
  </si>
  <si>
    <t>Fishing</t>
  </si>
  <si>
    <t>* Note Figures are based on National Standard Industrial Classification (NSIC),Revision 2</t>
  </si>
  <si>
    <r>
      <rPr>
        <vertAlign val="superscript"/>
        <sz val="8"/>
        <rFont val="Arial"/>
        <family val="2"/>
      </rPr>
      <t>2</t>
    </r>
    <r>
      <rPr>
        <sz val="7"/>
        <rFont val="Arial"/>
        <family val="2"/>
      </rPr>
      <t xml:space="preserve"> Provisional</t>
    </r>
  </si>
  <si>
    <t>15. GOVERNMENT FINANCE</t>
  </si>
  <si>
    <t>Jul 16 -June 2017</t>
  </si>
  <si>
    <t>Jul 17 -June 2018</t>
  </si>
  <si>
    <t>Jul 18 -June 2019</t>
  </si>
  <si>
    <t>Budgetary Central Government</t>
  </si>
  <si>
    <t>Total Revenue</t>
  </si>
  <si>
    <t>Taxes</t>
  </si>
  <si>
    <t>Taxes on income, profits, and capital gains</t>
  </si>
  <si>
    <t>Taxes on property</t>
  </si>
  <si>
    <t>Taxes on goods and services</t>
  </si>
  <si>
    <t>Taxes on international trade and transactions</t>
  </si>
  <si>
    <t>Other taxes</t>
  </si>
  <si>
    <t>Social contributions</t>
  </si>
  <si>
    <t>Grants</t>
  </si>
  <si>
    <t>Other revenue</t>
  </si>
  <si>
    <t>Total Expenses</t>
  </si>
  <si>
    <t>Compensation of employees</t>
  </si>
  <si>
    <t xml:space="preserve">Use of goods and services </t>
  </si>
  <si>
    <t xml:space="preserve">Interest </t>
  </si>
  <si>
    <t xml:space="preserve">Subsidies </t>
  </si>
  <si>
    <t>Social benefits</t>
  </si>
  <si>
    <t>Other expenses</t>
  </si>
  <si>
    <t>Net acquisition of non financial assets</t>
  </si>
  <si>
    <t>Net lending/Borrowing (Budget balance)</t>
  </si>
  <si>
    <t>Net acquisition of financial assets</t>
  </si>
  <si>
    <t>Domestic</t>
  </si>
  <si>
    <t>Foreign</t>
  </si>
  <si>
    <t>Monetary gold and SDRs</t>
  </si>
  <si>
    <t>Net incurrence of Liabilities</t>
  </si>
  <si>
    <t>Data are compiled according to Government Finance Statistics Manual 2001 of the IMF</t>
  </si>
  <si>
    <t>TOTAL EXPENDITURE</t>
  </si>
  <si>
    <t>General public services</t>
  </si>
  <si>
    <t>Public debt transactions</t>
  </si>
  <si>
    <t>Transfers of general character between levels of govt.</t>
  </si>
  <si>
    <t>Public order and safety</t>
  </si>
  <si>
    <t>Economic affairs</t>
  </si>
  <si>
    <t>Agriculture, forestry, fishing, and hunting</t>
  </si>
  <si>
    <t>Fuel and energy</t>
  </si>
  <si>
    <t>Mining, manufacturing, and construction</t>
  </si>
  <si>
    <t>Environmental protection</t>
  </si>
  <si>
    <t>Housing and community amenities</t>
  </si>
  <si>
    <t>Recreation, culture and religion</t>
  </si>
  <si>
    <t>Social protection</t>
  </si>
  <si>
    <t>Data are compiled according to Government  Finance Statistics Manual 2001 of the IMF</t>
  </si>
  <si>
    <t>16. MONEY &amp; BANKING</t>
  </si>
  <si>
    <t>(as at end of period)</t>
  </si>
  <si>
    <t>Jun-19</t>
  </si>
  <si>
    <t>Sep-19</t>
  </si>
  <si>
    <t>Dec-19</t>
  </si>
  <si>
    <t>Components of Monetary Base</t>
  </si>
  <si>
    <t>1  Currency with Public</t>
  </si>
  <si>
    <t>2  Currency with Other Depository Corporations</t>
  </si>
  <si>
    <t>3  Deposits with BOM</t>
  </si>
  <si>
    <t>Other Depository Corporations</t>
  </si>
  <si>
    <t>Monetary Base(1+2+3)</t>
  </si>
  <si>
    <t>Sources of Monetary base</t>
  </si>
  <si>
    <t>Sources of Monetary Base</t>
  </si>
  <si>
    <t>1 Net Foreign assets</t>
  </si>
  <si>
    <t>2 Net Claims on  Central Govt</t>
  </si>
  <si>
    <t>3 Claims on other Depository Corporations</t>
  </si>
  <si>
    <t>4 Claims on Other Sectors</t>
  </si>
  <si>
    <t>5 Net Non-Monetary Liabilities</t>
  </si>
  <si>
    <t>Monetary Base (1+2+3+4-5)</t>
  </si>
  <si>
    <t xml:space="preserve">Gross Foreign Assets of Bank of Mauritius </t>
  </si>
  <si>
    <t>Foreign exchange rates (selling - Rs)</t>
  </si>
  <si>
    <t>Euro Zone (Euro)</t>
  </si>
  <si>
    <t>India (INR 100)</t>
  </si>
  <si>
    <t>Japan (JPY 100)</t>
  </si>
  <si>
    <t>South Africa, Rep. of (SAR 1)</t>
  </si>
  <si>
    <t>United States (USD 1)</t>
  </si>
  <si>
    <t>United Kingdom (GBP 1)</t>
  </si>
  <si>
    <t>Electronic Banking Transactions</t>
  </si>
  <si>
    <t>No of ATMs in Operations</t>
  </si>
  <si>
    <t>No of Transactions</t>
  </si>
  <si>
    <t>No of Cards in Circulation</t>
  </si>
  <si>
    <t>Credit Cards</t>
  </si>
  <si>
    <t>Debit Cards and others</t>
  </si>
  <si>
    <t>Outstanding Advances on Credit Cards (Rs mn)</t>
  </si>
  <si>
    <t>The definition of GIR meets the IMF's BPM6 definition of reserves.Reserves are defined as external assets that are readily available to and controlled by monetary authorities.Hence GIR excludes the Bank's foreign equity participation in international organisations as this does not meet the criteria of readily available reserves.</t>
  </si>
  <si>
    <t>Note 1:Data on Net International Reserves are no longer available at the Bank of Mauritius.</t>
  </si>
  <si>
    <t>Note 2: Figures may not add up to totals due to rounding</t>
  </si>
  <si>
    <t>Source: Bank of Mauritius</t>
  </si>
  <si>
    <t xml:space="preserve">17. NATIONAL  ACCOUNTS </t>
  </si>
  <si>
    <r>
      <t>2019</t>
    </r>
    <r>
      <rPr>
        <b/>
        <vertAlign val="superscript"/>
        <sz val="8"/>
        <rFont val="Arial"/>
        <family val="2"/>
      </rPr>
      <t>1</t>
    </r>
  </si>
  <si>
    <t>Gross Domestic Product (GDP)</t>
  </si>
  <si>
    <t>at current prices</t>
  </si>
  <si>
    <t>(i) Value added by sector (million rupees)</t>
  </si>
  <si>
    <t>Agriculture, forestry &amp; fishing</t>
  </si>
  <si>
    <t>Mining &amp; quarrying</t>
  </si>
  <si>
    <t>Secondary</t>
  </si>
  <si>
    <t>Electricity, gas,steam &amp; air conditioning  supply</t>
  </si>
  <si>
    <t>Water supply,sewrage,waste management and remediation activities</t>
  </si>
  <si>
    <t>Tertiary</t>
  </si>
  <si>
    <t xml:space="preserve">Wholesale &amp; retail trade; repair of </t>
  </si>
  <si>
    <t>motor vehicles, motorcycles,</t>
  </si>
  <si>
    <t xml:space="preserve">Transport  and storage </t>
  </si>
  <si>
    <t>Accomodation and food service activities</t>
  </si>
  <si>
    <t>Information and communication</t>
  </si>
  <si>
    <t>Financial and insurance activities</t>
  </si>
  <si>
    <t>Real estate activities</t>
  </si>
  <si>
    <t xml:space="preserve">Professional scientific and technical activities </t>
  </si>
  <si>
    <t>Administrative and support service activities</t>
  </si>
  <si>
    <t>Public administration &amp; defence compulsory social security</t>
  </si>
  <si>
    <t>Human health and social work activities</t>
  </si>
  <si>
    <t xml:space="preserve">Arts,entertainment and recreation </t>
  </si>
  <si>
    <t>Other services activities</t>
  </si>
  <si>
    <t>Gross Value Added at basic prices</t>
  </si>
  <si>
    <t>Taxes on products (net of subsidies)</t>
  </si>
  <si>
    <r>
      <t>GDP at current</t>
    </r>
    <r>
      <rPr>
        <b/>
        <sz val="6"/>
        <color indexed="10"/>
        <rFont val="Arial"/>
        <family val="2"/>
      </rPr>
      <t xml:space="preserve"> </t>
    </r>
    <r>
      <rPr>
        <b/>
        <sz val="6"/>
        <rFont val="Arial"/>
        <family val="2"/>
      </rPr>
      <t>market prices</t>
    </r>
  </si>
  <si>
    <t>Figures may not add up to totals due to rounding</t>
  </si>
  <si>
    <t>Note Figures are based on National Standard Industrial Classification (NSIC),Revision 2</t>
  </si>
  <si>
    <r>
      <t>2018</t>
    </r>
    <r>
      <rPr>
        <b/>
        <i/>
        <vertAlign val="superscript"/>
        <sz val="8"/>
        <rFont val="Arial"/>
        <family val="2"/>
      </rPr>
      <t>1</t>
    </r>
  </si>
  <si>
    <r>
      <t>2019</t>
    </r>
    <r>
      <rPr>
        <b/>
        <i/>
        <vertAlign val="superscript"/>
        <sz val="8"/>
        <rFont val="Arial"/>
        <family val="2"/>
      </rPr>
      <t>1</t>
    </r>
  </si>
  <si>
    <t>Per capita GDP at current market prices (rupees)</t>
  </si>
  <si>
    <t>Sectoral contribution to GVA at basic prices (%)</t>
  </si>
  <si>
    <t>(ii) By expenditure component (million rupees)</t>
  </si>
  <si>
    <t>Final consumption expenditure</t>
  </si>
  <si>
    <t>Households</t>
  </si>
  <si>
    <t>General government :</t>
  </si>
  <si>
    <t>Individual</t>
  </si>
  <si>
    <t>Collective</t>
  </si>
  <si>
    <t>Gross Fixed Capital</t>
  </si>
  <si>
    <t>Formation (GFCF)</t>
  </si>
  <si>
    <t>Private sector</t>
  </si>
  <si>
    <t>Public sector</t>
  </si>
  <si>
    <t>Change in inventories</t>
  </si>
  <si>
    <t>Exports of goods &amp;  services</t>
  </si>
  <si>
    <t>Less imports of goods &amp; services</t>
  </si>
  <si>
    <r>
      <t xml:space="preserve">Statistical discrepancies </t>
    </r>
    <r>
      <rPr>
        <i/>
        <vertAlign val="superscript"/>
        <sz val="7"/>
        <rFont val="Arial"/>
        <family val="2"/>
      </rPr>
      <t>2</t>
    </r>
  </si>
  <si>
    <t xml:space="preserve">GDP at market prices </t>
  </si>
  <si>
    <r>
      <t xml:space="preserve">1 </t>
    </r>
    <r>
      <rPr>
        <i/>
        <sz val="7"/>
        <rFont val="Arial"/>
        <family val="2"/>
      </rPr>
      <t>Revised</t>
    </r>
  </si>
  <si>
    <r>
      <t>2</t>
    </r>
    <r>
      <rPr>
        <i/>
        <sz val="7"/>
        <rFont val="Arial"/>
        <family val="2"/>
      </rPr>
      <t xml:space="preserve"> Discrepancies between GDP estimated using the production and expenditure approach</t>
    </r>
  </si>
  <si>
    <r>
      <t xml:space="preserve">2019 </t>
    </r>
    <r>
      <rPr>
        <b/>
        <vertAlign val="superscript"/>
        <sz val="8"/>
        <rFont val="Arial"/>
        <family val="2"/>
      </rPr>
      <t>1</t>
    </r>
  </si>
  <si>
    <t>Gross National Income (GNI),</t>
  </si>
  <si>
    <t>disposable income and savings</t>
  </si>
  <si>
    <t>Net primary income from the rest of</t>
  </si>
  <si>
    <r>
      <t>the world (r.o.w)</t>
    </r>
    <r>
      <rPr>
        <vertAlign val="superscript"/>
        <sz val="7"/>
        <rFont val="Arial"/>
        <family val="2"/>
      </rPr>
      <t>2,3</t>
    </r>
  </si>
  <si>
    <r>
      <t>GNI at market prices</t>
    </r>
    <r>
      <rPr>
        <b/>
        <vertAlign val="superscript"/>
        <sz val="7"/>
        <rFont val="Arial"/>
        <family val="2"/>
      </rPr>
      <t>2</t>
    </r>
  </si>
  <si>
    <r>
      <t>Net transfer from r.o.w</t>
    </r>
    <r>
      <rPr>
        <vertAlign val="superscript"/>
        <sz val="7"/>
        <rFont val="Arial"/>
        <family val="2"/>
      </rPr>
      <t>2</t>
    </r>
  </si>
  <si>
    <r>
      <t>Gross National Disposable Income</t>
    </r>
    <r>
      <rPr>
        <b/>
        <vertAlign val="superscript"/>
        <sz val="7"/>
        <rFont val="Arial"/>
        <family val="2"/>
      </rPr>
      <t>2</t>
    </r>
  </si>
  <si>
    <t>Less final consumption expenditure</t>
  </si>
  <si>
    <r>
      <t>Gross national savings</t>
    </r>
    <r>
      <rPr>
        <b/>
        <vertAlign val="superscript"/>
        <sz val="7"/>
        <rFont val="Arial"/>
        <family val="2"/>
      </rPr>
      <t>2</t>
    </r>
  </si>
  <si>
    <r>
      <t>Per capita GNI at market prices(rupees)</t>
    </r>
    <r>
      <rPr>
        <b/>
        <vertAlign val="superscript"/>
        <sz val="7"/>
        <rFont val="Arial"/>
        <family val="2"/>
      </rPr>
      <t>3</t>
    </r>
  </si>
  <si>
    <t>Annual real growth rate (%)</t>
  </si>
  <si>
    <t>GVA at basic prices</t>
  </si>
  <si>
    <t>General government</t>
  </si>
  <si>
    <t>GFCF(including aircraft &amp; vessels)</t>
  </si>
  <si>
    <t>GFCF(excluding aircraft &amp; vessels)</t>
  </si>
  <si>
    <r>
      <t>1</t>
    </r>
    <r>
      <rPr>
        <sz val="7"/>
        <rFont val="Arial"/>
        <family val="2"/>
      </rPr>
      <t xml:space="preserve"> Revised       </t>
    </r>
  </si>
  <si>
    <r>
      <rPr>
        <vertAlign val="superscript"/>
        <sz val="7"/>
        <rFont val="Arial"/>
        <family val="2"/>
      </rPr>
      <t>2</t>
    </r>
    <r>
      <rPr>
        <sz val="7"/>
        <rFont val="Arial"/>
        <family val="2"/>
      </rPr>
      <t xml:space="preserve"> Figures exclusive of GBC 1 from BOM</t>
    </r>
  </si>
  <si>
    <r>
      <rPr>
        <vertAlign val="superscript"/>
        <sz val="7"/>
        <rFont val="Arial"/>
        <family val="2"/>
      </rPr>
      <t>3</t>
    </r>
    <r>
      <rPr>
        <sz val="7"/>
        <rFont val="Arial"/>
        <family val="2"/>
      </rPr>
      <t>Net primary income exclusive of transaction of GBC 1 from BOM,adjusted for FISIM by Statistics Mauritius</t>
    </r>
  </si>
  <si>
    <t>18. CONSTRUCTION</t>
  </si>
  <si>
    <r>
      <t>2019</t>
    </r>
    <r>
      <rPr>
        <b/>
        <vertAlign val="superscript"/>
        <sz val="7"/>
        <rFont val="Arial"/>
        <family val="2"/>
      </rPr>
      <t xml:space="preserve"> 1</t>
    </r>
  </si>
  <si>
    <t>Building permits</t>
  </si>
  <si>
    <t>Number issued</t>
  </si>
  <si>
    <r>
      <t xml:space="preserve">     of which: </t>
    </r>
    <r>
      <rPr>
        <sz val="7"/>
        <rFont val="Arial"/>
        <family val="2"/>
      </rPr>
      <t>Residential</t>
    </r>
  </si>
  <si>
    <r>
      <t>Floor area covered ('000 m</t>
    </r>
    <r>
      <rPr>
        <b/>
        <vertAlign val="superscript"/>
        <sz val="7"/>
        <rFont val="Arial"/>
        <family val="2"/>
      </rPr>
      <t>2</t>
    </r>
    <r>
      <rPr>
        <b/>
        <sz val="7"/>
        <rFont val="Arial"/>
        <family val="2"/>
      </rPr>
      <t>)</t>
    </r>
  </si>
  <si>
    <r>
      <t xml:space="preserve">Employment </t>
    </r>
    <r>
      <rPr>
        <b/>
        <vertAlign val="superscript"/>
        <sz val="7"/>
        <rFont val="Arial"/>
        <family val="2"/>
      </rPr>
      <t>1</t>
    </r>
    <r>
      <rPr>
        <b/>
        <sz val="7"/>
        <rFont val="Arial"/>
        <family val="2"/>
      </rPr>
      <t xml:space="preserve"> in construction</t>
    </r>
  </si>
  <si>
    <t>sector ('000)</t>
  </si>
  <si>
    <t>Investment in construction</t>
  </si>
  <si>
    <t>Value (million rupees)</t>
  </si>
  <si>
    <t>as a % of GDP at market prices</t>
  </si>
  <si>
    <t>Investment in the construction</t>
  </si>
  <si>
    <t>of residential buildings</t>
  </si>
  <si>
    <t>Share of construction in GDFCF(%)</t>
  </si>
  <si>
    <t>All construction works</t>
  </si>
  <si>
    <t>Residential buildings</t>
  </si>
  <si>
    <t>Non residential buildings</t>
  </si>
  <si>
    <t>Other construction works</t>
  </si>
  <si>
    <r>
      <t>1</t>
    </r>
    <r>
      <rPr>
        <sz val="7"/>
        <rFont val="Arial"/>
        <family val="2"/>
      </rPr>
      <t xml:space="preserve"> Provisional       </t>
    </r>
  </si>
  <si>
    <t xml:space="preserve">19. EXTERNAL TRADE </t>
  </si>
  <si>
    <r>
      <t>2018</t>
    </r>
    <r>
      <rPr>
        <b/>
        <vertAlign val="superscript"/>
        <sz val="7"/>
        <rFont val="Arial"/>
        <family val="2"/>
      </rPr>
      <t>1</t>
    </r>
  </si>
  <si>
    <r>
      <t xml:space="preserve">Total value of trade </t>
    </r>
    <r>
      <rPr>
        <sz val="6"/>
        <rFont val="Arial"/>
        <family val="2"/>
      </rPr>
      <t>(Million rupees)</t>
    </r>
  </si>
  <si>
    <r>
      <t xml:space="preserve">Total Exports </t>
    </r>
    <r>
      <rPr>
        <sz val="6"/>
        <rFont val="Arial"/>
        <family val="2"/>
      </rPr>
      <t>(f.o.b. value)</t>
    </r>
  </si>
  <si>
    <t>Domestic exports</t>
  </si>
  <si>
    <t>Re-exports</t>
  </si>
  <si>
    <t>Ship's stores &amp; bunkers</t>
  </si>
  <si>
    <r>
      <t xml:space="preserve">Total Imports </t>
    </r>
    <r>
      <rPr>
        <sz val="6"/>
        <rFont val="Arial"/>
        <family val="2"/>
      </rPr>
      <t>(c.i.f. value)</t>
    </r>
  </si>
  <si>
    <t>Balance of visible trade</t>
  </si>
  <si>
    <r>
      <t>EOE</t>
    </r>
    <r>
      <rPr>
        <b/>
        <vertAlign val="superscript"/>
        <sz val="6"/>
        <rFont val="Arial"/>
        <family val="2"/>
      </rPr>
      <t>3</t>
    </r>
    <r>
      <rPr>
        <b/>
        <sz val="6"/>
        <rFont val="Arial"/>
        <family val="2"/>
      </rPr>
      <t xml:space="preserve">  exports  </t>
    </r>
  </si>
  <si>
    <r>
      <t>EOE</t>
    </r>
    <r>
      <rPr>
        <b/>
        <vertAlign val="superscript"/>
        <sz val="6"/>
        <rFont val="Arial"/>
        <family val="2"/>
      </rPr>
      <t>3</t>
    </r>
    <r>
      <rPr>
        <b/>
        <sz val="6"/>
        <rFont val="Arial"/>
        <family val="2"/>
      </rPr>
      <t xml:space="preserve">  imports  </t>
    </r>
  </si>
  <si>
    <r>
      <t>Trade Indices</t>
    </r>
    <r>
      <rPr>
        <sz val="6"/>
        <rFont val="Arial"/>
        <family val="2"/>
      </rPr>
      <t xml:space="preserve"> </t>
    </r>
    <r>
      <rPr>
        <b/>
        <sz val="6"/>
        <rFont val="Arial"/>
        <family val="2"/>
      </rPr>
      <t>( base: 2013=100)</t>
    </r>
  </si>
  <si>
    <r>
      <t xml:space="preserve">Export index </t>
    </r>
    <r>
      <rPr>
        <sz val="6"/>
        <rFont val="Arial"/>
        <family val="2"/>
      </rPr>
      <t>(total)</t>
    </r>
  </si>
  <si>
    <t>Import index</t>
  </si>
  <si>
    <t>Terms of trade</t>
  </si>
  <si>
    <t>(ratio of export to import index)</t>
  </si>
  <si>
    <r>
      <t xml:space="preserve">Domestic Exports </t>
    </r>
    <r>
      <rPr>
        <sz val="6"/>
        <rFont val="Arial"/>
        <family val="2"/>
      </rPr>
      <t>(f.o.b.)</t>
    </r>
  </si>
  <si>
    <t>By commodity</t>
  </si>
  <si>
    <t>Food and live animals</t>
  </si>
  <si>
    <t>of which:  Sugar</t>
  </si>
  <si>
    <t>Beverages &amp; tobacco</t>
  </si>
  <si>
    <t>Crude materials, inedible except fuels</t>
  </si>
  <si>
    <t>of which: Cut flowers and foliage</t>
  </si>
  <si>
    <t>Animal &amp; vegetable oils &amp; fats</t>
  </si>
  <si>
    <t>Chemicals &amp;related products, n.e.s</t>
  </si>
  <si>
    <t>Manufactured goods classified by materials</t>
  </si>
  <si>
    <t>of which: Textile yarns, fabrics, made up articles</t>
  </si>
  <si>
    <t>Machinery &amp; transport equipment</t>
  </si>
  <si>
    <t>Miscellaneous manufactured articles</t>
  </si>
  <si>
    <t>of which:Articles of apparel &amp; clothing</t>
  </si>
  <si>
    <t>Note: As from 2002, data include transactions of the freeport</t>
  </si>
  <si>
    <t xml:space="preserve">Revised   </t>
  </si>
  <si>
    <r>
      <t>2</t>
    </r>
    <r>
      <rPr>
        <sz val="6"/>
        <rFont val="Arial"/>
        <family val="2"/>
      </rPr>
      <t xml:space="preserve"> Provisional</t>
    </r>
  </si>
  <si>
    <r>
      <t>3</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Economic Development Board (Ex Board of Investment).</t>
    </r>
  </si>
  <si>
    <r>
      <t xml:space="preserve">Domestic Exports </t>
    </r>
    <r>
      <rPr>
        <sz val="6"/>
        <rFont val="Arial"/>
        <family val="2"/>
      </rPr>
      <t>(f.o.b.) (contd.)</t>
    </r>
  </si>
  <si>
    <t>By country of destination</t>
  </si>
  <si>
    <t>- United Kingdom</t>
  </si>
  <si>
    <t>- France</t>
  </si>
  <si>
    <t>- U.S.A.</t>
  </si>
  <si>
    <t>- Germany</t>
  </si>
  <si>
    <t>- Italy</t>
  </si>
  <si>
    <t>- Netherlands</t>
  </si>
  <si>
    <t>- Madagascar</t>
  </si>
  <si>
    <t>- Belgium</t>
  </si>
  <si>
    <t>- Reunion</t>
  </si>
  <si>
    <t>- Spain</t>
  </si>
  <si>
    <t>- Portugal</t>
  </si>
  <si>
    <r>
      <t xml:space="preserve">Re-Exports </t>
    </r>
    <r>
      <rPr>
        <sz val="7"/>
        <rFont val="Arial"/>
        <family val="2"/>
      </rPr>
      <t>(f.o.b.)</t>
    </r>
  </si>
  <si>
    <t xml:space="preserve">Manufactured goods classified by materials </t>
  </si>
  <si>
    <t>- U.A.E</t>
  </si>
  <si>
    <t>- India</t>
  </si>
  <si>
    <t>- Republic of  South Africa</t>
  </si>
  <si>
    <t>- China</t>
  </si>
  <si>
    <t>Revised</t>
  </si>
  <si>
    <r>
      <t>Total Imports</t>
    </r>
    <r>
      <rPr>
        <sz val="8"/>
        <rFont val="Arial"/>
        <family val="2"/>
      </rPr>
      <t xml:space="preserve"> (c.i.f.)</t>
    </r>
  </si>
  <si>
    <t>- Dairy products &amp; birds' eggs</t>
  </si>
  <si>
    <t>- Fish &amp; fish preparations</t>
  </si>
  <si>
    <t>Mineral fuels, lubricants &amp; related products</t>
  </si>
  <si>
    <t>- Refined petroleum products</t>
  </si>
  <si>
    <t>Chemicals &amp; related products</t>
  </si>
  <si>
    <t>- Medicinal &amp; pharmaceutical products</t>
  </si>
  <si>
    <t>- Paper, paperboard &amp; articles thereof</t>
  </si>
  <si>
    <t>-Textile yarns, fabrics, made up articles</t>
  </si>
  <si>
    <t>- Iron &amp; steel</t>
  </si>
  <si>
    <t>- Manufactures of metals, n.e.s.</t>
  </si>
  <si>
    <t>-Specialised &amp; gen. industrial machinery</t>
  </si>
  <si>
    <t>- Road vehicles</t>
  </si>
  <si>
    <t>- Aircraft, marine vessels &amp; parts</t>
  </si>
  <si>
    <t xml:space="preserve">Miscellaneous manufactured articles </t>
  </si>
  <si>
    <t>- Articles of apparel &amp; clothing</t>
  </si>
  <si>
    <t>- Watches, clocks &amp; opticals goods</t>
  </si>
  <si>
    <r>
      <t>Total Imports</t>
    </r>
    <r>
      <rPr>
        <sz val="7"/>
        <rFont val="Arial"/>
        <family val="2"/>
      </rPr>
      <t xml:space="preserve"> (c.i.f.) (contd.)</t>
    </r>
  </si>
  <si>
    <t>By country of origin</t>
  </si>
  <si>
    <t>- Japan</t>
  </si>
  <si>
    <t>- Hong Kong</t>
  </si>
  <si>
    <t>- Malaysia</t>
  </si>
  <si>
    <t>- Australia</t>
  </si>
  <si>
    <t>- Singapore</t>
  </si>
  <si>
    <t>- Switzerland</t>
  </si>
  <si>
    <t>- Kuwait</t>
  </si>
  <si>
    <t>Regional trade</t>
  </si>
  <si>
    <t>COMESA</t>
  </si>
  <si>
    <r>
      <t xml:space="preserve">    Exports to member states</t>
    </r>
    <r>
      <rPr>
        <vertAlign val="superscript"/>
        <sz val="7"/>
        <rFont val="Arial"/>
        <family val="2"/>
      </rPr>
      <t>3</t>
    </r>
  </si>
  <si>
    <t xml:space="preserve">    Imports from member states</t>
  </si>
  <si>
    <t>SADC</t>
  </si>
  <si>
    <t>Excluding ship's stores and bunkers</t>
  </si>
  <si>
    <t>20. BALANCE OF PAYMENTS</t>
  </si>
  <si>
    <r>
      <t xml:space="preserve">2018 </t>
    </r>
    <r>
      <rPr>
        <b/>
        <vertAlign val="superscript"/>
        <sz val="8"/>
        <rFont val="Arial"/>
        <family val="2"/>
      </rPr>
      <t>1</t>
    </r>
  </si>
  <si>
    <r>
      <t xml:space="preserve">2019 </t>
    </r>
    <r>
      <rPr>
        <b/>
        <vertAlign val="superscript"/>
        <sz val="8"/>
        <rFont val="Arial"/>
        <family val="2"/>
      </rPr>
      <t>2</t>
    </r>
  </si>
  <si>
    <t>CURRENT ACCOUNT</t>
  </si>
  <si>
    <t>Goods and services</t>
  </si>
  <si>
    <t>Goods</t>
  </si>
  <si>
    <t>Merchandise</t>
  </si>
  <si>
    <t>Non-monetary gold</t>
  </si>
  <si>
    <t>Services</t>
  </si>
  <si>
    <t>Transportation</t>
  </si>
  <si>
    <t>Travel</t>
  </si>
  <si>
    <t>Other services</t>
  </si>
  <si>
    <t>Private</t>
  </si>
  <si>
    <t>Government</t>
  </si>
  <si>
    <t>Primary Income</t>
  </si>
  <si>
    <t>Direct investment income</t>
  </si>
  <si>
    <r>
      <t xml:space="preserve">Other investment income </t>
    </r>
    <r>
      <rPr>
        <vertAlign val="superscript"/>
        <sz val="6"/>
        <rFont val="Arial"/>
        <family val="2"/>
      </rPr>
      <t>3</t>
    </r>
  </si>
  <si>
    <t>Portfolio investment income</t>
  </si>
  <si>
    <t>Secondary Income</t>
  </si>
  <si>
    <t xml:space="preserve">Private </t>
  </si>
  <si>
    <t xml:space="preserve">CAPITAL AND FINANCIAL ACCOUNT </t>
  </si>
  <si>
    <t>Capital  account</t>
  </si>
  <si>
    <t xml:space="preserve">     Migrants' transfers</t>
  </si>
  <si>
    <t>Financial account</t>
  </si>
  <si>
    <t>Financial account (excluding</t>
  </si>
  <si>
    <t>reserve assets)</t>
  </si>
  <si>
    <t>Direct investment</t>
  </si>
  <si>
    <t>Portfolio investment</t>
  </si>
  <si>
    <r>
      <t xml:space="preserve">Other investment </t>
    </r>
    <r>
      <rPr>
        <vertAlign val="superscript"/>
        <sz val="7"/>
        <rFont val="Arial"/>
        <family val="2"/>
      </rPr>
      <t>4</t>
    </r>
  </si>
  <si>
    <t>Reserve assets</t>
  </si>
  <si>
    <t>NET  ERRORS AND OMISSIONS</t>
  </si>
  <si>
    <t xml:space="preserve">Source: Bank of Mauritius </t>
  </si>
  <si>
    <r>
      <t>1</t>
    </r>
    <r>
      <rPr>
        <sz val="6"/>
        <rFont val="Arial"/>
        <family val="2"/>
      </rPr>
      <t xml:space="preserve"> Revised estimates      </t>
    </r>
    <r>
      <rPr>
        <vertAlign val="superscript"/>
        <sz val="6"/>
        <rFont val="Arial"/>
        <family val="2"/>
      </rPr>
      <t>2</t>
    </r>
    <r>
      <rPr>
        <sz val="6"/>
        <rFont val="Arial"/>
        <family val="2"/>
      </rPr>
      <t xml:space="preserve"> Provisional estimates</t>
    </r>
  </si>
  <si>
    <r>
      <t>3</t>
    </r>
    <r>
      <rPr>
        <sz val="7"/>
        <rFont val="Arial"/>
        <family val="2"/>
      </rPr>
      <t xml:space="preserve"> </t>
    </r>
    <r>
      <rPr>
        <sz val="6"/>
        <rFont val="Arial"/>
        <family val="2"/>
      </rPr>
      <t>Includes reserve assets</t>
    </r>
  </si>
  <si>
    <r>
      <t>4</t>
    </r>
    <r>
      <rPr>
        <sz val="7"/>
        <rFont val="Arial"/>
        <family val="2"/>
      </rPr>
      <t xml:space="preserve"> </t>
    </r>
    <r>
      <rPr>
        <sz val="6"/>
        <rFont val="Arial"/>
        <family val="2"/>
      </rPr>
      <t>Includes financial derivatives and employee stock options</t>
    </r>
  </si>
  <si>
    <t>Note :Figures may not add up to totals due to rounding.</t>
  </si>
  <si>
    <t>21. INTERNATIONAL TRAVEL &amp; TOURISM</t>
  </si>
  <si>
    <t xml:space="preserve">2017 </t>
  </si>
  <si>
    <t xml:space="preserve">2018 </t>
  </si>
  <si>
    <r>
      <t xml:space="preserve">Passenger traffic </t>
    </r>
    <r>
      <rPr>
        <b/>
        <vertAlign val="superscript"/>
        <sz val="7"/>
        <rFont val="Arial"/>
        <family val="2"/>
      </rPr>
      <t>1</t>
    </r>
    <r>
      <rPr>
        <sz val="7"/>
        <rFont val="Arial"/>
        <family val="2"/>
      </rPr>
      <t xml:space="preserve"> ('000)</t>
    </r>
  </si>
  <si>
    <t xml:space="preserve">Arrivals </t>
  </si>
  <si>
    <t>(i)</t>
  </si>
  <si>
    <t>By gender</t>
  </si>
  <si>
    <t>(ii)</t>
  </si>
  <si>
    <t>By type of passenger</t>
  </si>
  <si>
    <t>Visitors</t>
  </si>
  <si>
    <t>of which:  on holiday</t>
  </si>
  <si>
    <t>on business &amp; Conference</t>
  </si>
  <si>
    <t>Residents</t>
  </si>
  <si>
    <t xml:space="preserve">Other </t>
  </si>
  <si>
    <t xml:space="preserve">Departures </t>
  </si>
  <si>
    <t>Inter-island passenger traffic</t>
  </si>
  <si>
    <t>From Mauritius to Rodrigues</t>
  </si>
  <si>
    <t>From Rodrigues to Mauritius</t>
  </si>
  <si>
    <r>
      <t xml:space="preserve">1 </t>
    </r>
    <r>
      <rPr>
        <i/>
        <sz val="6"/>
        <rFont val="Arial"/>
        <family val="2"/>
      </rPr>
      <t xml:space="preserve">Including traffic between Island of Mauritius and Rodrigues and cruise travellers, </t>
    </r>
  </si>
  <si>
    <t xml:space="preserve">  but excluding direct transit and traffic between Rodrigues and Reunion Island.</t>
  </si>
  <si>
    <r>
      <rPr>
        <i/>
        <vertAlign val="superscript"/>
        <sz val="6"/>
        <rFont val="Arial"/>
        <family val="2"/>
      </rPr>
      <t>2</t>
    </r>
    <r>
      <rPr>
        <i/>
        <sz val="6"/>
        <rFont val="Arial"/>
        <family val="2"/>
      </rPr>
      <t xml:space="preserve"> Provisional</t>
    </r>
  </si>
  <si>
    <r>
      <t>Tourist arrivals</t>
    </r>
    <r>
      <rPr>
        <sz val="7"/>
        <rFont val="Arial"/>
        <family val="2"/>
      </rPr>
      <t xml:space="preserve"> ('000)</t>
    </r>
  </si>
  <si>
    <t>France</t>
  </si>
  <si>
    <t>Germany</t>
  </si>
  <si>
    <t>Italy</t>
  </si>
  <si>
    <t>Reunion Island</t>
  </si>
  <si>
    <t>Republic of South Africa</t>
  </si>
  <si>
    <t>United Kingdom</t>
  </si>
  <si>
    <t>Other countries</t>
  </si>
  <si>
    <t>Tourist arrivals by country of residence (2019)</t>
  </si>
  <si>
    <t>Number of licensed hotels</t>
  </si>
  <si>
    <t>Number of rooms</t>
  </si>
  <si>
    <r>
      <t xml:space="preserve">13,574 </t>
    </r>
    <r>
      <rPr>
        <vertAlign val="superscript"/>
        <sz val="6"/>
        <rFont val="Arial"/>
        <family val="2"/>
      </rPr>
      <t>2</t>
    </r>
  </si>
  <si>
    <t>Number of bed places</t>
  </si>
  <si>
    <r>
      <t xml:space="preserve">30,427 </t>
    </r>
    <r>
      <rPr>
        <vertAlign val="superscript"/>
        <sz val="6"/>
        <rFont val="Arial"/>
        <family val="2"/>
      </rPr>
      <t>2</t>
    </r>
  </si>
  <si>
    <t>Room occupancy rate (%)</t>
  </si>
  <si>
    <t>Bed occupancy rate (%)</t>
  </si>
  <si>
    <t>Tourist nights ('000)</t>
  </si>
  <si>
    <r>
      <t xml:space="preserve">Tourism earnings </t>
    </r>
    <r>
      <rPr>
        <vertAlign val="superscript"/>
        <sz val="6"/>
        <rFont val="Arial"/>
        <family val="2"/>
      </rPr>
      <t>3</t>
    </r>
    <r>
      <rPr>
        <sz val="6"/>
        <rFont val="Arial"/>
        <family val="2"/>
      </rPr>
      <t>(Million rupees)</t>
    </r>
  </si>
  <si>
    <t>Average length of stay (nights)</t>
  </si>
  <si>
    <t>Tourism earnings per tourist (rupees)</t>
  </si>
  <si>
    <t>Provisional</t>
  </si>
  <si>
    <r>
      <rPr>
        <vertAlign val="superscript"/>
        <sz val="6"/>
        <rFont val="Arial"/>
        <family val="2"/>
      </rPr>
      <t>2</t>
    </r>
    <r>
      <rPr>
        <sz val="6"/>
        <rFont val="Arial"/>
        <family val="2"/>
      </rPr>
      <t xml:space="preserve"> Revised </t>
    </r>
  </si>
  <si>
    <r>
      <t xml:space="preserve">3 </t>
    </r>
    <r>
      <rPr>
        <sz val="6"/>
        <rFont val="Arial"/>
        <family val="2"/>
      </rPr>
      <t>Source: Bank of Mauritius</t>
    </r>
  </si>
  <si>
    <t>22. SOCIAL SECURITY</t>
  </si>
  <si>
    <r>
      <t>2017/18</t>
    </r>
    <r>
      <rPr>
        <b/>
        <vertAlign val="superscript"/>
        <sz val="8"/>
        <rFont val="Arial"/>
        <family val="2"/>
      </rPr>
      <t xml:space="preserve"> 1</t>
    </r>
  </si>
  <si>
    <r>
      <t>2018/19</t>
    </r>
    <r>
      <rPr>
        <b/>
        <vertAlign val="superscript"/>
        <sz val="8"/>
        <rFont val="Arial"/>
        <family val="2"/>
      </rPr>
      <t xml:space="preserve"> 2</t>
    </r>
  </si>
  <si>
    <t>Non-contributory benefits</t>
  </si>
  <si>
    <t>No. of beneficiaries ('000)</t>
  </si>
  <si>
    <t>Total amount paid (R Mn)</t>
  </si>
  <si>
    <r>
      <t>Contributory benefits</t>
    </r>
    <r>
      <rPr>
        <b/>
        <vertAlign val="superscript"/>
        <sz val="7"/>
        <rFont val="Arial"/>
        <family val="2"/>
      </rPr>
      <t>3</t>
    </r>
  </si>
  <si>
    <t>(National Pensions Fund)</t>
  </si>
  <si>
    <t>No. of employees  contributing  ('000)</t>
  </si>
  <si>
    <r>
      <t>Contributions collected</t>
    </r>
    <r>
      <rPr>
        <vertAlign val="superscript"/>
        <sz val="7"/>
        <rFont val="Arial"/>
        <family val="2"/>
      </rPr>
      <t xml:space="preserve"> 4</t>
    </r>
    <r>
      <rPr>
        <sz val="7"/>
        <rFont val="Arial"/>
        <family val="2"/>
      </rPr>
      <t xml:space="preserve"> (R Mn)</t>
    </r>
  </si>
  <si>
    <t>Surcharge collected (R Mn)</t>
  </si>
  <si>
    <t xml:space="preserve">Public expenditure on social </t>
  </si>
  <si>
    <t>security and welfare as a % of</t>
  </si>
  <si>
    <r>
      <t>Benefits by type</t>
    </r>
    <r>
      <rPr>
        <b/>
        <vertAlign val="superscript"/>
        <sz val="7"/>
        <rFont val="Arial"/>
        <family val="2"/>
      </rPr>
      <t>5</t>
    </r>
    <r>
      <rPr>
        <b/>
        <sz val="7"/>
        <rFont val="Arial"/>
        <family val="2"/>
      </rPr>
      <t>,</t>
    </r>
  </si>
  <si>
    <t>Jul 2018-Jun 2019</t>
  </si>
  <si>
    <t>- Retirement pension</t>
  </si>
  <si>
    <t>- Widows pension (All ages)</t>
  </si>
  <si>
    <r>
      <t>- Invalids pension</t>
    </r>
    <r>
      <rPr>
        <vertAlign val="superscript"/>
        <sz val="7"/>
        <rFont val="Arial"/>
        <family val="2"/>
      </rPr>
      <t xml:space="preserve"> 6</t>
    </r>
  </si>
  <si>
    <t>- Orphans pension</t>
  </si>
  <si>
    <t>- Social Aid</t>
  </si>
  <si>
    <t>Contributory benefits</t>
  </si>
  <si>
    <t>- Invalids pension</t>
  </si>
  <si>
    <t>- Industrial injury benefits</t>
  </si>
  <si>
    <r>
      <t>1</t>
    </r>
    <r>
      <rPr>
        <sz val="7"/>
        <rFont val="Arial"/>
        <family val="2"/>
      </rPr>
      <t xml:space="preserve"> Revised. </t>
    </r>
    <r>
      <rPr>
        <vertAlign val="superscript"/>
        <sz val="7"/>
        <rFont val="Arial"/>
        <family val="2"/>
      </rPr>
      <t xml:space="preserve"> 2 </t>
    </r>
    <r>
      <rPr>
        <sz val="7"/>
        <rFont val="Arial"/>
        <family val="2"/>
      </rPr>
      <t xml:space="preserve">Provisional. </t>
    </r>
    <r>
      <rPr>
        <vertAlign val="superscript"/>
        <sz val="7"/>
        <rFont val="Arial"/>
        <family val="2"/>
      </rPr>
      <t>3</t>
    </r>
    <r>
      <rPr>
        <sz val="7"/>
        <rFont val="Arial"/>
        <family val="2"/>
      </rPr>
      <t xml:space="preserve"> Excludes public and parastatal sectors.    
</t>
    </r>
    <r>
      <rPr>
        <vertAlign val="superscript"/>
        <sz val="7"/>
        <rFont val="Arial"/>
        <family val="2"/>
      </rPr>
      <t>4</t>
    </r>
    <r>
      <rPr>
        <sz val="7"/>
        <rFont val="Arial"/>
        <family val="2"/>
      </rPr>
      <t xml:space="preserve"> Ratio of contribution is 2/3 from employers &amp; 1/3 from employees. Excludes surcharge paid by employers.
</t>
    </r>
    <r>
      <rPr>
        <vertAlign val="superscript"/>
        <sz val="7"/>
        <rFont val="Arial"/>
        <family val="2"/>
      </rPr>
      <t xml:space="preserve">5 </t>
    </r>
    <r>
      <rPr>
        <sz val="7"/>
        <rFont val="Arial"/>
        <family val="2"/>
      </rPr>
      <t xml:space="preserve">A person receiving several benefits is counted several times.           </t>
    </r>
    <r>
      <rPr>
        <vertAlign val="superscript"/>
        <sz val="7"/>
        <rFont val="Arial"/>
        <family val="2"/>
      </rPr>
      <t xml:space="preserve"> 
6</t>
    </r>
    <r>
      <rPr>
        <sz val="7"/>
        <rFont val="Arial"/>
        <family val="2"/>
      </rPr>
      <t xml:space="preserve"> With effect from July 2016, BIP is payable to persons under the age of 60 as compared to previous years where only those aged 15 to 59 were eligible</t>
    </r>
  </si>
  <si>
    <t>6. LABOUR</t>
  </si>
  <si>
    <r>
      <t>Labour Force- Mauritians ('000)</t>
    </r>
    <r>
      <rPr>
        <b/>
        <vertAlign val="superscript"/>
        <sz val="7"/>
        <rFont val="Arial"/>
        <family val="2"/>
      </rPr>
      <t>1</t>
    </r>
  </si>
  <si>
    <t xml:space="preserve">Male </t>
  </si>
  <si>
    <r>
      <t>Activity rate (%)</t>
    </r>
    <r>
      <rPr>
        <b/>
        <vertAlign val="superscript"/>
        <sz val="7"/>
        <rFont val="Arial"/>
        <family val="2"/>
      </rPr>
      <t>1</t>
    </r>
  </si>
  <si>
    <r>
      <t>Employment- Mauritians ('000)</t>
    </r>
    <r>
      <rPr>
        <b/>
        <vertAlign val="superscript"/>
        <sz val="7"/>
        <rFont val="Arial"/>
        <family val="2"/>
      </rPr>
      <t>1</t>
    </r>
  </si>
  <si>
    <r>
      <t>Unemployment ('000)</t>
    </r>
    <r>
      <rPr>
        <b/>
        <vertAlign val="superscript"/>
        <sz val="7"/>
        <rFont val="Arial"/>
        <family val="2"/>
      </rPr>
      <t>1</t>
    </r>
  </si>
  <si>
    <r>
      <t>Unemployment rate</t>
    </r>
    <r>
      <rPr>
        <b/>
        <vertAlign val="superscript"/>
        <sz val="7"/>
        <rFont val="Arial"/>
        <family val="2"/>
      </rPr>
      <t>1</t>
    </r>
  </si>
  <si>
    <r>
      <t>Employment- Foreigners ('000)</t>
    </r>
    <r>
      <rPr>
        <b/>
        <vertAlign val="superscript"/>
        <sz val="7"/>
        <rFont val="Arial"/>
        <family val="2"/>
      </rPr>
      <t>2</t>
    </r>
  </si>
  <si>
    <r>
      <t xml:space="preserve">Total Employment by sector ('000) </t>
    </r>
    <r>
      <rPr>
        <b/>
        <vertAlign val="superscript"/>
        <sz val="7"/>
        <rFont val="Arial"/>
        <family val="2"/>
      </rPr>
      <t>3</t>
    </r>
  </si>
  <si>
    <t>Primary sector</t>
  </si>
  <si>
    <t>Secondary sector</t>
  </si>
  <si>
    <t>Electricity ,gas ,steam &amp; air cond supply</t>
  </si>
  <si>
    <t>Water supply</t>
  </si>
  <si>
    <t>Tertiary sector</t>
  </si>
  <si>
    <t xml:space="preserve">     Wholesale and retail trade;repair of m. vehicles </t>
  </si>
  <si>
    <t xml:space="preserve">Transportation and  storage </t>
  </si>
  <si>
    <t>Accomodation &amp; food service activities</t>
  </si>
  <si>
    <t xml:space="preserve">Information  and communication </t>
  </si>
  <si>
    <t xml:space="preserve">     Other services </t>
  </si>
  <si>
    <r>
      <t xml:space="preserve">Average earnings </t>
    </r>
    <r>
      <rPr>
        <b/>
        <u val="single"/>
        <vertAlign val="superscript"/>
        <sz val="7"/>
        <rFont val="Arial"/>
        <family val="2"/>
      </rPr>
      <t>2</t>
    </r>
    <r>
      <rPr>
        <b/>
        <u val="single"/>
        <sz val="7"/>
        <rFont val="Arial"/>
        <family val="2"/>
      </rPr>
      <t xml:space="preserve"> &amp; Wage rate index</t>
    </r>
  </si>
  <si>
    <r>
      <t>2018</t>
    </r>
    <r>
      <rPr>
        <b/>
        <vertAlign val="superscript"/>
        <sz val="7"/>
        <rFont val="Arial"/>
        <family val="2"/>
      </rPr>
      <t xml:space="preserve"> 4</t>
    </r>
  </si>
  <si>
    <r>
      <t>2019</t>
    </r>
    <r>
      <rPr>
        <b/>
        <vertAlign val="superscript"/>
        <sz val="7"/>
        <rFont val="Arial"/>
        <family val="2"/>
      </rPr>
      <t xml:space="preserve"> 5</t>
    </r>
  </si>
  <si>
    <t>Average monthly earnings (rupees)</t>
  </si>
  <si>
    <t xml:space="preserve">  Agriculture, forestry and fishing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</si>
  <si>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</si>
  <si>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</si>
  <si>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</si>
  <si>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</si>
  <si>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</si>
  <si>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</si>
  <si>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</si>
  <si>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</si>
  <si>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</si>
  <si>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</si>
  <si>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Wage Rate Index (base:4th Quarter 2016=100)</t>
  </si>
  <si>
    <r>
      <t>1</t>
    </r>
    <r>
      <rPr>
        <sz val="7"/>
        <rFont val="Arial"/>
        <family val="2"/>
      </rPr>
      <t xml:space="preserve"> The Continuous Multi-Purpose Household Survey is used, as from 2004, as the instrument to measure labour force, employment and unemployment. Estimates refer to the Mauritian population aged 16 years and above, and exclude foreign workers</t>
    </r>
  </si>
  <si>
    <r>
      <t xml:space="preserve">2 </t>
    </r>
    <r>
      <rPr>
        <sz val="7"/>
        <rFont val="Arial"/>
        <family val="2"/>
      </rPr>
      <t>Data  are obtained from surveys of employment and earnings</t>
    </r>
  </si>
  <si>
    <r>
      <t>3</t>
    </r>
    <r>
      <rPr>
        <sz val="7"/>
        <rFont val="Arial"/>
        <family val="2"/>
      </rPr>
      <t xml:space="preserve"> Including foreigners</t>
    </r>
  </si>
  <si>
    <r>
      <t xml:space="preserve">4 </t>
    </r>
    <r>
      <rPr>
        <sz val="7"/>
        <rFont val="Arial"/>
        <family val="2"/>
      </rPr>
      <t xml:space="preserve">Revised </t>
    </r>
  </si>
  <si>
    <r>
      <t xml:space="preserve">5 </t>
    </r>
    <r>
      <rPr>
        <sz val="7"/>
        <rFont val="Arial"/>
        <family val="2"/>
      </rPr>
      <t xml:space="preserve"> Provisional</t>
    </r>
  </si>
  <si>
    <t xml:space="preserve">Consumption pattern </t>
  </si>
  <si>
    <r>
      <t>Monthly household consumption</t>
    </r>
    <r>
      <rPr>
        <vertAlign val="superscript"/>
        <sz val="7"/>
        <rFont val="Arial"/>
        <family val="2"/>
      </rPr>
      <t>1</t>
    </r>
    <r>
      <rPr>
        <sz val="7"/>
        <rFont val="Arial"/>
        <family val="2"/>
      </rPr>
      <t xml:space="preserve"> expenditure</t>
    </r>
    <r>
      <rPr>
        <vertAlign val="superscript"/>
        <sz val="7"/>
        <rFont val="Arial"/>
        <family val="2"/>
      </rPr>
      <t>2</t>
    </r>
    <r>
      <rPr>
        <sz val="7"/>
        <rFont val="Arial"/>
        <family val="2"/>
      </rPr>
      <t xml:space="preserve"> (%)</t>
    </r>
  </si>
  <si>
    <t xml:space="preserve">Furnishing, household equipment &amp; routine </t>
  </si>
  <si>
    <t>household maintenance</t>
  </si>
  <si>
    <r>
      <t xml:space="preserve">Per capita consumption </t>
    </r>
    <r>
      <rPr>
        <sz val="7"/>
        <rFont val="Arial"/>
        <family val="2"/>
      </rPr>
      <t>(kg/year)</t>
    </r>
    <r>
      <rPr>
        <vertAlign val="superscript"/>
        <sz val="7"/>
        <rFont val="Arial"/>
        <family val="2"/>
      </rPr>
      <t>3</t>
    </r>
  </si>
  <si>
    <r>
      <t xml:space="preserve">2018 </t>
    </r>
    <r>
      <rPr>
        <b/>
        <vertAlign val="superscript"/>
        <sz val="7"/>
        <rFont val="Arial"/>
        <family val="2"/>
      </rPr>
      <t>4</t>
    </r>
  </si>
  <si>
    <t>Selected food items</t>
  </si>
  <si>
    <t>Wheat flour</t>
  </si>
  <si>
    <t>Milled rice</t>
  </si>
  <si>
    <t>Potatoes</t>
  </si>
  <si>
    <t>Sugar</t>
  </si>
  <si>
    <t>Fresh vegetables</t>
  </si>
  <si>
    <t>Oils &amp; fats</t>
  </si>
  <si>
    <t>Fresh milk (litres)</t>
  </si>
  <si>
    <t>Powdered milk</t>
  </si>
  <si>
    <t>Pulses</t>
  </si>
  <si>
    <t>Eggs</t>
  </si>
  <si>
    <t>Meat &amp; meat preparations</t>
  </si>
  <si>
    <t>Banana</t>
  </si>
  <si>
    <t>Other fresh fruits</t>
  </si>
  <si>
    <t>Fish &amp; fish preparations</t>
  </si>
  <si>
    <r>
      <t>1</t>
    </r>
    <r>
      <rPr>
        <sz val="7"/>
        <rFont val="Arial"/>
        <family val="2"/>
      </rPr>
      <t xml:space="preserve"> Classification of Individual Consumption According to Purpose</t>
    </r>
  </si>
  <si>
    <r>
      <t>2</t>
    </r>
    <r>
      <rPr>
        <sz val="7"/>
        <rFont val="Arial"/>
        <family val="2"/>
      </rPr>
      <t xml:space="preserve"> Adjusted for under reporting      </t>
    </r>
    <r>
      <rPr>
        <vertAlign val="superscript"/>
        <sz val="7"/>
        <rFont val="Arial"/>
        <family val="2"/>
      </rPr>
      <t>3</t>
    </r>
    <r>
      <rPr>
        <sz val="7"/>
        <rFont val="Arial"/>
        <family val="2"/>
      </rPr>
      <t xml:space="preserve"> Source: Food balance sheet</t>
    </r>
  </si>
  <si>
    <r>
      <t>4</t>
    </r>
    <r>
      <rPr>
        <sz val="7"/>
        <rFont val="Arial"/>
        <family val="2"/>
      </rPr>
      <t xml:space="preserve"> provisional                 </t>
    </r>
    <r>
      <rPr>
        <vertAlign val="superscript"/>
        <sz val="7"/>
        <rFont val="Arial"/>
        <family val="2"/>
      </rPr>
      <t xml:space="preserve"> </t>
    </r>
  </si>
  <si>
    <t>13. INDUSTRIAL PRODUCTION</t>
  </si>
  <si>
    <r>
      <t>2018</t>
    </r>
    <r>
      <rPr>
        <b/>
        <vertAlign val="superscript"/>
        <sz val="7"/>
        <rFont val="Arial"/>
        <family val="2"/>
      </rPr>
      <t>2</t>
    </r>
  </si>
  <si>
    <t>Quantity produced (selected commodities)</t>
  </si>
  <si>
    <t xml:space="preserve">Sugar </t>
  </si>
  <si>
    <t>('000 tonnes)</t>
  </si>
  <si>
    <t xml:space="preserve">Molasses </t>
  </si>
  <si>
    <t>"</t>
  </si>
  <si>
    <t>Tea (Black)</t>
  </si>
  <si>
    <t xml:space="preserve">Iron bars &amp; steel tubes </t>
  </si>
  <si>
    <t>Denatured spirit</t>
  </si>
  <si>
    <t>('000 H. Litres)</t>
  </si>
  <si>
    <t>Beer and stout</t>
  </si>
  <si>
    <t>Wine (country liquor)</t>
  </si>
  <si>
    <t>Electricity generated*</t>
  </si>
  <si>
    <t>(GWh)</t>
  </si>
  <si>
    <t>Growth rate</t>
  </si>
  <si>
    <r>
      <t>EOE</t>
    </r>
    <r>
      <rPr>
        <vertAlign val="superscript"/>
        <sz val="7"/>
        <rFont val="Arial"/>
        <family val="2"/>
      </rPr>
      <t>3</t>
    </r>
  </si>
  <si>
    <t>+5.3</t>
  </si>
  <si>
    <t>-4.5</t>
  </si>
  <si>
    <t>+0.7</t>
  </si>
  <si>
    <t>+4.1</t>
  </si>
  <si>
    <t>-19.0</t>
  </si>
  <si>
    <t>Food (excluding Sugar)</t>
  </si>
  <si>
    <t>+3.4</t>
  </si>
  <si>
    <t>Textiles</t>
  </si>
  <si>
    <t>+3.0</t>
  </si>
  <si>
    <t>+0.6</t>
  </si>
  <si>
    <t>+4.7</t>
  </si>
  <si>
    <r>
      <t>Labour Productivity Index</t>
    </r>
    <r>
      <rPr>
        <b/>
        <vertAlign val="superscript"/>
        <sz val="7"/>
        <rFont val="Arial"/>
        <family val="2"/>
      </rPr>
      <t xml:space="preserve"> 1  </t>
    </r>
    <r>
      <rPr>
        <b/>
        <sz val="7"/>
        <rFont val="Arial"/>
        <family val="2"/>
      </rPr>
      <t xml:space="preserve">(2007=100) </t>
    </r>
  </si>
  <si>
    <t>Capital Productivity Index  (2007=100)</t>
  </si>
  <si>
    <r>
      <t xml:space="preserve">Unit  Labour Cost  Index </t>
    </r>
    <r>
      <rPr>
        <b/>
        <vertAlign val="superscript"/>
        <sz val="7"/>
        <rFont val="Arial"/>
        <family val="2"/>
      </rPr>
      <t xml:space="preserve">1  </t>
    </r>
    <r>
      <rPr>
        <b/>
        <sz val="7"/>
        <rFont val="Arial"/>
        <family val="2"/>
      </rPr>
      <t xml:space="preserve">(2007=100) </t>
    </r>
  </si>
  <si>
    <r>
      <t>1</t>
    </r>
    <r>
      <rPr>
        <sz val="6"/>
        <rFont val="Arial"/>
        <family val="2"/>
      </rPr>
      <t xml:space="preserve"> Revised</t>
    </r>
  </si>
  <si>
    <r>
      <t>3</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the ex-Board of Investment.</t>
    </r>
  </si>
  <si>
    <r>
      <t>4</t>
    </r>
    <r>
      <rPr>
        <sz val="6"/>
        <rFont val="Arial"/>
        <family val="2"/>
      </rPr>
      <t xml:space="preserve"> The indices are for the whole manufacturing sector.</t>
    </r>
  </si>
  <si>
    <t>* figures pertaining to island of Mauritius only</t>
  </si>
  <si>
    <t>14. ENERGY</t>
  </si>
  <si>
    <r>
      <t>Imports of energy sources</t>
    </r>
    <r>
      <rPr>
        <sz val="7"/>
        <rFont val="Arial"/>
        <family val="2"/>
      </rPr>
      <t xml:space="preserve"> ('000 tonnes)</t>
    </r>
  </si>
  <si>
    <t>Gasolene</t>
  </si>
  <si>
    <t>Diesel oil</t>
  </si>
  <si>
    <t>Dual purpose kerosene</t>
  </si>
  <si>
    <t>-Aviation fuel</t>
  </si>
  <si>
    <t>Fuel oil</t>
  </si>
  <si>
    <t>LPG</t>
  </si>
  <si>
    <t>Coal</t>
  </si>
  <si>
    <t xml:space="preserve">Aviation fuel </t>
  </si>
  <si>
    <t>Hydro</t>
  </si>
  <si>
    <t>Wind</t>
  </si>
  <si>
    <t>Photovoltaic</t>
  </si>
  <si>
    <t>Landfill  gas</t>
  </si>
  <si>
    <t>Bagasse</t>
  </si>
  <si>
    <t>Fossil Fuel</t>
  </si>
  <si>
    <t>Peak demand(MW), Mauritius</t>
  </si>
  <si>
    <r>
      <t>Electricity sales</t>
    </r>
    <r>
      <rPr>
        <sz val="7"/>
        <rFont val="Arial"/>
        <family val="2"/>
      </rPr>
      <t xml:space="preserve"> (GWh)</t>
    </r>
  </si>
  <si>
    <t>Commercial</t>
  </si>
  <si>
    <t>Industrial (general)</t>
  </si>
  <si>
    <t>Industrial (irrigation)</t>
  </si>
  <si>
    <r>
      <t>No. of electricity consumers</t>
    </r>
    <r>
      <rPr>
        <sz val="7"/>
        <rFont val="Arial"/>
        <family val="2"/>
      </rPr>
      <t xml:space="preserve"> ('000)</t>
    </r>
  </si>
  <si>
    <t>INTRODUCTION</t>
  </si>
  <si>
    <t>The Republic of Mauritius is a group of islands in the South West of the Indian Ocean, consisting of the main island of Mauritius, Rodrigues and several outer islands located at distances greater than 350 km from the main island.  Mauritius has been successively a Dutch, French and British colony.  It became independent of Britain on 12th March 1968 and acceded to the status of Republic within the Commonwealth on 12th March 1992. The country has a Westminster type of Parliamentary government.  The official language is English, but French is widely spoken.</t>
  </si>
  <si>
    <t>The population, estimated at 1.3 million, comprises Indo-Mauritians, General population, i.e, people of mixed European and African origin and Sino-Mauritians.</t>
  </si>
  <si>
    <r>
      <t>Mauritius enjoys a mild tropical maritime climate throughout the year,characterized by a warm humid summer extending between November and April and a relatively cool dry winter between June and September.October and May are the transition months.Mean mid-day temperature ranges from 26</t>
    </r>
    <r>
      <rPr>
        <vertAlign val="superscript"/>
        <sz val="7"/>
        <rFont val="Arial"/>
        <family val="2"/>
      </rPr>
      <t>0</t>
    </r>
    <r>
      <rPr>
        <sz val="7"/>
        <rFont val="Arial"/>
        <family val="2"/>
      </rPr>
      <t>C to around 30</t>
    </r>
    <r>
      <rPr>
        <vertAlign val="superscript"/>
        <sz val="7"/>
        <rFont val="Arial"/>
        <family val="2"/>
      </rPr>
      <t>0</t>
    </r>
    <r>
      <rPr>
        <sz val="7"/>
        <rFont val="Arial"/>
        <family val="2"/>
      </rPr>
      <t>C in Summer and from 22</t>
    </r>
    <r>
      <rPr>
        <vertAlign val="superscript"/>
        <sz val="7"/>
        <rFont val="Arial"/>
        <family val="2"/>
      </rPr>
      <t>0</t>
    </r>
    <r>
      <rPr>
        <sz val="7"/>
        <rFont val="Arial"/>
        <family val="2"/>
      </rPr>
      <t>C to 27</t>
    </r>
    <r>
      <rPr>
        <vertAlign val="superscript"/>
        <sz val="7"/>
        <rFont val="Arial"/>
        <family val="2"/>
      </rPr>
      <t>0</t>
    </r>
    <r>
      <rPr>
        <sz val="7"/>
        <rFont val="Arial"/>
        <family val="2"/>
      </rPr>
      <t>C in winter when moving from the Centre to the coastal areas.</t>
    </r>
  </si>
  <si>
    <t>During the past thirty years, the Mauritian economy has diversified from a sugar-cane monocrop economy in the 1970's to one based on sugar, manufacturing (mainly textiles and garments) and tourism in the 1980's.  Global business (offshore) and freeport activities have also been growing continuously since the mid 1990s.</t>
  </si>
  <si>
    <t>CONCEPTS &amp; DEFINITIONS</t>
  </si>
  <si>
    <t>2.  Population and Vital Statistics</t>
  </si>
  <si>
    <t>Median age</t>
  </si>
  <si>
    <t>The age which divides the population into two equal-size groups, one of which is younger and the other older than the median.</t>
  </si>
  <si>
    <t>The ratio of the combined child population under 15 years and population aged 65 years and over per 1,000 population of intermediate age (15-64 years).</t>
  </si>
  <si>
    <t>Number of live births registered in a year per 1,000  mid-year population.</t>
  </si>
  <si>
    <t>Average  number of children born to an average woman  under certain conditions.</t>
  </si>
  <si>
    <t>Number of deaths occuring in a year per 1,000  mid-year population.</t>
  </si>
  <si>
    <t>Number of persons civilly married in a year per 1,000  mid-year population.</t>
  </si>
  <si>
    <t>Number of persons granted divorce in a year per 1,000  mid-year population.</t>
  </si>
  <si>
    <t>3. Health</t>
  </si>
  <si>
    <t>Life expectancy</t>
  </si>
  <si>
    <t>The average number of years that a newly born child is expected to live  under certain conditions.</t>
  </si>
  <si>
    <t>at birth</t>
  </si>
  <si>
    <t xml:space="preserve">Early neonatal </t>
  </si>
  <si>
    <t>Number of deaths in a year of infants under 7 days of age  per 1,000 live births during the year.</t>
  </si>
  <si>
    <t>mortality rate</t>
  </si>
  <si>
    <t>Late neonatal</t>
  </si>
  <si>
    <t>Number of deaths  in a year of infants aged from 7 to 27 days per 1,000 live births during the year.</t>
  </si>
  <si>
    <t>Perinatal</t>
  </si>
  <si>
    <t>Combined number of deaths of infants aged under 7 days and number of still births in a year per 1,000 total births (live+still) during the year.</t>
  </si>
  <si>
    <t>Infant mortality  rate</t>
  </si>
  <si>
    <t>Number of  deaths in a year of infants aged under one year per 1,000 live births during the year.</t>
  </si>
  <si>
    <t>Concepts &amp; definitions (contd.)</t>
  </si>
  <si>
    <t>4. Education</t>
  </si>
  <si>
    <t xml:space="preserve">Gross Enrolment </t>
  </si>
  <si>
    <t>Number of students enrolled per 100 population aged</t>
  </si>
  <si>
    <t>ratio</t>
  </si>
  <si>
    <t>- 4-5 years for pre-primary level</t>
  </si>
  <si>
    <t>- 6-11 years for primary level</t>
  </si>
  <si>
    <t>- 12-19 years for secondary level</t>
  </si>
  <si>
    <t>Percentage of persons aged 12+ years who can, with understanding, both read and write a simple statement.</t>
  </si>
  <si>
    <t>6. Labour</t>
  </si>
  <si>
    <t>Labour force</t>
  </si>
  <si>
    <t>Number of persons who are either working (employed) or not working, looking for work and available for work (unemployed).</t>
  </si>
  <si>
    <t>Activity rate</t>
  </si>
  <si>
    <t>Number of persons aged 16 years and above in the labour force as a % of the total number of persons aged 16 years and above.</t>
  </si>
  <si>
    <t xml:space="preserve">Unemployment </t>
  </si>
  <si>
    <t>Number of unemployed as a % of the labour force.</t>
  </si>
  <si>
    <t>rate</t>
  </si>
  <si>
    <t>9. Household income and expenditure</t>
  </si>
  <si>
    <t>Gini Coefficient</t>
  </si>
  <si>
    <t>Measures the degree of  inequality in the income distribution of households.  It varies between 0 for complete equality and 1 for complete inequality.</t>
  </si>
  <si>
    <t xml:space="preserve">Median  monthly </t>
  </si>
  <si>
    <t>That value which divides the distribution of monthly household income  into two  parts such that 50% of households have an income above that value and 50%  below.</t>
  </si>
  <si>
    <t xml:space="preserve">income of </t>
  </si>
  <si>
    <t>households</t>
  </si>
  <si>
    <t>10. Transport and communications</t>
  </si>
  <si>
    <t>Casualties</t>
  </si>
  <si>
    <t>The total number of fatalities and persons injured as a result  of road accidents.</t>
  </si>
  <si>
    <t>Fatality</t>
  </si>
  <si>
    <t>Prior to 2002, fatality was defined as death occuring within seven days as a result of road accidents. From 1 January 2002, the definition changed to death occuring within 30 days as a result of road accident.</t>
  </si>
  <si>
    <t>Fatality index</t>
  </si>
  <si>
    <t>The number of fatalities per 100 casualties.</t>
  </si>
  <si>
    <t>17. National accounts</t>
  </si>
  <si>
    <t>Gross Domestic
Product (GDP)</t>
  </si>
  <si>
    <t>The aggregate money value of all  goods and services produced within a country out of economic activity during a specified period usually a year, before provision for the consumption of fixed capital.</t>
  </si>
  <si>
    <t xml:space="preserve">GVA at basic </t>
  </si>
  <si>
    <t>GVA at basic prices is obtained as the difference between output and intermediate consumption whereby output is valued at basic prices and intermediate consumption at purchasers' prices.
The basic price is the amount receivable by the producer exclusive of taxes on products and inclusive of subsidies on products. The equivalent for imported products is the c.i.f. value, i.e. the value at the border of the importing country.
The purchasers' price is the amount payable by the purchaser exclusive of deductible taxes on products (e.g. deductible value added tax).</t>
  </si>
  <si>
    <t>prices</t>
  </si>
  <si>
    <t>GVA at basic prices plus taxes (net of subsidies) on products.</t>
  </si>
  <si>
    <t>Services Indirectly
Measured (FISIM)</t>
  </si>
  <si>
    <t>FISIM is calculated separately for loans and deposits using a reference rate.It is measured as the sum of FISIM on loans i.e (interest received on loans)-(stock of loans x reference rate) and FISIM on deposits= (Stock on deposits x reference rate)- (Interest paid on deposits).</t>
  </si>
  <si>
    <t>Final Consumption</t>
  </si>
  <si>
    <t>Consumption expenditure is made up of final consumption expenditure of households and of government. Government final consumption expenditure consists of collective and individual consumption expenditure.  Collective expenditure consists of the services which government provides to the community as a  whole, e.g. security and defence, whereas individual expenditure is made up of expenses incurred in providing services which are mostly beneficial to individuals, e.g. health and education.</t>
  </si>
  <si>
    <t>Expenditure</t>
  </si>
  <si>
    <t xml:space="preserve">Gross </t>
  </si>
  <si>
    <t>The net additions to the physical assets of the country in a year. These consist mainly of investment in buildings, plants, machinery &amp; transport equipment, all valued at market prices.</t>
  </si>
  <si>
    <t xml:space="preserve">Fixed Capital </t>
  </si>
  <si>
    <t xml:space="preserve">Gross National </t>
  </si>
  <si>
    <t>GDP at market prices plus net primary income from the rest of the world gives GNI.</t>
  </si>
  <si>
    <t>Income (GNI)</t>
  </si>
  <si>
    <t>The sum of GNI and net transfers from the rest of the world gives Gross National disposable Income(GNDI)</t>
  </si>
  <si>
    <t>Disposable Income (GNDI)</t>
  </si>
  <si>
    <t>Gross National Savings (GNS)</t>
  </si>
  <si>
    <t>Gross Disposable Income (GNDI) less total consumption expenditure gives Gross National Savings.</t>
  </si>
  <si>
    <t>19. External trade</t>
  </si>
  <si>
    <t>Domestic Exports</t>
  </si>
  <si>
    <t>Exports of goods of national origin.</t>
  </si>
  <si>
    <t>Goods exported in the same condition as imported or after undergoing minor operations which leave them essentially unchanged.</t>
  </si>
  <si>
    <t>8. HOUSING &amp; HOUSEHOLDS</t>
  </si>
  <si>
    <t>1990*</t>
  </si>
  <si>
    <t>2000*</t>
  </si>
  <si>
    <t>2011*</t>
  </si>
  <si>
    <r>
      <t xml:space="preserve"> Buildings </t>
    </r>
    <r>
      <rPr>
        <sz val="7"/>
        <rFont val="Arial"/>
        <family val="2"/>
      </rPr>
      <t>('000)</t>
    </r>
  </si>
  <si>
    <t xml:space="preserve">of which: </t>
  </si>
  <si>
    <t xml:space="preserve"> - % wholly residential</t>
  </si>
  <si>
    <t xml:space="preserve"> - % partly residential</t>
  </si>
  <si>
    <r>
      <t>3.3</t>
    </r>
    <r>
      <rPr>
        <i/>
        <vertAlign val="superscript"/>
        <sz val="7"/>
        <rFont val="Arial"/>
        <family val="2"/>
      </rPr>
      <t>1</t>
    </r>
  </si>
  <si>
    <r>
      <t>4.3</t>
    </r>
    <r>
      <rPr>
        <i/>
        <vertAlign val="superscript"/>
        <sz val="7"/>
        <rFont val="Arial"/>
        <family val="2"/>
      </rPr>
      <t>1</t>
    </r>
  </si>
  <si>
    <t>Residential &amp; partly residential buildings</t>
  </si>
  <si>
    <r>
      <t>Year of construction</t>
    </r>
    <r>
      <rPr>
        <sz val="7"/>
        <rFont val="Arial"/>
        <family val="2"/>
      </rPr>
      <t xml:space="preserve"> (%)</t>
    </r>
  </si>
  <si>
    <t>Before 1985</t>
  </si>
  <si>
    <t>1985 - 1989</t>
  </si>
  <si>
    <t>1990 - 1994</t>
  </si>
  <si>
    <r>
      <t>1.1</t>
    </r>
    <r>
      <rPr>
        <vertAlign val="superscript"/>
        <sz val="7"/>
        <rFont val="Arial"/>
        <family val="2"/>
      </rPr>
      <t>1</t>
    </r>
  </si>
  <si>
    <t>1995 - 1999</t>
  </si>
  <si>
    <t>2000 - 2004</t>
  </si>
  <si>
    <r>
      <t>1.0</t>
    </r>
    <r>
      <rPr>
        <vertAlign val="superscript"/>
        <sz val="7"/>
        <rFont val="Arial"/>
        <family val="2"/>
      </rPr>
      <t>2</t>
    </r>
  </si>
  <si>
    <t>2005 - 2009</t>
  </si>
  <si>
    <t>2010 - 2011</t>
  </si>
  <si>
    <t>Not completed but inhabited</t>
  </si>
  <si>
    <t>Not known</t>
  </si>
  <si>
    <r>
      <t xml:space="preserve">Construction materials </t>
    </r>
    <r>
      <rPr>
        <sz val="7"/>
        <rFont val="Arial"/>
        <family val="2"/>
      </rPr>
      <t>(%)</t>
    </r>
  </si>
  <si>
    <t>Concrete walls &amp; roof</t>
  </si>
  <si>
    <t>Concrete walls &amp; iron or tin roof</t>
  </si>
  <si>
    <t>Iron or tin walls and roof</t>
  </si>
  <si>
    <t>Wood walls &amp; iron or tin or shingle roof</t>
  </si>
  <si>
    <t>Average no. of housing units per building</t>
  </si>
  <si>
    <r>
      <t xml:space="preserve">Housing units </t>
    </r>
    <r>
      <rPr>
        <sz val="7"/>
        <rFont val="Arial"/>
        <family val="2"/>
      </rPr>
      <t>('000)</t>
    </r>
  </si>
  <si>
    <t>Ownership (%)</t>
  </si>
  <si>
    <t>Public</t>
  </si>
  <si>
    <t>Not stated</t>
  </si>
  <si>
    <t>Occupancy (%)</t>
  </si>
  <si>
    <t>Occupied</t>
  </si>
  <si>
    <t>Vacant</t>
  </si>
  <si>
    <t>Not Stated</t>
  </si>
  <si>
    <t>* Census figures</t>
  </si>
  <si>
    <r>
      <t>1</t>
    </r>
    <r>
      <rPr>
        <sz val="7"/>
        <rFont val="Arial"/>
        <family val="2"/>
      </rPr>
      <t xml:space="preserve"> Buildings constructed from January to April 1990</t>
    </r>
  </si>
  <si>
    <r>
      <t>2</t>
    </r>
    <r>
      <rPr>
        <sz val="7"/>
        <rFont val="Arial"/>
        <family val="2"/>
      </rPr>
      <t xml:space="preserve"> Buildings constructed from January to April 2000</t>
    </r>
  </si>
  <si>
    <t>Average no. of rooms per occupied housing unit</t>
  </si>
  <si>
    <t>Average no. of persons per room</t>
  </si>
  <si>
    <t>Average no. of households per housing unit</t>
  </si>
  <si>
    <t>Households ('000)</t>
  </si>
  <si>
    <t>297.9</t>
  </si>
  <si>
    <t>Tenure (%)</t>
  </si>
  <si>
    <t>Owner</t>
  </si>
  <si>
    <t>Tenant</t>
  </si>
  <si>
    <t>Subtenant</t>
  </si>
  <si>
    <t xml:space="preserve">-  </t>
  </si>
  <si>
    <t>Free</t>
  </si>
  <si>
    <t>Amenities (%)</t>
  </si>
  <si>
    <t>Piped water</t>
  </si>
  <si>
    <t>Electricity</t>
  </si>
  <si>
    <t>Toilet</t>
  </si>
  <si>
    <t>of which:</t>
  </si>
  <si>
    <t>flush toilet</t>
  </si>
  <si>
    <t>Bathroom</t>
  </si>
  <si>
    <t>Kitchen</t>
  </si>
  <si>
    <t>Acceptable refuse disposal</t>
  </si>
  <si>
    <t>Fuel used for cooking (%)</t>
  </si>
  <si>
    <t>Wood &amp; charcoal</t>
  </si>
  <si>
    <t>Kerosene</t>
  </si>
  <si>
    <t>Gas</t>
  </si>
  <si>
    <t>Availability of ICT devices</t>
  </si>
  <si>
    <t xml:space="preserve">Television </t>
  </si>
  <si>
    <t>Fixed Telephone</t>
  </si>
  <si>
    <t>Mobile Phone</t>
  </si>
  <si>
    <t xml:space="preserve">Computer </t>
  </si>
  <si>
    <t>Internet Access</t>
  </si>
  <si>
    <t>%  female-headed</t>
  </si>
  <si>
    <t>%  one-parent</t>
  </si>
  <si>
    <t>%  60+ years living alone</t>
  </si>
  <si>
    <t>*</t>
  </si>
  <si>
    <t>Census figures</t>
  </si>
  <si>
    <r>
      <t>Re-export and Bunkering</t>
    </r>
    <r>
      <rPr>
        <b/>
        <vertAlign val="superscript"/>
        <sz val="8"/>
        <rFont val="Arial"/>
        <family val="2"/>
      </rPr>
      <t xml:space="preserve"> 2</t>
    </r>
    <r>
      <rPr>
        <sz val="8"/>
        <rFont val="Arial"/>
        <family val="2"/>
      </rPr>
      <t xml:space="preserve"> ('000 tonnes)</t>
    </r>
  </si>
  <si>
    <r>
      <t xml:space="preserve">Electricity generated </t>
    </r>
    <r>
      <rPr>
        <b/>
        <vertAlign val="superscript"/>
        <sz val="8"/>
        <rFont val="Arial"/>
        <family val="2"/>
      </rPr>
      <t xml:space="preserve">3 </t>
    </r>
    <r>
      <rPr>
        <b/>
        <sz val="8"/>
        <rFont val="Arial"/>
        <family val="2"/>
      </rPr>
      <t>(</t>
    </r>
    <r>
      <rPr>
        <sz val="8"/>
        <rFont val="Arial"/>
        <family val="2"/>
      </rPr>
      <t>GWh)</t>
    </r>
  </si>
  <si>
    <r>
      <rPr>
        <sz val="6"/>
        <rFont val="Arial"/>
        <family val="2"/>
      </rPr>
      <t xml:space="preserve">  </t>
    </r>
    <r>
      <rPr>
        <vertAlign val="superscript"/>
        <sz val="6"/>
        <rFont val="Arial"/>
        <family val="2"/>
      </rPr>
      <t>1</t>
    </r>
    <r>
      <rPr>
        <sz val="6"/>
        <rFont val="Arial"/>
        <family val="2"/>
      </rPr>
      <t xml:space="preserve"> Provisional        </t>
    </r>
    <r>
      <rPr>
        <vertAlign val="superscript"/>
        <sz val="6"/>
        <rFont val="Arial"/>
        <family val="2"/>
      </rPr>
      <t>2</t>
    </r>
    <r>
      <rPr>
        <sz val="6"/>
        <rFont val="Arial"/>
        <family val="2"/>
      </rPr>
      <t xml:space="preserve"> Pertaining to sales of fuel to foreign vessels</t>
    </r>
  </si>
  <si>
    <r>
      <t xml:space="preserve">3 </t>
    </r>
    <r>
      <rPr>
        <sz val="6"/>
        <rFont val="Arial"/>
        <family val="2"/>
      </rPr>
      <t>Includes electricity generated for own use by Independent Power Producers</t>
    </r>
  </si>
  <si>
    <t>-5.6</t>
  </si>
  <si>
    <t>+0.5</t>
  </si>
  <si>
    <r>
      <t>77.3</t>
    </r>
    <r>
      <rPr>
        <vertAlign val="superscript"/>
        <sz val="8"/>
        <rFont val="Arial"/>
        <family val="2"/>
      </rPr>
      <t xml:space="preserve"> 2</t>
    </r>
  </si>
  <si>
    <r>
      <t>71.7</t>
    </r>
    <r>
      <rPr>
        <vertAlign val="superscript"/>
        <sz val="8"/>
        <rFont val="Arial"/>
        <family val="2"/>
      </rPr>
      <t xml:space="preserve"> 2</t>
    </r>
  </si>
  <si>
    <r>
      <t>82.8</t>
    </r>
    <r>
      <rPr>
        <vertAlign val="superscript"/>
        <sz val="8"/>
        <rFont val="Arial"/>
        <family val="2"/>
      </rPr>
      <t xml:space="preserve"> 2</t>
    </r>
  </si>
  <si>
    <r>
      <t xml:space="preserve">1   </t>
    </r>
    <r>
      <rPr>
        <sz val="7"/>
        <rFont val="Arial"/>
        <family val="2"/>
      </rPr>
      <t>Preliminary Environmental Report (PER)- Effective as from 2002</t>
    </r>
  </si>
  <si>
    <t>2019</t>
  </si>
  <si>
    <t>Industrial crops</t>
  </si>
  <si>
    <t>Fruits, flowers &amp; forestry</t>
  </si>
  <si>
    <t>Livestock &amp; poultry products</t>
  </si>
  <si>
    <t>Government services</t>
  </si>
  <si>
    <r>
      <t>The economy in 2019 grew by 3.2% and the Gross National Income per capita at market prices reached 403,059 rupees.  Unemployment rate is estimated at about 6.7%</t>
    </r>
    <r>
      <rPr>
        <sz val="7"/>
        <color indexed="10"/>
        <rFont val="Arial"/>
        <family val="2"/>
      </rPr>
      <t xml:space="preserve"> </t>
    </r>
    <r>
      <rPr>
        <sz val="7"/>
        <rFont val="Arial"/>
        <family val="2"/>
      </rPr>
      <t>while inflation stood at 0.5% in 2019.</t>
    </r>
  </si>
  <si>
    <r>
      <t>Hospitals</t>
    </r>
    <r>
      <rPr>
        <vertAlign val="superscript"/>
        <sz val="8"/>
        <rFont val="Arial"/>
        <family val="2"/>
      </rPr>
      <t>3</t>
    </r>
  </si>
  <si>
    <r>
      <rPr>
        <sz val="8"/>
        <rFont val="Arial"/>
        <family val="2"/>
      </rPr>
      <t>15</t>
    </r>
    <r>
      <rPr>
        <sz val="8"/>
        <color indexed="9"/>
        <rFont val="Arial"/>
        <family val="2"/>
      </rPr>
      <t>l</t>
    </r>
    <r>
      <rPr>
        <sz val="8"/>
        <rFont val="Arial"/>
        <family val="2"/>
      </rPr>
      <t xml:space="preserve">   </t>
    </r>
  </si>
  <si>
    <r>
      <rPr>
        <sz val="8"/>
        <rFont val="Arial"/>
        <family val="2"/>
      </rPr>
      <t>4,588</t>
    </r>
    <r>
      <rPr>
        <sz val="8"/>
        <color indexed="9"/>
        <rFont val="Arial"/>
        <family val="2"/>
      </rPr>
      <t>l</t>
    </r>
    <r>
      <rPr>
        <vertAlign val="superscript"/>
        <sz val="8"/>
        <rFont val="Arial"/>
        <family val="2"/>
      </rPr>
      <t>1</t>
    </r>
    <r>
      <rPr>
        <sz val="8"/>
        <rFont val="Arial"/>
        <family val="2"/>
      </rPr>
      <t xml:space="preserve">   </t>
    </r>
  </si>
  <si>
    <r>
      <rPr>
        <sz val="8"/>
        <rFont val="Arial"/>
        <family val="2"/>
      </rPr>
      <t>4,610</t>
    </r>
    <r>
      <rPr>
        <sz val="8"/>
        <color indexed="9"/>
        <rFont val="Arial"/>
        <family val="2"/>
      </rPr>
      <t>l</t>
    </r>
    <r>
      <rPr>
        <vertAlign val="superscript"/>
        <sz val="8"/>
        <rFont val="Arial"/>
        <family val="2"/>
      </rPr>
      <t>2</t>
    </r>
    <r>
      <rPr>
        <sz val="8"/>
        <rFont val="Arial"/>
        <family val="2"/>
      </rPr>
      <t xml:space="preserve">   </t>
    </r>
  </si>
  <si>
    <r>
      <t>Area health centres</t>
    </r>
    <r>
      <rPr>
        <vertAlign val="superscript"/>
        <sz val="8"/>
        <rFont val="Arial"/>
        <family val="2"/>
      </rPr>
      <t>4</t>
    </r>
  </si>
  <si>
    <r>
      <t>1</t>
    </r>
    <r>
      <rPr>
        <sz val="7"/>
        <rFont val="Arial"/>
        <family val="2"/>
      </rPr>
      <t xml:space="preserve"> Revised.  </t>
    </r>
    <r>
      <rPr>
        <vertAlign val="superscript"/>
        <sz val="7"/>
        <rFont val="Arial"/>
        <family val="2"/>
      </rPr>
      <t>2</t>
    </r>
    <r>
      <rPr>
        <sz val="7"/>
        <rFont val="Arial"/>
        <family val="2"/>
      </rPr>
      <t xml:space="preserve"> Provisional.   </t>
    </r>
    <r>
      <rPr>
        <vertAlign val="superscript"/>
        <sz val="7"/>
        <rFont val="Arial"/>
        <family val="2"/>
      </rPr>
      <t>3</t>
    </r>
    <r>
      <rPr>
        <sz val="7"/>
        <rFont val="Arial"/>
        <family val="2"/>
      </rPr>
      <t xml:space="preserve"> Including two health centres with beds in Rodrigues.  </t>
    </r>
    <r>
      <rPr>
        <vertAlign val="superscript"/>
        <sz val="7"/>
        <rFont val="Arial"/>
        <family val="2"/>
      </rPr>
      <t>4</t>
    </r>
    <r>
      <rPr>
        <sz val="7"/>
        <rFont val="Arial"/>
        <family val="2"/>
      </rPr>
      <t xml:space="preserve"> Including Y. Cantin and Long Mountain Community Hospitals.</t>
    </r>
  </si>
  <si>
    <r>
      <t>100.3</t>
    </r>
    <r>
      <rPr>
        <b/>
        <vertAlign val="superscript"/>
        <sz val="7"/>
        <rFont val="Arial"/>
        <family val="2"/>
      </rPr>
      <t xml:space="preserve"> 3</t>
    </r>
  </si>
  <si>
    <r>
      <t>Gross Official International reserves</t>
    </r>
    <r>
      <rPr>
        <b/>
        <vertAlign val="superscript"/>
        <sz val="7"/>
        <rFont val="Arial"/>
        <family val="2"/>
      </rPr>
      <t>1</t>
    </r>
  </si>
  <si>
    <r>
      <t>Gross Official International reserves</t>
    </r>
    <r>
      <rPr>
        <b/>
        <vertAlign val="superscript"/>
        <sz val="6"/>
        <rFont val="Arial"/>
        <family val="2"/>
      </rPr>
      <t xml:space="preserve"> 1</t>
    </r>
  </si>
  <si>
    <r>
      <t xml:space="preserve">Other </t>
    </r>
    <r>
      <rPr>
        <vertAlign val="superscript"/>
        <sz val="6"/>
        <rFont val="Arial"/>
        <family val="2"/>
      </rPr>
      <t>2</t>
    </r>
  </si>
  <si>
    <r>
      <t>Foreign exchange rates</t>
    </r>
    <r>
      <rPr>
        <sz val="7"/>
        <rFont val="Arial"/>
        <family val="2"/>
      </rPr>
      <t xml:space="preserve"> (selling - Rs)</t>
    </r>
  </si>
  <si>
    <r>
      <t>Value of Transactions</t>
    </r>
    <r>
      <rPr>
        <vertAlign val="superscript"/>
        <sz val="6"/>
        <rFont val="Arial"/>
        <family val="2"/>
      </rPr>
      <t>3</t>
    </r>
    <r>
      <rPr>
        <sz val="6"/>
        <rFont val="Arial"/>
        <family val="2"/>
      </rPr>
      <t xml:space="preserve"> : (Rs mn)</t>
    </r>
  </si>
  <si>
    <r>
      <rPr>
        <vertAlign val="superscript"/>
        <sz val="6"/>
        <rFont val="Arial"/>
        <family val="2"/>
      </rPr>
      <t xml:space="preserve">2 </t>
    </r>
    <r>
      <rPr>
        <sz val="6"/>
        <rFont val="Arial"/>
        <family val="2"/>
      </rPr>
      <t>Comprises Foreign Assets of the Government and the country's Reserve Position in the IMF</t>
    </r>
  </si>
  <si>
    <r>
      <rPr>
        <vertAlign val="superscript"/>
        <sz val="6"/>
        <rFont val="Arial"/>
        <family val="2"/>
      </rPr>
      <t>3</t>
    </r>
    <r>
      <rPr>
        <sz val="6"/>
        <rFont val="Arial"/>
        <family val="2"/>
      </rPr>
      <t xml:space="preserve"> Involving the use of credit cards,debit cards,ATMs and Merchant Points of Sale</t>
    </r>
  </si>
  <si>
    <r>
      <t xml:space="preserve">1 </t>
    </r>
    <r>
      <rPr>
        <sz val="7"/>
        <rFont val="Arial"/>
        <family val="2"/>
      </rPr>
      <t xml:space="preserve">Revised           </t>
    </r>
  </si>
  <si>
    <t>The islands of Mauritius and Rodrigues, with a total area of 1,979 sq km, have an overall population density of 640 persons per sq km.  About 43% of the area is allocated to agriculture, 25% is occupied by built-up areas and 2% by public roads; the remaining consists of abandoned canefields, forests, scrub land, grasslands and grazing lands, reservoirs and ponds, swamps and rocks.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</si>
</sst>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
    <numFmt numFmtId="186" formatCode="#,##0\ \ "/>
    <numFmt numFmtId="187" formatCode="#,##0\ \ \ \ \ "/>
    <numFmt numFmtId="188" formatCode="#,##0.00\ \ "/>
    <numFmt numFmtId="189" formatCode="\-0.0"/>
    <numFmt numFmtId="190" formatCode="#,##0.0\ \ \ \ "/>
    <numFmt numFmtId="191" formatCode="General\ \ \ "/>
    <numFmt numFmtId="192" formatCode="\ \ \ \ \ \ \ \ General"/>
    <numFmt numFmtId="193" formatCode="#,##0.0\ \ "/>
    <numFmt numFmtId="194" formatCode="General\ \ "/>
    <numFmt numFmtId="195" formatCode="General\ \ \ \ "/>
    <numFmt numFmtId="196" formatCode="General\ "/>
    <numFmt numFmtId="197" formatCode="#,##0.0\ \ \ \ \ \ "/>
    <numFmt numFmtId="198" formatCode="#,##0.0\ "/>
    <numFmt numFmtId="199" formatCode="#,##0\ \ \ "/>
    <numFmt numFmtId="200" formatCode="#,##0.0\ \ \ "/>
    <numFmt numFmtId="201" formatCode="#,##0\ \ \ \ \ \ \ "/>
    <numFmt numFmtId="202" formatCode="#,##0\ \ \ \ \ \ \ \ \ \ \ \ \ "/>
    <numFmt numFmtId="203" formatCode="#,###.#\ \ \ "/>
    <numFmt numFmtId="204" formatCode="#,##0;[Red]#,##0"/>
    <numFmt numFmtId="205" formatCode="#,##0\ "/>
    <numFmt numFmtId="206" formatCode="0.0\ "/>
    <numFmt numFmtId="207" formatCode="0.000"/>
    <numFmt numFmtId="208" formatCode="_(* #,##0.0_);_(* \(#,##0.0\);_(* &quot;-&quot;?_);_(@_)"/>
    <numFmt numFmtId="209" formatCode="_(* #,##0.0_);_(* \(#,##0.0\);_(* &quot;-&quot;??_);_(@_)"/>
    <numFmt numFmtId="210" formatCode="0.0000"/>
    <numFmt numFmtId="211" formatCode="\+0.0"/>
    <numFmt numFmtId="212" formatCode="\+0"/>
    <numFmt numFmtId="213" formatCode="_-* #,##0.0_-;\-* #,##0.0_-;_-* &quot;-&quot;??_-;_-@_-"/>
    <numFmt numFmtId="214" formatCode="0.\ "/>
    <numFmt numFmtId="215" formatCode="&quot;Yes&quot;;&quot;Yes&quot;;&quot;No&quot;"/>
    <numFmt numFmtId="216" formatCode="&quot;True&quot;;&quot;True&quot;;&quot;False&quot;"/>
    <numFmt numFmtId="217" formatCode="&quot;On&quot;;&quot;On&quot;;&quot;Off&quot;"/>
    <numFmt numFmtId="218" formatCode="[$€-2]\ #,##0.00_);[Red]\([$€-2]\ #,##0.00\)"/>
    <numFmt numFmtId="219" formatCode="\+#,##0.0\ \ ;\-#,##0.0\ \ "/>
    <numFmt numFmtId="220" formatCode="0.0\ \ \ "/>
  </numFmts>
  <fonts count="131">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i/>
      <sz val="8"/>
      <name val="Arial"/>
      <family val="2"/>
    </font>
    <font>
      <b/>
      <sz val="9"/>
      <name val="Arial"/>
      <family val="2"/>
    </font>
    <font>
      <sz val="6"/>
      <name val="Arial"/>
      <family val="2"/>
    </font>
    <font>
      <sz val="10"/>
      <color indexed="10"/>
      <name val="Arial"/>
      <family val="2"/>
    </font>
    <font>
      <sz val="10"/>
      <name val="Times New Roman"/>
      <family val="1"/>
    </font>
    <font>
      <sz val="7"/>
      <name val="Arial"/>
      <family val="2"/>
    </font>
    <font>
      <i/>
      <sz val="7"/>
      <name val="Arial"/>
      <family val="2"/>
    </font>
    <font>
      <b/>
      <sz val="7"/>
      <name val="Arial"/>
      <family val="2"/>
    </font>
    <font>
      <sz val="12"/>
      <name val="Times New Roman"/>
      <family val="0"/>
    </font>
    <font>
      <vertAlign val="superscript"/>
      <sz val="7"/>
      <name val="Arial"/>
      <family val="2"/>
    </font>
    <font>
      <b/>
      <i/>
      <sz val="7"/>
      <name val="Arial"/>
      <family val="2"/>
    </font>
    <font>
      <b/>
      <i/>
      <sz val="8"/>
      <name val="Arial"/>
      <family val="2"/>
    </font>
    <font>
      <b/>
      <sz val="7.5"/>
      <name val="Arial"/>
      <family val="2"/>
    </font>
    <font>
      <b/>
      <vertAlign val="superscript"/>
      <sz val="7"/>
      <name val="Arial"/>
      <family val="2"/>
    </font>
    <font>
      <b/>
      <sz val="6"/>
      <name val="Arial"/>
      <family val="2"/>
    </font>
    <font>
      <vertAlign val="superscript"/>
      <sz val="8"/>
      <name val="Arial"/>
      <family val="2"/>
    </font>
    <font>
      <b/>
      <sz val="11"/>
      <name val="Arial"/>
      <family val="2"/>
    </font>
    <font>
      <b/>
      <vertAlign val="superscript"/>
      <sz val="11"/>
      <name val="Arial"/>
      <family val="2"/>
    </font>
    <font>
      <sz val="11"/>
      <name val="Arial"/>
      <family val="2"/>
    </font>
    <font>
      <vertAlign val="superscript"/>
      <sz val="10"/>
      <name val="Arial"/>
      <family val="2"/>
    </font>
    <font>
      <b/>
      <vertAlign val="superscript"/>
      <sz val="8"/>
      <name val="Arial"/>
      <family val="2"/>
    </font>
    <font>
      <vertAlign val="superscript"/>
      <sz val="6"/>
      <name val="Arial"/>
      <family val="2"/>
    </font>
    <font>
      <vertAlign val="subscript"/>
      <sz val="6"/>
      <name val="Arial"/>
      <family val="2"/>
    </font>
    <font>
      <b/>
      <vertAlign val="superscript"/>
      <sz val="8.4"/>
      <name val="Arial"/>
      <family val="2"/>
    </font>
    <font>
      <sz val="10"/>
      <name val="Helv"/>
      <family val="0"/>
    </font>
    <font>
      <sz val="9"/>
      <name val="Arial"/>
      <family val="2"/>
    </font>
    <font>
      <i/>
      <sz val="9"/>
      <name val="Arial"/>
      <family val="2"/>
    </font>
    <font>
      <sz val="8"/>
      <color indexed="10"/>
      <name val="Arial"/>
      <family val="2"/>
    </font>
    <font>
      <sz val="7"/>
      <color indexed="10"/>
      <name val="Arial"/>
      <family val="2"/>
    </font>
    <font>
      <sz val="7"/>
      <color indexed="8"/>
      <name val="Arial"/>
      <family val="2"/>
    </font>
    <font>
      <b/>
      <u val="single"/>
      <sz val="7"/>
      <name val="Arial"/>
      <family val="2"/>
    </font>
    <font>
      <b/>
      <i/>
      <u val="single"/>
      <sz val="7"/>
      <name val="Arial"/>
      <family val="2"/>
    </font>
    <font>
      <i/>
      <sz val="6"/>
      <name val="Arial"/>
      <family val="2"/>
    </font>
    <font>
      <b/>
      <vertAlign val="superscript"/>
      <sz val="6"/>
      <name val="Arial"/>
      <family val="2"/>
    </font>
    <font>
      <i/>
      <vertAlign val="superscript"/>
      <sz val="6"/>
      <name val="Arial"/>
      <family val="2"/>
    </font>
    <font>
      <b/>
      <sz val="6"/>
      <color indexed="10"/>
      <name val="Arial"/>
      <family val="2"/>
    </font>
    <font>
      <b/>
      <i/>
      <sz val="6"/>
      <name val="Arial"/>
      <family val="2"/>
    </font>
    <font>
      <b/>
      <i/>
      <vertAlign val="superscript"/>
      <sz val="8"/>
      <name val="Arial"/>
      <family val="2"/>
    </font>
    <font>
      <i/>
      <vertAlign val="superscript"/>
      <sz val="7"/>
      <name val="Arial"/>
      <family val="2"/>
    </font>
    <font>
      <sz val="10"/>
      <name val="MS Sans Serif"/>
      <family val="2"/>
    </font>
    <font>
      <b/>
      <sz val="9"/>
      <color indexed="10"/>
      <name val="Arial"/>
      <family val="2"/>
    </font>
    <font>
      <sz val="9"/>
      <color indexed="10"/>
      <name val="Arial"/>
      <family val="2"/>
    </font>
    <font>
      <b/>
      <sz val="8"/>
      <color indexed="10"/>
      <name val="Arial"/>
      <family val="2"/>
    </font>
    <font>
      <b/>
      <i/>
      <vertAlign val="superscript"/>
      <sz val="6"/>
      <name val="Arial"/>
      <family val="2"/>
    </font>
    <font>
      <b/>
      <u val="single"/>
      <vertAlign val="superscript"/>
      <sz val="7"/>
      <name val="Arial"/>
      <family val="2"/>
    </font>
    <font>
      <vertAlign val="superscript"/>
      <sz val="9"/>
      <name val="Arial"/>
      <family val="2"/>
    </font>
    <font>
      <b/>
      <sz val="12"/>
      <name val="Arial"/>
      <family val="2"/>
    </font>
    <font>
      <sz val="12"/>
      <name val="Arial"/>
      <family val="2"/>
    </font>
    <font>
      <sz val="12"/>
      <color indexed="10"/>
      <name val="Arial"/>
      <family val="2"/>
    </font>
    <font>
      <b/>
      <sz val="14"/>
      <name val="Arial"/>
      <family val="2"/>
    </font>
    <font>
      <sz val="11"/>
      <color indexed="10"/>
      <name val="Arial"/>
      <family val="2"/>
    </font>
    <font>
      <sz val="8"/>
      <color indexed="9"/>
      <name val="Arial"/>
      <family val="2"/>
    </font>
    <font>
      <b/>
      <i/>
      <sz val="9"/>
      <name val="Arial"/>
      <family val="2"/>
    </font>
    <font>
      <i/>
      <sz val="6"/>
      <color indexed="10"/>
      <name val="Arial"/>
      <family val="2"/>
    </font>
    <font>
      <i/>
      <sz val="12"/>
      <name val="Arial"/>
      <family val="2"/>
    </font>
    <font>
      <sz val="7.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8"/>
      <name val="Segoe UI"/>
      <family val="2"/>
    </font>
    <font>
      <sz val="10.5"/>
      <color indexed="8"/>
      <name val="Segoe UI"/>
      <family val="2"/>
    </font>
    <font>
      <i/>
      <sz val="11"/>
      <color indexed="23"/>
      <name val="Calibri"/>
      <family val="2"/>
    </font>
    <font>
      <u val="single"/>
      <sz val="10"/>
      <color indexed="20"/>
      <name val="Arial"/>
      <family val="0"/>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57"/>
      <name val="Cambria"/>
      <family val="2"/>
    </font>
    <font>
      <b/>
      <sz val="11"/>
      <color indexed="8"/>
      <name val="Calibri"/>
      <family val="2"/>
    </font>
    <font>
      <u val="single"/>
      <sz val="9"/>
      <color indexed="12"/>
      <name val="Arial"/>
      <family val="2"/>
    </font>
    <font>
      <b/>
      <sz val="7"/>
      <color indexed="8"/>
      <name val="Arial"/>
      <family val="2"/>
    </font>
    <font>
      <sz val="8"/>
      <color indexed="8"/>
      <name val="Arial"/>
      <family val="2"/>
    </font>
    <font>
      <u val="single"/>
      <sz val="8"/>
      <color indexed="12"/>
      <name val="Arial"/>
      <family val="2"/>
    </font>
    <font>
      <b/>
      <sz val="11"/>
      <color indexed="12"/>
      <name val="Arial"/>
      <family val="2"/>
    </font>
    <font>
      <sz val="10"/>
      <color indexed="12"/>
      <name val="Arial"/>
      <family val="2"/>
    </font>
    <font>
      <vertAlign val="superscript"/>
      <sz val="7"/>
      <color indexed="8"/>
      <name val="Arial"/>
      <family val="2"/>
    </font>
    <font>
      <b/>
      <sz val="10"/>
      <color indexed="8"/>
      <name val="Arial"/>
      <family val="0"/>
    </font>
    <font>
      <b/>
      <sz val="16"/>
      <color indexed="8"/>
      <name val="Arial Black"/>
      <family val="0"/>
    </font>
    <font>
      <sz val="10"/>
      <color indexed="8"/>
      <name val="Arial"/>
      <family val="0"/>
    </font>
    <font>
      <sz val="8"/>
      <color indexed="8"/>
      <name val="Times New Roman"/>
      <family val="0"/>
    </font>
    <font>
      <b/>
      <sz val="6"/>
      <color indexed="8"/>
      <name val="Times New Roman"/>
      <family val="0"/>
    </font>
    <font>
      <vertAlign val="superscript"/>
      <sz val="6"/>
      <color indexed="8"/>
      <name val="Arial"/>
      <family val="0"/>
    </font>
    <font>
      <sz val="6"/>
      <color indexed="8"/>
      <name val="Arial"/>
      <family val="0"/>
    </font>
    <font>
      <sz val="6.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Segoe UI"/>
      <family val="2"/>
    </font>
    <font>
      <sz val="10.5"/>
      <color theme="1"/>
      <name val="Segoe U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7"/>
      <color theme="1"/>
      <name val="Arial"/>
      <family val="2"/>
    </font>
    <font>
      <sz val="7"/>
      <color theme="1"/>
      <name val="Arial"/>
      <family val="2"/>
    </font>
    <font>
      <sz val="8"/>
      <color rgb="FF000000"/>
      <name val="Arial"/>
      <family val="2"/>
    </font>
    <font>
      <sz val="8"/>
      <color theme="1"/>
      <name val="Arial"/>
      <family val="2"/>
    </font>
    <font>
      <sz val="7"/>
      <color rgb="FF000000"/>
      <name val="Arial"/>
      <family val="2"/>
    </font>
    <font>
      <u val="single"/>
      <sz val="8"/>
      <color theme="10"/>
      <name val="Arial"/>
      <family val="2"/>
    </font>
    <font>
      <sz val="7"/>
      <color rgb="FFFF0000"/>
      <name val="Arial"/>
      <family val="2"/>
    </font>
    <font>
      <b/>
      <sz val="11"/>
      <color rgb="FF0000FF"/>
      <name val="Arial"/>
      <family val="2"/>
    </font>
    <font>
      <sz val="10"/>
      <color rgb="FF0000FF"/>
      <name val="Arial"/>
      <family val="2"/>
    </font>
    <font>
      <vertAlign val="superscrip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9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98" fillId="0" borderId="0" applyFont="0" applyFill="0" applyBorder="0" applyAlignment="0" applyProtection="0"/>
    <xf numFmtId="43" fontId="0" fillId="0" borderId="0" applyFont="0" applyFill="0" applyBorder="0" applyAlignment="0" applyProtection="0"/>
    <xf numFmtId="171" fontId="9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103" fillId="0" borderId="0" applyFont="0" applyFill="0" applyBorder="0" applyAlignment="0" applyProtection="0"/>
    <xf numFmtId="171" fontId="0" fillId="0" borderId="0" applyFont="0" applyFill="0" applyBorder="0" applyAlignment="0" applyProtection="0"/>
    <xf numFmtId="43" fontId="98" fillId="0" borderId="0" applyFont="0" applyFill="0" applyBorder="0" applyAlignment="0" applyProtection="0"/>
    <xf numFmtId="43" fontId="0" fillId="0" borderId="0" applyFont="0" applyFill="0" applyBorder="0" applyAlignment="0" applyProtection="0"/>
    <xf numFmtId="43" fontId="103" fillId="0" borderId="0" applyFont="0" applyFill="0" applyBorder="0" applyAlignment="0" applyProtection="0"/>
    <xf numFmtId="43" fontId="0" fillId="0" borderId="0" applyFont="0" applyFill="0" applyBorder="0" applyAlignment="0" applyProtection="0"/>
    <xf numFmtId="40" fontId="45" fillId="0" borderId="0" applyFont="0" applyFill="0" applyBorder="0" applyAlignment="0" applyProtection="0"/>
    <xf numFmtId="43" fontId="98" fillId="0" borderId="0" applyFont="0" applyFill="0" applyBorder="0" applyAlignment="0" applyProtection="0"/>
    <xf numFmtId="43" fontId="0" fillId="0" borderId="0" applyFont="0" applyFill="0" applyBorder="0" applyAlignment="0" applyProtection="0"/>
    <xf numFmtId="43" fontId="104" fillId="0" borderId="0" applyFont="0" applyFill="0" applyBorder="0" applyAlignment="0" applyProtection="0"/>
    <xf numFmtId="43" fontId="103" fillId="0" borderId="0" applyFont="0" applyFill="0" applyBorder="0" applyAlignment="0" applyProtection="0"/>
    <xf numFmtId="43" fontId="98"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98" fillId="0" borderId="0">
      <alignment/>
      <protection/>
    </xf>
    <xf numFmtId="0" fontId="98" fillId="0" borderId="0">
      <alignment/>
      <protection/>
    </xf>
    <xf numFmtId="0" fontId="30" fillId="0" borderId="0">
      <alignment/>
      <protection/>
    </xf>
    <xf numFmtId="0" fontId="98"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98" fillId="0" borderId="0">
      <alignment/>
      <protection/>
    </xf>
    <xf numFmtId="0" fontId="115" fillId="0" borderId="0">
      <alignment/>
      <protection/>
    </xf>
    <xf numFmtId="0" fontId="104" fillId="0" borderId="0">
      <alignment/>
      <protection/>
    </xf>
    <xf numFmtId="0" fontId="103"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104" fillId="0" borderId="0">
      <alignment/>
      <protection/>
    </xf>
    <xf numFmtId="0" fontId="0" fillId="0" borderId="0" applyBorder="0">
      <alignment/>
      <protection/>
    </xf>
    <xf numFmtId="0" fontId="103" fillId="0" borderId="0">
      <alignment/>
      <protection/>
    </xf>
    <xf numFmtId="0" fontId="98" fillId="0" borderId="0">
      <alignment/>
      <protection/>
    </xf>
    <xf numFmtId="0" fontId="0"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1060">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0" xfId="0" applyFont="1" applyFill="1" applyAlignment="1">
      <alignment/>
    </xf>
    <xf numFmtId="0" fontId="11" fillId="0" borderId="0" xfId="0" applyFont="1" applyBorder="1" applyAlignment="1">
      <alignment vertical="center"/>
    </xf>
    <xf numFmtId="0" fontId="11" fillId="0" borderId="10" xfId="0" applyFont="1" applyBorder="1" applyAlignment="1">
      <alignment vertical="center"/>
    </xf>
    <xf numFmtId="0" fontId="5" fillId="0" borderId="0" xfId="0" applyFont="1" applyAlignment="1">
      <alignment vertical="top"/>
    </xf>
    <xf numFmtId="0" fontId="11" fillId="0" borderId="0" xfId="0" applyFont="1" applyAlignment="1">
      <alignment/>
    </xf>
    <xf numFmtId="0" fontId="4" fillId="0" borderId="0" xfId="0" applyFont="1" applyAlignment="1">
      <alignment horizontal="left"/>
    </xf>
    <xf numFmtId="0" fontId="5" fillId="0" borderId="0" xfId="0" applyFont="1" applyAlignment="1">
      <alignment/>
    </xf>
    <xf numFmtId="0" fontId="0" fillId="0" borderId="0" xfId="0" applyFont="1" applyAlignment="1">
      <alignment/>
    </xf>
    <xf numFmtId="0" fontId="5" fillId="0" borderId="0" xfId="0" applyFont="1" applyAlignment="1">
      <alignment horizontal="right"/>
    </xf>
    <xf numFmtId="3" fontId="4" fillId="0" borderId="0" xfId="93" applyNumberFormat="1" applyFont="1" applyFill="1" applyBorder="1" applyAlignment="1">
      <alignment horizontal="right" indent="1"/>
      <protection/>
    </xf>
    <xf numFmtId="1" fontId="5" fillId="0" borderId="0" xfId="93" applyNumberFormat="1" applyFont="1" applyFill="1" applyBorder="1" applyAlignment="1">
      <alignment horizontal="right" indent="1"/>
      <protection/>
    </xf>
    <xf numFmtId="0" fontId="13" fillId="0" borderId="0" xfId="0" applyFont="1" applyAlignment="1">
      <alignment/>
    </xf>
    <xf numFmtId="0" fontId="12" fillId="0" borderId="0" xfId="0" applyFont="1" applyAlignment="1">
      <alignment/>
    </xf>
    <xf numFmtId="0" fontId="13" fillId="0" borderId="11" xfId="0" applyFont="1" applyFill="1" applyBorder="1" applyAlignment="1">
      <alignment horizontal="center"/>
    </xf>
    <xf numFmtId="3" fontId="13" fillId="0" borderId="12" xfId="0" applyNumberFormat="1" applyFont="1" applyFill="1" applyBorder="1" applyAlignment="1">
      <alignment horizontal="centerContinuous" vertical="top"/>
    </xf>
    <xf numFmtId="3" fontId="13" fillId="0" borderId="13" xfId="0" applyNumberFormat="1" applyFont="1" applyFill="1" applyBorder="1" applyAlignment="1">
      <alignment horizontal="centerContinuous" vertical="center" wrapText="1"/>
    </xf>
    <xf numFmtId="3" fontId="4" fillId="0" borderId="11" xfId="0" applyNumberFormat="1" applyFont="1" applyFill="1" applyBorder="1" applyAlignment="1">
      <alignment horizontal="centerContinuous"/>
    </xf>
    <xf numFmtId="3" fontId="20" fillId="0" borderId="11" xfId="0" applyNumberFormat="1" applyFont="1" applyFill="1" applyBorder="1" applyAlignment="1">
      <alignment horizontal="centerContinuous" vertical="center"/>
    </xf>
    <xf numFmtId="0" fontId="5" fillId="0" borderId="0" xfId="0" applyFont="1" applyFill="1" applyBorder="1" applyAlignment="1">
      <alignment horizontal="centerContinuous" vertical="center"/>
    </xf>
    <xf numFmtId="0" fontId="0" fillId="0" borderId="0" xfId="0" applyFont="1" applyFill="1" applyBorder="1" applyAlignment="1">
      <alignment/>
    </xf>
    <xf numFmtId="0" fontId="4" fillId="0" borderId="0" xfId="97" applyFont="1" applyAlignment="1">
      <alignment vertical="center"/>
      <protection/>
    </xf>
    <xf numFmtId="0" fontId="5" fillId="0" borderId="0" xfId="97" applyFont="1" applyAlignment="1">
      <alignment vertical="center"/>
      <protection/>
    </xf>
    <xf numFmtId="3" fontId="5" fillId="0" borderId="0" xfId="97" applyNumberFormat="1" applyFont="1" applyFill="1" applyAlignment="1">
      <alignment vertical="center"/>
      <protection/>
    </xf>
    <xf numFmtId="3" fontId="5" fillId="0" borderId="0" xfId="97" applyNumberFormat="1" applyFont="1" applyFill="1" applyAlignment="1">
      <alignment horizontal="right" vertical="center"/>
      <protection/>
    </xf>
    <xf numFmtId="3" fontId="4" fillId="0" borderId="0" xfId="97" applyNumberFormat="1" applyFont="1" applyFill="1" applyAlignment="1">
      <alignment vertical="center"/>
      <protection/>
    </xf>
    <xf numFmtId="185" fontId="4" fillId="0" borderId="0" xfId="97" applyNumberFormat="1" applyFont="1" applyFill="1" applyAlignment="1">
      <alignment vertical="center"/>
      <protection/>
    </xf>
    <xf numFmtId="185" fontId="5" fillId="0" borderId="0" xfId="97" applyNumberFormat="1" applyFont="1" applyFill="1" applyAlignment="1">
      <alignment vertical="center"/>
      <protection/>
    </xf>
    <xf numFmtId="0" fontId="5" fillId="0" borderId="0" xfId="97" applyFont="1" applyFill="1" applyAlignment="1">
      <alignment vertical="center"/>
      <protection/>
    </xf>
    <xf numFmtId="185" fontId="5" fillId="0" borderId="0" xfId="97" applyNumberFormat="1" applyFont="1" applyFill="1" applyAlignment="1">
      <alignment horizontal="right" vertical="center"/>
      <protection/>
    </xf>
    <xf numFmtId="0" fontId="11" fillId="0" borderId="0" xfId="97" applyFont="1" applyAlignment="1">
      <alignment vertical="center"/>
      <protection/>
    </xf>
    <xf numFmtId="185" fontId="11" fillId="0" borderId="0" xfId="97" applyNumberFormat="1" applyFont="1" applyFill="1" applyAlignment="1">
      <alignment vertical="center"/>
      <protection/>
    </xf>
    <xf numFmtId="185" fontId="11" fillId="0" borderId="0" xfId="97" applyNumberFormat="1" applyFont="1" applyFill="1" applyAlignment="1">
      <alignment horizontal="right" vertical="center"/>
      <protection/>
    </xf>
    <xf numFmtId="3" fontId="11" fillId="0" borderId="0" xfId="97" applyNumberFormat="1" applyFont="1" applyFill="1" applyAlignment="1">
      <alignment horizontal="right" vertical="center"/>
      <protection/>
    </xf>
    <xf numFmtId="0" fontId="8" fillId="0" borderId="0" xfId="94" applyFont="1" applyFill="1" applyAlignment="1">
      <alignment horizontal="center" vertical="top"/>
      <protection/>
    </xf>
    <xf numFmtId="0" fontId="11" fillId="0" borderId="0" xfId="94" applyFont="1" applyFill="1" applyAlignment="1">
      <alignment horizontal="center" vertical="top"/>
      <protection/>
    </xf>
    <xf numFmtId="0" fontId="11" fillId="0" borderId="0" xfId="97" applyFont="1" applyFill="1">
      <alignment/>
      <protection/>
    </xf>
    <xf numFmtId="184" fontId="11" fillId="0" borderId="0" xfId="97" applyNumberFormat="1" applyFont="1" applyFill="1">
      <alignment/>
      <protection/>
    </xf>
    <xf numFmtId="0" fontId="11" fillId="0" borderId="0" xfId="97" applyFont="1">
      <alignment/>
      <protection/>
    </xf>
    <xf numFmtId="0" fontId="4" fillId="0" borderId="0" xfId="97" applyFont="1">
      <alignment/>
      <protection/>
    </xf>
    <xf numFmtId="185" fontId="11" fillId="0" borderId="0" xfId="97" applyNumberFormat="1" applyFont="1" applyFill="1">
      <alignment/>
      <protection/>
    </xf>
    <xf numFmtId="0" fontId="11" fillId="0" borderId="0" xfId="97" applyFont="1" quotePrefix="1">
      <alignment/>
      <protection/>
    </xf>
    <xf numFmtId="3" fontId="11" fillId="0" borderId="0" xfId="97" applyNumberFormat="1" applyFont="1" applyFill="1">
      <alignment/>
      <protection/>
    </xf>
    <xf numFmtId="0" fontId="13" fillId="0" borderId="0" xfId="97" applyFont="1">
      <alignment/>
      <protection/>
    </xf>
    <xf numFmtId="0" fontId="5" fillId="0" borderId="0" xfId="97" applyFont="1">
      <alignment/>
      <protection/>
    </xf>
    <xf numFmtId="0" fontId="4" fillId="0" borderId="0" xfId="97" applyFont="1" applyAlignment="1" quotePrefix="1">
      <alignment horizontal="right" vertical="center"/>
      <protection/>
    </xf>
    <xf numFmtId="185" fontId="11" fillId="0" borderId="0" xfId="97" applyNumberFormat="1" applyFont="1" applyFill="1" applyAlignment="1">
      <alignment horizontal="right"/>
      <protection/>
    </xf>
    <xf numFmtId="0" fontId="5" fillId="0" borderId="0" xfId="97" applyFont="1" applyFill="1">
      <alignment/>
      <protection/>
    </xf>
    <xf numFmtId="3" fontId="13" fillId="0" borderId="0" xfId="97" applyNumberFormat="1" applyFont="1" applyFill="1">
      <alignment/>
      <protection/>
    </xf>
    <xf numFmtId="185" fontId="13" fillId="0" borderId="13" xfId="0" applyNumberFormat="1" applyFont="1" applyFill="1" applyBorder="1" applyAlignment="1">
      <alignment horizontal="center" vertical="center"/>
    </xf>
    <xf numFmtId="185" fontId="13" fillId="0" borderId="12" xfId="0" applyNumberFormat="1" applyFont="1" applyFill="1" applyBorder="1" applyAlignment="1">
      <alignment horizontal="center" vertical="center"/>
    </xf>
    <xf numFmtId="1" fontId="31" fillId="33" borderId="0" xfId="0" applyNumberFormat="1" applyFont="1" applyFill="1" applyBorder="1" applyAlignment="1">
      <alignment horizontal="left" vertical="center"/>
    </xf>
    <xf numFmtId="1" fontId="31" fillId="0" borderId="0" xfId="0" applyNumberFormat="1" applyFont="1" applyFill="1" applyBorder="1" applyAlignment="1">
      <alignment horizontal="left" vertical="center"/>
    </xf>
    <xf numFmtId="1" fontId="31" fillId="33" borderId="14" xfId="0" applyNumberFormat="1" applyFont="1" applyFill="1" applyBorder="1" applyAlignment="1">
      <alignment horizontal="left" vertical="center"/>
    </xf>
    <xf numFmtId="0" fontId="0" fillId="0" borderId="0" xfId="0" applyFont="1" applyAlignment="1">
      <alignment horizontal="left" vertical="center"/>
    </xf>
    <xf numFmtId="0" fontId="31" fillId="33" borderId="10" xfId="0" applyFont="1" applyFill="1" applyBorder="1" applyAlignment="1">
      <alignment horizontal="left" vertical="center"/>
    </xf>
    <xf numFmtId="0" fontId="31" fillId="33" borderId="0" xfId="0" applyFont="1" applyFill="1" applyBorder="1" applyAlignment="1">
      <alignment horizontal="left" vertical="center"/>
    </xf>
    <xf numFmtId="0" fontId="120" fillId="33" borderId="0" xfId="78" applyFont="1" applyFill="1" applyBorder="1" applyAlignment="1">
      <alignment horizontal="left" vertical="center"/>
    </xf>
    <xf numFmtId="0" fontId="31" fillId="0" borderId="10" xfId="0" applyFont="1" applyBorder="1" applyAlignment="1">
      <alignment horizontal="left" vertical="center"/>
    </xf>
    <xf numFmtId="0" fontId="31" fillId="0" borderId="0" xfId="0" applyFont="1" applyBorder="1" applyAlignment="1">
      <alignment horizontal="left" vertical="center"/>
    </xf>
    <xf numFmtId="0" fontId="120" fillId="0" borderId="0" xfId="78" applyFont="1" applyBorder="1" applyAlignment="1">
      <alignment horizontal="left" vertical="center"/>
    </xf>
    <xf numFmtId="0" fontId="32" fillId="0" borderId="0" xfId="0" applyFont="1" applyBorder="1" applyAlignment="1">
      <alignment horizontal="left" vertical="center"/>
    </xf>
    <xf numFmtId="187" fontId="31" fillId="0" borderId="15" xfId="0" applyNumberFormat="1" applyFont="1" applyBorder="1" applyAlignment="1">
      <alignment horizontal="left" vertical="center"/>
    </xf>
    <xf numFmtId="0" fontId="32" fillId="33" borderId="0" xfId="0" applyFont="1" applyFill="1" applyBorder="1" applyAlignment="1">
      <alignment horizontal="left" vertical="center"/>
    </xf>
    <xf numFmtId="187" fontId="31" fillId="33" borderId="15" xfId="0" applyNumberFormat="1" applyFont="1" applyFill="1" applyBorder="1" applyAlignment="1">
      <alignment horizontal="left" vertical="center"/>
    </xf>
    <xf numFmtId="196" fontId="31" fillId="0" borderId="0" xfId="0" applyNumberFormat="1" applyFont="1" applyFill="1" applyBorder="1" applyAlignment="1">
      <alignment horizontal="left" vertical="center"/>
    </xf>
    <xf numFmtId="0" fontId="120" fillId="0" borderId="0" xfId="78" applyFont="1" applyFill="1" applyBorder="1" applyAlignment="1">
      <alignment horizontal="left" vertical="center"/>
    </xf>
    <xf numFmtId="187" fontId="31" fillId="0" borderId="15" xfId="0" applyNumberFormat="1" applyFont="1" applyFill="1" applyBorder="1" applyAlignment="1">
      <alignment horizontal="left" vertical="center"/>
    </xf>
    <xf numFmtId="196" fontId="31" fillId="33" borderId="0" xfId="0" applyNumberFormat="1" applyFont="1" applyFill="1" applyBorder="1" applyAlignment="1">
      <alignment horizontal="left" vertical="center"/>
    </xf>
    <xf numFmtId="0" fontId="31" fillId="33" borderId="16" xfId="0" applyFont="1" applyFill="1" applyBorder="1" applyAlignment="1">
      <alignment horizontal="left" vertical="center"/>
    </xf>
    <xf numFmtId="0" fontId="32" fillId="33" borderId="14" xfId="0" applyFont="1" applyFill="1" applyBorder="1" applyAlignment="1">
      <alignment horizontal="left" vertical="center"/>
    </xf>
    <xf numFmtId="187" fontId="31" fillId="33" borderId="17" xfId="0" applyNumberFormat="1" applyFont="1" applyFill="1" applyBorder="1" applyAlignment="1">
      <alignment horizontal="left" vertical="center"/>
    </xf>
    <xf numFmtId="1" fontId="31" fillId="0" borderId="0" xfId="0" applyNumberFormat="1" applyFont="1" applyBorder="1" applyAlignment="1">
      <alignment horizontal="center" vertical="center"/>
    </xf>
    <xf numFmtId="1" fontId="31" fillId="33" borderId="0" xfId="0" applyNumberFormat="1" applyFont="1" applyFill="1" applyBorder="1" applyAlignment="1">
      <alignment horizontal="center" vertical="center"/>
    </xf>
    <xf numFmtId="1" fontId="31" fillId="0" borderId="0" xfId="0" applyNumberFormat="1" applyFont="1" applyFill="1" applyBorder="1" applyAlignment="1">
      <alignment horizontal="center" vertical="center"/>
    </xf>
    <xf numFmtId="1" fontId="31" fillId="33" borderId="14" xfId="0" applyNumberFormat="1"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5" xfId="0" applyFont="1" applyFill="1" applyBorder="1" applyAlignment="1">
      <alignment horizontal="right" vertical="center"/>
    </xf>
    <xf numFmtId="0" fontId="0" fillId="0" borderId="0" xfId="0" applyFont="1" applyAlignment="1">
      <alignment vertical="center"/>
    </xf>
    <xf numFmtId="0" fontId="11" fillId="0" borderId="0" xfId="94" applyFont="1" applyFill="1" applyAlignment="1">
      <alignment horizontal="center" vertical="center"/>
      <protection/>
    </xf>
    <xf numFmtId="3" fontId="20" fillId="0" borderId="0" xfId="94" applyNumberFormat="1" applyFont="1" applyFill="1" applyAlignment="1">
      <alignment horizontal="center" vertical="center"/>
      <protection/>
    </xf>
    <xf numFmtId="200" fontId="5" fillId="0" borderId="0" xfId="93" applyNumberFormat="1" applyFont="1" applyFill="1" applyBorder="1" applyAlignment="1">
      <alignment horizontal="right"/>
      <protection/>
    </xf>
    <xf numFmtId="200" fontId="5" fillId="0" borderId="0" xfId="93" applyNumberFormat="1" applyFont="1" applyFill="1" applyBorder="1">
      <alignment/>
      <protection/>
    </xf>
    <xf numFmtId="200" fontId="5" fillId="0" borderId="0" xfId="93" applyNumberFormat="1" applyFont="1" applyFill="1" applyBorder="1" applyAlignment="1">
      <alignment horizontal="center"/>
      <protection/>
    </xf>
    <xf numFmtId="185" fontId="13" fillId="0" borderId="0" xfId="97" applyNumberFormat="1" applyFont="1" applyFill="1" applyAlignment="1">
      <alignment horizontal="right" vertical="center"/>
      <protection/>
    </xf>
    <xf numFmtId="0" fontId="11" fillId="0" borderId="0" xfId="97" applyFont="1" applyFill="1" applyAlignment="1">
      <alignment horizontal="right"/>
      <protection/>
    </xf>
    <xf numFmtId="184" fontId="11" fillId="0" borderId="0" xfId="97" applyNumberFormat="1" applyFont="1" applyFill="1" applyAlignment="1">
      <alignment horizontal="right"/>
      <protection/>
    </xf>
    <xf numFmtId="184" fontId="13" fillId="0" borderId="0" xfId="97" applyNumberFormat="1" applyFont="1" applyFill="1">
      <alignment/>
      <protection/>
    </xf>
    <xf numFmtId="3" fontId="11" fillId="0" borderId="0" xfId="97" applyNumberFormat="1" applyFont="1" applyFill="1" applyAlignment="1" quotePrefix="1">
      <alignment horizontal="right"/>
      <protection/>
    </xf>
    <xf numFmtId="3" fontId="11" fillId="0" borderId="0" xfId="97" applyNumberFormat="1" applyFont="1" applyFill="1" applyAlignment="1">
      <alignment horizontal="right"/>
      <protection/>
    </xf>
    <xf numFmtId="184" fontId="5" fillId="0" borderId="0" xfId="97" applyNumberFormat="1" applyFont="1" applyFill="1">
      <alignment/>
      <protection/>
    </xf>
    <xf numFmtId="184" fontId="5" fillId="0" borderId="0" xfId="97" applyNumberFormat="1" applyFont="1" applyFill="1" applyAlignment="1">
      <alignment horizontal="right"/>
      <protection/>
    </xf>
    <xf numFmtId="185" fontId="4" fillId="0" borderId="0" xfId="97" applyNumberFormat="1" applyFont="1" applyFill="1">
      <alignment/>
      <protection/>
    </xf>
    <xf numFmtId="185" fontId="5" fillId="0" borderId="0" xfId="97" applyNumberFormat="1" applyFont="1" applyFill="1">
      <alignment/>
      <protection/>
    </xf>
    <xf numFmtId="0" fontId="0" fillId="0" borderId="0" xfId="97" applyFont="1" applyFill="1" applyAlignment="1">
      <alignment vertical="center"/>
      <protection/>
    </xf>
    <xf numFmtId="3" fontId="2" fillId="0" borderId="0" xfId="97" applyNumberFormat="1" applyFont="1" applyFill="1" applyAlignment="1">
      <alignment vertical="center"/>
      <protection/>
    </xf>
    <xf numFmtId="3" fontId="5" fillId="0" borderId="0" xfId="94" applyNumberFormat="1" applyFont="1" applyFill="1" applyAlignment="1">
      <alignment vertical="center"/>
      <protection/>
    </xf>
    <xf numFmtId="3" fontId="6" fillId="0" borderId="0" xfId="94" applyNumberFormat="1" applyFont="1" applyFill="1" applyAlignment="1">
      <alignment vertical="center"/>
      <protection/>
    </xf>
    <xf numFmtId="185" fontId="5" fillId="0" borderId="0" xfId="94" applyNumberFormat="1" applyFont="1" applyFill="1" applyAlignment="1">
      <alignment vertical="center"/>
      <protection/>
    </xf>
    <xf numFmtId="185" fontId="5" fillId="0" borderId="0" xfId="94" applyNumberFormat="1" applyFont="1" applyFill="1" applyAlignment="1">
      <alignment horizontal="right" vertical="center"/>
      <protection/>
    </xf>
    <xf numFmtId="185" fontId="6" fillId="0" borderId="0" xfId="94" applyNumberFormat="1" applyFont="1" applyFill="1" applyAlignment="1">
      <alignment vertical="center"/>
      <protection/>
    </xf>
    <xf numFmtId="0" fontId="5" fillId="0" borderId="0" xfId="94" applyFont="1" applyFill="1" applyAlignment="1">
      <alignment vertical="center"/>
      <protection/>
    </xf>
    <xf numFmtId="0" fontId="11" fillId="0" borderId="0" xfId="94" applyFont="1" applyFill="1" applyAlignment="1">
      <alignment vertical="center"/>
      <protection/>
    </xf>
    <xf numFmtId="3" fontId="5" fillId="0" borderId="0" xfId="94" applyNumberFormat="1" applyFont="1" applyFill="1" applyAlignment="1">
      <alignment vertical="top"/>
      <protection/>
    </xf>
    <xf numFmtId="185" fontId="6" fillId="0" borderId="0" xfId="94" applyNumberFormat="1" applyFont="1" applyFill="1" applyAlignment="1">
      <alignment horizontal="right" vertical="center"/>
      <protection/>
    </xf>
    <xf numFmtId="0" fontId="13" fillId="0" borderId="0" xfId="94" applyFont="1" applyFill="1" applyAlignment="1">
      <alignment vertical="center"/>
      <protection/>
    </xf>
    <xf numFmtId="0" fontId="4" fillId="0" borderId="0" xfId="94" applyFont="1" applyFill="1" applyAlignment="1">
      <alignment horizontal="right" vertical="center"/>
      <protection/>
    </xf>
    <xf numFmtId="0" fontId="4" fillId="0" borderId="0" xfId="94" applyFont="1" applyFill="1" applyAlignment="1">
      <alignment vertical="center"/>
      <protection/>
    </xf>
    <xf numFmtId="0" fontId="6" fillId="0" borderId="0" xfId="94" applyFont="1" applyFill="1" applyAlignment="1" quotePrefix="1">
      <alignment vertical="center"/>
      <protection/>
    </xf>
    <xf numFmtId="3" fontId="21" fillId="0" borderId="0" xfId="94" applyNumberFormat="1" applyFont="1" applyFill="1" applyAlignment="1">
      <alignment vertical="center"/>
      <protection/>
    </xf>
    <xf numFmtId="0" fontId="6" fillId="0" borderId="0" xfId="94" applyFont="1" applyFill="1" applyAlignment="1">
      <alignment horizontal="right" vertical="center"/>
      <protection/>
    </xf>
    <xf numFmtId="0" fontId="6" fillId="0" borderId="0" xfId="94" applyFont="1" applyFill="1" applyAlignment="1">
      <alignment vertical="center"/>
      <protection/>
    </xf>
    <xf numFmtId="3" fontId="6" fillId="0" borderId="0" xfId="94" applyNumberFormat="1" applyFont="1" applyFill="1" applyAlignment="1">
      <alignment horizontal="right" vertical="center"/>
      <protection/>
    </xf>
    <xf numFmtId="16" fontId="13" fillId="0" borderId="0" xfId="94" applyNumberFormat="1" applyFont="1" applyFill="1" applyAlignment="1" quotePrefix="1">
      <alignment horizontal="right" vertical="center"/>
      <protection/>
    </xf>
    <xf numFmtId="3" fontId="5" fillId="0" borderId="0" xfId="94" applyNumberFormat="1" applyFont="1" applyFill="1" applyAlignment="1">
      <alignment horizontal="right" vertical="center"/>
      <protection/>
    </xf>
    <xf numFmtId="184" fontId="5" fillId="0" borderId="0" xfId="94" applyNumberFormat="1" applyFont="1" applyFill="1" applyAlignment="1">
      <alignment vertical="center"/>
      <protection/>
    </xf>
    <xf numFmtId="0" fontId="15" fillId="0" borderId="0" xfId="94" applyFont="1" applyFill="1" applyAlignment="1">
      <alignment vertical="center"/>
      <protection/>
    </xf>
    <xf numFmtId="0" fontId="21" fillId="0" borderId="0" xfId="94" applyFont="1" applyFill="1" applyAlignment="1">
      <alignment vertical="center"/>
      <protection/>
    </xf>
    <xf numFmtId="3" fontId="27" fillId="0" borderId="0" xfId="94" applyNumberFormat="1" applyFont="1" applyFill="1" applyAlignment="1">
      <alignment vertical="center"/>
      <protection/>
    </xf>
    <xf numFmtId="0" fontId="21" fillId="0" borderId="0" xfId="94" applyFont="1" applyFill="1" applyAlignment="1">
      <alignment horizontal="justify" vertical="center" wrapText="1"/>
      <protection/>
    </xf>
    <xf numFmtId="0" fontId="11" fillId="0" borderId="0" xfId="94" applyFont="1" applyFill="1" applyAlignment="1">
      <alignment horizontal="left" vertical="center" wrapText="1"/>
      <protection/>
    </xf>
    <xf numFmtId="3" fontId="13" fillId="0" borderId="0" xfId="97" applyNumberFormat="1" applyFont="1" applyFill="1" applyBorder="1" applyAlignment="1">
      <alignment vertical="center"/>
      <protection/>
    </xf>
    <xf numFmtId="184" fontId="13" fillId="0" borderId="0" xfId="97" applyNumberFormat="1" applyFont="1" applyFill="1" applyBorder="1" applyAlignment="1">
      <alignment horizontal="center" vertical="center"/>
      <protection/>
    </xf>
    <xf numFmtId="0" fontId="11" fillId="0" borderId="0" xfId="97" applyFont="1" applyFill="1" applyBorder="1" applyAlignment="1">
      <alignment horizontal="center" vertical="center"/>
      <protection/>
    </xf>
    <xf numFmtId="184" fontId="11" fillId="0" borderId="0" xfId="97" applyNumberFormat="1" applyFont="1" applyFill="1" applyBorder="1" applyAlignment="1">
      <alignment horizontal="center" vertical="center"/>
      <protection/>
    </xf>
    <xf numFmtId="3" fontId="11" fillId="0" borderId="0" xfId="97" applyNumberFormat="1" applyFont="1" applyFill="1" applyBorder="1" applyAlignment="1">
      <alignment vertical="center"/>
      <protection/>
    </xf>
    <xf numFmtId="0" fontId="11" fillId="0" borderId="0" xfId="97" applyFont="1" applyFill="1" applyBorder="1" applyAlignment="1">
      <alignment vertical="center"/>
      <protection/>
    </xf>
    <xf numFmtId="185" fontId="11" fillId="0" borderId="0" xfId="97" applyNumberFormat="1" applyFont="1" applyFill="1" applyBorder="1" applyAlignment="1">
      <alignment horizontal="center" vertical="center"/>
      <protection/>
    </xf>
    <xf numFmtId="0" fontId="12" fillId="0" borderId="0" xfId="97" applyFont="1" applyFill="1" applyBorder="1" applyAlignment="1">
      <alignment horizontal="right" vertical="center"/>
      <protection/>
    </xf>
    <xf numFmtId="0" fontId="12" fillId="0" borderId="0" xfId="97" applyFont="1" applyFill="1" applyBorder="1" applyAlignment="1" quotePrefix="1">
      <alignment vertical="center"/>
      <protection/>
    </xf>
    <xf numFmtId="0" fontId="12" fillId="0" borderId="0" xfId="97" applyFont="1" applyFill="1" applyBorder="1" applyAlignment="1">
      <alignment vertical="center"/>
      <protection/>
    </xf>
    <xf numFmtId="3" fontId="16" fillId="0" borderId="0" xfId="97" applyNumberFormat="1" applyFont="1" applyFill="1" applyBorder="1" applyAlignment="1">
      <alignment vertical="center"/>
      <protection/>
    </xf>
    <xf numFmtId="185" fontId="12" fillId="0" borderId="0" xfId="97" applyNumberFormat="1" applyFont="1" applyFill="1" applyBorder="1" applyAlignment="1">
      <alignment horizontal="center" vertical="center"/>
      <protection/>
    </xf>
    <xf numFmtId="184" fontId="12" fillId="0" borderId="0" xfId="97" applyNumberFormat="1" applyFont="1" applyFill="1" applyBorder="1" applyAlignment="1">
      <alignment horizontal="center" vertical="center"/>
      <protection/>
    </xf>
    <xf numFmtId="0" fontId="4" fillId="0" borderId="0" xfId="97" applyFont="1" applyFill="1" applyAlignment="1">
      <alignment horizontal="right" vertical="center"/>
      <protection/>
    </xf>
    <xf numFmtId="3" fontId="13" fillId="0" borderId="0" xfId="97" applyNumberFormat="1" applyFont="1" applyFill="1" applyAlignment="1">
      <alignment horizontal="center" vertical="center"/>
      <protection/>
    </xf>
    <xf numFmtId="0" fontId="13" fillId="0" borderId="0" xfId="97" applyFont="1" applyFill="1" applyAlignment="1">
      <alignment horizontal="center" vertical="center"/>
      <protection/>
    </xf>
    <xf numFmtId="184" fontId="13" fillId="0" borderId="0" xfId="97" applyNumberFormat="1" applyFont="1" applyFill="1" applyAlignment="1">
      <alignment horizontal="center" vertical="center"/>
      <protection/>
    </xf>
    <xf numFmtId="0" fontId="11" fillId="0" borderId="0" xfId="97" applyFont="1" applyFill="1" applyAlignment="1">
      <alignment vertical="center"/>
      <protection/>
    </xf>
    <xf numFmtId="0" fontId="12" fillId="0" borderId="0" xfId="97" applyFont="1" applyFill="1" quotePrefix="1">
      <alignment/>
      <protection/>
    </xf>
    <xf numFmtId="184" fontId="11" fillId="0" borderId="0" xfId="97" applyNumberFormat="1" applyFont="1" applyFill="1" applyAlignment="1">
      <alignment horizontal="center" vertical="center"/>
      <protection/>
    </xf>
    <xf numFmtId="0" fontId="12" fillId="0" borderId="0" xfId="97" applyFont="1" applyFill="1" applyAlignment="1">
      <alignment horizontal="right"/>
      <protection/>
    </xf>
    <xf numFmtId="3" fontId="16" fillId="0" borderId="0" xfId="97" applyNumberFormat="1" applyFont="1" applyFill="1" applyAlignment="1">
      <alignment horizontal="center" vertical="center"/>
      <protection/>
    </xf>
    <xf numFmtId="184" fontId="12" fillId="0" borderId="0" xfId="97" applyNumberFormat="1" applyFont="1" applyFill="1" applyAlignment="1">
      <alignment horizontal="center" vertical="center"/>
      <protection/>
    </xf>
    <xf numFmtId="0" fontId="11" fillId="0" borderId="0" xfId="97" applyFont="1" applyFill="1" applyAlignment="1">
      <alignment horizontal="left" vertical="center"/>
      <protection/>
    </xf>
    <xf numFmtId="0" fontId="13" fillId="0" borderId="0" xfId="97" applyFont="1" applyFill="1" applyAlignment="1">
      <alignment vertical="center"/>
      <protection/>
    </xf>
    <xf numFmtId="0" fontId="13" fillId="0" borderId="0" xfId="97" applyFont="1" applyFill="1">
      <alignment/>
      <protection/>
    </xf>
    <xf numFmtId="3" fontId="13" fillId="0" borderId="0" xfId="97" applyNumberFormat="1" applyFont="1" applyFill="1" applyAlignment="1">
      <alignment horizontal="center"/>
      <protection/>
    </xf>
    <xf numFmtId="0" fontId="13" fillId="0" borderId="0" xfId="97" applyFont="1" applyFill="1" applyAlignment="1">
      <alignment horizontal="left" vertical="center"/>
      <protection/>
    </xf>
    <xf numFmtId="185" fontId="13" fillId="0" borderId="0" xfId="97" applyNumberFormat="1" applyFont="1" applyFill="1" applyAlignment="1">
      <alignment horizontal="center" vertical="center"/>
      <protection/>
    </xf>
    <xf numFmtId="0" fontId="13" fillId="0" borderId="0" xfId="97" applyFont="1" applyFill="1" applyAlignment="1" quotePrefix="1">
      <alignment vertical="center"/>
      <protection/>
    </xf>
    <xf numFmtId="0" fontId="13" fillId="0" borderId="0" xfId="97" applyFont="1" applyFill="1" applyAlignment="1">
      <alignment horizontal="center"/>
      <protection/>
    </xf>
    <xf numFmtId="184" fontId="11" fillId="0" borderId="0" xfId="97" applyNumberFormat="1" applyFont="1" applyFill="1" applyAlignment="1">
      <alignment horizontal="center" wrapText="1"/>
      <protection/>
    </xf>
    <xf numFmtId="0" fontId="8" fillId="0" borderId="0" xfId="97" applyFont="1" applyFill="1" applyBorder="1" applyAlignment="1">
      <alignment horizontal="center" wrapText="1"/>
      <protection/>
    </xf>
    <xf numFmtId="0" fontId="13" fillId="0" borderId="0" xfId="97" applyFont="1" applyFill="1" applyAlignment="1">
      <alignment/>
      <protection/>
    </xf>
    <xf numFmtId="0" fontId="11" fillId="0" borderId="0" xfId="97" applyFont="1" applyFill="1" applyAlignment="1">
      <alignment horizontal="left"/>
      <protection/>
    </xf>
    <xf numFmtId="0" fontId="13" fillId="0" borderId="0" xfId="97" applyFont="1" applyFill="1" applyAlignment="1" quotePrefix="1">
      <alignment/>
      <protection/>
    </xf>
    <xf numFmtId="0" fontId="11" fillId="0" borderId="0" xfId="97" applyFont="1" applyFill="1" applyAlignment="1">
      <alignment/>
      <protection/>
    </xf>
    <xf numFmtId="184" fontId="13" fillId="0" borderId="0" xfId="97" applyNumberFormat="1" applyFont="1" applyFill="1" applyAlignment="1">
      <alignment horizontal="center"/>
      <protection/>
    </xf>
    <xf numFmtId="0" fontId="15" fillId="0" borderId="0" xfId="97" applyFont="1" applyFill="1" applyAlignment="1" quotePrefix="1">
      <alignment/>
      <protection/>
    </xf>
    <xf numFmtId="184" fontId="4" fillId="0" borderId="0" xfId="97" applyNumberFormat="1" applyFont="1" applyFill="1" applyAlignment="1">
      <alignment vertical="center"/>
      <protection/>
    </xf>
    <xf numFmtId="0" fontId="15" fillId="0" borderId="0" xfId="97" applyFont="1" applyFill="1">
      <alignment/>
      <protection/>
    </xf>
    <xf numFmtId="3" fontId="17" fillId="0" borderId="0" xfId="97" applyNumberFormat="1" applyFont="1" applyFill="1">
      <alignment/>
      <protection/>
    </xf>
    <xf numFmtId="0" fontId="11" fillId="0" borderId="0" xfId="97" applyFont="1" applyAlignment="1">
      <alignment vertical="top"/>
      <protection/>
    </xf>
    <xf numFmtId="207" fontId="13" fillId="0" borderId="0" xfId="97" applyNumberFormat="1" applyFont="1" applyFill="1">
      <alignment/>
      <protection/>
    </xf>
    <xf numFmtId="0" fontId="13" fillId="0" borderId="0" xfId="97" applyFont="1" applyAlignment="1">
      <alignment vertical="center"/>
      <protection/>
    </xf>
    <xf numFmtId="0" fontId="4" fillId="0" borderId="0" xfId="97" applyFont="1" applyAlignment="1">
      <alignment vertical="top"/>
      <protection/>
    </xf>
    <xf numFmtId="3" fontId="11" fillId="0" borderId="0" xfId="97" applyNumberFormat="1" applyFont="1" applyFill="1" applyAlignment="1">
      <alignment vertical="top"/>
      <protection/>
    </xf>
    <xf numFmtId="0" fontId="11" fillId="0" borderId="0" xfId="97" applyFont="1" applyAlignment="1" quotePrefix="1">
      <alignment vertical="top"/>
      <protection/>
    </xf>
    <xf numFmtId="185" fontId="11" fillId="0" borderId="0" xfId="97" applyNumberFormat="1" applyFont="1" applyFill="1" applyAlignment="1">
      <alignment vertical="top"/>
      <protection/>
    </xf>
    <xf numFmtId="0" fontId="13" fillId="0" borderId="0" xfId="97" applyFont="1" applyAlignment="1">
      <alignment vertical="top"/>
      <protection/>
    </xf>
    <xf numFmtId="0" fontId="5" fillId="0" borderId="0" xfId="97" applyFont="1" applyAlignment="1">
      <alignment vertical="top"/>
      <protection/>
    </xf>
    <xf numFmtId="0" fontId="13" fillId="0" borderId="0" xfId="94" applyFont="1" applyFill="1" applyAlignment="1">
      <alignment horizontal="center" vertical="top"/>
      <protection/>
    </xf>
    <xf numFmtId="185" fontId="13" fillId="0" borderId="0" xfId="94" applyNumberFormat="1" applyFont="1" applyFill="1" applyAlignment="1">
      <alignment vertical="top"/>
      <protection/>
    </xf>
    <xf numFmtId="185" fontId="13" fillId="0" borderId="0" xfId="94" applyNumberFormat="1" applyFont="1" applyFill="1" applyAlignment="1" quotePrefix="1">
      <alignment vertical="top"/>
      <protection/>
    </xf>
    <xf numFmtId="185" fontId="11" fillId="0" borderId="0" xfId="94" applyNumberFormat="1" applyFont="1" applyFill="1" applyAlignment="1">
      <alignment horizontal="right" vertical="top"/>
      <protection/>
    </xf>
    <xf numFmtId="185" fontId="11" fillId="0" borderId="0" xfId="94" applyNumberFormat="1" applyFont="1" applyFill="1" applyAlignment="1" quotePrefix="1">
      <alignment horizontal="right" vertical="top"/>
      <protection/>
    </xf>
    <xf numFmtId="185" fontId="11" fillId="0" borderId="0" xfId="94" applyNumberFormat="1" applyFont="1" applyFill="1" applyAlignment="1">
      <alignment vertical="top"/>
      <protection/>
    </xf>
    <xf numFmtId="3" fontId="13" fillId="0" borderId="0" xfId="94" applyNumberFormat="1" applyFont="1" applyFill="1" applyAlignment="1">
      <alignment vertical="top"/>
      <protection/>
    </xf>
    <xf numFmtId="3" fontId="13" fillId="0" borderId="0" xfId="94" applyNumberFormat="1" applyFont="1" applyFill="1" applyAlignment="1">
      <alignment horizontal="right" vertical="top"/>
      <protection/>
    </xf>
    <xf numFmtId="3" fontId="11" fillId="0" borderId="0" xfId="94" applyNumberFormat="1" applyFont="1" applyFill="1" applyAlignment="1">
      <alignment vertical="top"/>
      <protection/>
    </xf>
    <xf numFmtId="3" fontId="11" fillId="0" borderId="0" xfId="94" applyNumberFormat="1" applyFont="1" applyFill="1" applyAlignment="1">
      <alignment horizontal="right" vertical="top"/>
      <protection/>
    </xf>
    <xf numFmtId="3" fontId="11" fillId="0" borderId="0" xfId="94" applyNumberFormat="1" applyFont="1" applyFill="1" applyAlignment="1">
      <alignment horizontal="right" vertical="center"/>
      <protection/>
    </xf>
    <xf numFmtId="2" fontId="11" fillId="0" borderId="0" xfId="94" applyNumberFormat="1" applyFont="1" applyFill="1" applyAlignment="1">
      <alignment vertical="top"/>
      <protection/>
    </xf>
    <xf numFmtId="2" fontId="11" fillId="0" borderId="0" xfId="94" applyNumberFormat="1" applyFont="1" applyFill="1" applyAlignment="1">
      <alignment vertical="center"/>
      <protection/>
    </xf>
    <xf numFmtId="3" fontId="13" fillId="0" borderId="0" xfId="94" applyNumberFormat="1" applyFont="1" applyFill="1" applyBorder="1" applyAlignment="1">
      <alignment vertical="center"/>
      <protection/>
    </xf>
    <xf numFmtId="185" fontId="13" fillId="0" borderId="0" xfId="94" applyNumberFormat="1" applyFont="1" applyFill="1" applyBorder="1" applyAlignment="1">
      <alignment vertical="center"/>
      <protection/>
    </xf>
    <xf numFmtId="185" fontId="11" fillId="0" borderId="0" xfId="94" applyNumberFormat="1" applyFont="1" applyFill="1" applyBorder="1" applyAlignment="1">
      <alignment vertical="center"/>
      <protection/>
    </xf>
    <xf numFmtId="1" fontId="11" fillId="0" borderId="0" xfId="94" applyNumberFormat="1" applyFont="1" applyFill="1" applyAlignment="1">
      <alignment vertical="top"/>
      <protection/>
    </xf>
    <xf numFmtId="3" fontId="11" fillId="0" borderId="0" xfId="94" applyNumberFormat="1" applyFont="1" applyFill="1" applyBorder="1" applyAlignment="1">
      <alignment vertical="center"/>
      <protection/>
    </xf>
    <xf numFmtId="3" fontId="13" fillId="0" borderId="0" xfId="94" applyNumberFormat="1" applyFont="1" applyFill="1" applyAlignment="1">
      <alignment vertical="center"/>
      <protection/>
    </xf>
    <xf numFmtId="185" fontId="13" fillId="0" borderId="0" xfId="94" applyNumberFormat="1" applyFont="1" applyFill="1" applyAlignment="1">
      <alignment vertical="center"/>
      <protection/>
    </xf>
    <xf numFmtId="185" fontId="11" fillId="0" borderId="0" xfId="94" applyNumberFormat="1" applyFont="1" applyFill="1" applyAlignment="1">
      <alignment vertical="center"/>
      <protection/>
    </xf>
    <xf numFmtId="185" fontId="11" fillId="0" borderId="0" xfId="94" applyNumberFormat="1" applyFont="1" applyFill="1" applyBorder="1" applyAlignment="1">
      <alignment horizontal="right" vertical="center"/>
      <protection/>
    </xf>
    <xf numFmtId="185" fontId="11" fillId="0" borderId="0" xfId="94" applyNumberFormat="1" applyFont="1" applyFill="1" applyAlignment="1" quotePrefix="1">
      <alignment horizontal="right" vertical="center"/>
      <protection/>
    </xf>
    <xf numFmtId="185" fontId="11" fillId="0" borderId="0" xfId="94" applyNumberFormat="1" applyFont="1" applyFill="1" applyAlignment="1">
      <alignment horizontal="right" vertical="center"/>
      <protection/>
    </xf>
    <xf numFmtId="185" fontId="13" fillId="0" borderId="0" xfId="94" applyNumberFormat="1" applyFont="1" applyFill="1" applyBorder="1" applyAlignment="1" quotePrefix="1">
      <alignment horizontal="right" vertical="top"/>
      <protection/>
    </xf>
    <xf numFmtId="185" fontId="13" fillId="0" borderId="0" xfId="94" applyNumberFormat="1" applyFont="1" applyFill="1" applyBorder="1" applyAlignment="1">
      <alignment horizontal="right" vertical="center"/>
      <protection/>
    </xf>
    <xf numFmtId="185" fontId="13" fillId="0" borderId="0" xfId="94" applyNumberFormat="1" applyFont="1" applyFill="1" applyAlignment="1">
      <alignment horizontal="right"/>
      <protection/>
    </xf>
    <xf numFmtId="0" fontId="13" fillId="0" borderId="0" xfId="94" applyFont="1" applyFill="1" applyAlignment="1">
      <alignment vertical="top"/>
      <protection/>
    </xf>
    <xf numFmtId="3" fontId="13" fillId="0" borderId="0" xfId="94" applyNumberFormat="1" applyFont="1" applyFill="1" applyAlignment="1" quotePrefix="1">
      <alignment horizontal="right" vertical="top"/>
      <protection/>
    </xf>
    <xf numFmtId="185" fontId="11" fillId="0" borderId="0" xfId="94" applyNumberFormat="1" applyFont="1" applyFill="1" applyAlignment="1">
      <alignment horizontal="right"/>
      <protection/>
    </xf>
    <xf numFmtId="3" fontId="12" fillId="0" borderId="0" xfId="94" applyNumberFormat="1" applyFont="1" applyFill="1" applyAlignment="1">
      <alignment vertical="top"/>
      <protection/>
    </xf>
    <xf numFmtId="3" fontId="12" fillId="0" borderId="0" xfId="94" applyNumberFormat="1" applyFont="1" applyFill="1" applyAlignment="1">
      <alignment horizontal="right" vertical="top"/>
      <protection/>
    </xf>
    <xf numFmtId="3" fontId="15" fillId="0" borderId="0" xfId="94" applyNumberFormat="1" applyFont="1" applyFill="1" applyAlignment="1">
      <alignment vertical="top"/>
      <protection/>
    </xf>
    <xf numFmtId="0" fontId="24" fillId="0" borderId="0" xfId="0" applyFont="1" applyAlignment="1">
      <alignment/>
    </xf>
    <xf numFmtId="0" fontId="4" fillId="0" borderId="0" xfId="0" applyFont="1" applyFill="1" applyAlignment="1">
      <alignment horizontal="center"/>
    </xf>
    <xf numFmtId="3" fontId="13" fillId="0" borderId="0" xfId="0" applyNumberFormat="1" applyFont="1" applyFill="1" applyAlignment="1">
      <alignment horizontal="right"/>
    </xf>
    <xf numFmtId="0" fontId="12" fillId="0" borderId="0" xfId="0" applyFont="1" applyAlignment="1">
      <alignment horizontal="left"/>
    </xf>
    <xf numFmtId="186" fontId="12" fillId="0" borderId="0" xfId="0" applyNumberFormat="1" applyFont="1" applyFill="1" applyAlignment="1">
      <alignment horizontal="right"/>
    </xf>
    <xf numFmtId="186" fontId="12" fillId="0" borderId="0" xfId="0" applyNumberFormat="1" applyFont="1" applyFill="1" applyAlignment="1">
      <alignment/>
    </xf>
    <xf numFmtId="0" fontId="11" fillId="0" borderId="0" xfId="0" applyFont="1" applyAlignment="1">
      <alignment wrapText="1"/>
    </xf>
    <xf numFmtId="186" fontId="11" fillId="0" borderId="0" xfId="0" applyNumberFormat="1" applyFont="1" applyFill="1" applyAlignment="1">
      <alignment/>
    </xf>
    <xf numFmtId="186" fontId="5" fillId="0" borderId="0" xfId="0" applyNumberFormat="1" applyFont="1" applyFill="1" applyAlignment="1">
      <alignment/>
    </xf>
    <xf numFmtId="191" fontId="13" fillId="0" borderId="0" xfId="0" applyNumberFormat="1" applyFont="1" applyFill="1" applyAlignment="1">
      <alignment horizontal="left"/>
    </xf>
    <xf numFmtId="0" fontId="11" fillId="0" borderId="0" xfId="0" applyFont="1" applyAlignment="1">
      <alignment horizontal="left"/>
    </xf>
    <xf numFmtId="186" fontId="11" fillId="0" borderId="0" xfId="0" applyNumberFormat="1" applyFont="1" applyFill="1" applyAlignment="1">
      <alignment horizontal="right"/>
    </xf>
    <xf numFmtId="205" fontId="13" fillId="0" borderId="0" xfId="0" applyNumberFormat="1" applyFont="1" applyFill="1" applyAlignment="1">
      <alignment horizontal="right"/>
    </xf>
    <xf numFmtId="205" fontId="11" fillId="0" borderId="0" xfId="0" applyNumberFormat="1" applyFont="1" applyFill="1" applyAlignment="1">
      <alignment horizontal="right"/>
    </xf>
    <xf numFmtId="185" fontId="5" fillId="0" borderId="0" xfId="0" applyNumberFormat="1" applyFont="1" applyFill="1" applyAlignment="1">
      <alignment/>
    </xf>
    <xf numFmtId="0" fontId="5" fillId="0" borderId="0" xfId="94" applyFont="1" applyFill="1">
      <alignment/>
      <protection/>
    </xf>
    <xf numFmtId="0" fontId="4" fillId="0" borderId="0" xfId="94" applyFont="1" applyFill="1" applyAlignment="1" quotePrefix="1">
      <alignment horizontal="right"/>
      <protection/>
    </xf>
    <xf numFmtId="0" fontId="13" fillId="0" borderId="0" xfId="94" applyFont="1" applyFill="1">
      <alignment/>
      <protection/>
    </xf>
    <xf numFmtId="0" fontId="11" fillId="0" borderId="0" xfId="94" applyFont="1" applyFill="1">
      <alignment/>
      <protection/>
    </xf>
    <xf numFmtId="3" fontId="13" fillId="0" borderId="0" xfId="94" applyNumberFormat="1" applyFont="1" applyFill="1">
      <alignment/>
      <protection/>
    </xf>
    <xf numFmtId="0" fontId="13" fillId="0" borderId="0" xfId="94" applyFont="1" applyFill="1" applyAlignment="1">
      <alignment horizontal="left"/>
      <protection/>
    </xf>
    <xf numFmtId="0" fontId="13" fillId="0" borderId="0" xfId="94" applyFont="1" applyFill="1" applyAlignment="1" quotePrefix="1">
      <alignment horizontal="left"/>
      <protection/>
    </xf>
    <xf numFmtId="185" fontId="13" fillId="0" borderId="0" xfId="94" applyNumberFormat="1" applyFont="1" applyFill="1">
      <alignment/>
      <protection/>
    </xf>
    <xf numFmtId="0" fontId="11" fillId="0" borderId="0" xfId="94" applyFont="1" applyFill="1" applyAlignment="1">
      <alignment horizontal="left"/>
      <protection/>
    </xf>
    <xf numFmtId="0" fontId="12" fillId="0" borderId="0" xfId="94" applyFont="1" applyFill="1" applyAlignment="1">
      <alignment horizontal="right"/>
      <protection/>
    </xf>
    <xf numFmtId="0" fontId="12" fillId="0" borderId="0" xfId="94" applyFont="1" applyFill="1">
      <alignment/>
      <protection/>
    </xf>
    <xf numFmtId="0" fontId="12" fillId="0" borderId="0" xfId="94" applyFont="1" applyFill="1" quotePrefix="1">
      <alignment/>
      <protection/>
    </xf>
    <xf numFmtId="185" fontId="11" fillId="0" borderId="0" xfId="94" applyNumberFormat="1" applyFont="1" applyFill="1">
      <alignment/>
      <protection/>
    </xf>
    <xf numFmtId="0" fontId="13" fillId="0" borderId="0" xfId="94" applyFont="1" applyFill="1" quotePrefix="1">
      <alignment/>
      <protection/>
    </xf>
    <xf numFmtId="185" fontId="13" fillId="0" borderId="0" xfId="94" applyNumberFormat="1" applyFont="1" applyFill="1" applyAlignment="1">
      <alignment horizontal="centerContinuous"/>
      <protection/>
    </xf>
    <xf numFmtId="0" fontId="13" fillId="0" borderId="0" xfId="94" applyFont="1" applyFill="1" applyAlignment="1">
      <alignment horizontal="left" vertical="center"/>
      <protection/>
    </xf>
    <xf numFmtId="0" fontId="15" fillId="0" borderId="0" xfId="94" applyFont="1" applyFill="1" applyAlignment="1">
      <alignment horizontal="left"/>
      <protection/>
    </xf>
    <xf numFmtId="0" fontId="15" fillId="0" borderId="0" xfId="94" applyFont="1" applyFill="1" applyAlignment="1">
      <alignment horizontal="left" vertical="center"/>
      <protection/>
    </xf>
    <xf numFmtId="0" fontId="8" fillId="0" borderId="0" xfId="94" applyFont="1" applyFill="1">
      <alignment/>
      <protection/>
    </xf>
    <xf numFmtId="0" fontId="13" fillId="0" borderId="0" xfId="105" applyFont="1" applyFill="1" applyAlignment="1">
      <alignment horizontal="center" vertical="center" wrapText="1"/>
      <protection/>
    </xf>
    <xf numFmtId="0" fontId="13" fillId="0" borderId="0" xfId="105" applyFont="1" applyFill="1" applyAlignment="1">
      <alignment vertical="center"/>
      <protection/>
    </xf>
    <xf numFmtId="0" fontId="5" fillId="0" borderId="0" xfId="105" applyFont="1" applyFill="1" applyAlignment="1">
      <alignment vertical="center"/>
      <protection/>
    </xf>
    <xf numFmtId="0" fontId="11" fillId="0" borderId="0" xfId="105" applyFont="1" applyFill="1" applyAlignment="1">
      <alignment vertical="center"/>
      <protection/>
    </xf>
    <xf numFmtId="0" fontId="13" fillId="0" borderId="0" xfId="105" applyFont="1" applyFill="1" applyAlignment="1">
      <alignment horizontal="center" vertical="center"/>
      <protection/>
    </xf>
    <xf numFmtId="0" fontId="4" fillId="0" borderId="0" xfId="105" applyFont="1" applyFill="1" applyAlignment="1">
      <alignment vertical="center"/>
      <protection/>
    </xf>
    <xf numFmtId="209" fontId="11" fillId="0" borderId="0" xfId="46" applyNumberFormat="1" applyFont="1" applyFill="1" applyAlignment="1">
      <alignment vertical="center"/>
    </xf>
    <xf numFmtId="0" fontId="12" fillId="0" borderId="0" xfId="105" applyFont="1" applyFill="1" applyAlignment="1">
      <alignment vertical="center"/>
      <protection/>
    </xf>
    <xf numFmtId="0" fontId="12" fillId="0" borderId="0" xfId="105" applyFont="1" applyFill="1" applyAlignment="1">
      <alignment horizontal="left" vertical="center" wrapText="1"/>
      <protection/>
    </xf>
    <xf numFmtId="209" fontId="12" fillId="0" borderId="0" xfId="46" applyNumberFormat="1" applyFont="1" applyFill="1" applyAlignment="1">
      <alignment vertical="center"/>
    </xf>
    <xf numFmtId="0" fontId="16" fillId="0" borderId="0" xfId="105" applyFont="1" applyFill="1" applyAlignment="1">
      <alignment vertical="center"/>
      <protection/>
    </xf>
    <xf numFmtId="185" fontId="11" fillId="0" borderId="0" xfId="46" applyNumberFormat="1" applyFont="1" applyFill="1" applyBorder="1" applyAlignment="1">
      <alignment horizontal="right" vertical="center"/>
    </xf>
    <xf numFmtId="209" fontId="11" fillId="0" borderId="0" xfId="46" applyNumberFormat="1" applyFont="1" applyFill="1" applyBorder="1" applyAlignment="1">
      <alignment horizontal="right" vertical="center"/>
    </xf>
    <xf numFmtId="0" fontId="36" fillId="0" borderId="0" xfId="105" applyFont="1" applyFill="1" applyAlignment="1">
      <alignment vertical="center"/>
      <protection/>
    </xf>
    <xf numFmtId="209" fontId="11" fillId="0" borderId="0" xfId="46" applyNumberFormat="1" applyFont="1" applyFill="1" applyBorder="1" applyAlignment="1" quotePrefix="1">
      <alignment horizontal="right" vertical="center"/>
    </xf>
    <xf numFmtId="0" fontId="4" fillId="0" borderId="0" xfId="105" applyFont="1" applyFill="1">
      <alignment/>
      <protection/>
    </xf>
    <xf numFmtId="0" fontId="5" fillId="0" borderId="0" xfId="105" applyFont="1" applyFill="1">
      <alignment/>
      <protection/>
    </xf>
    <xf numFmtId="0" fontId="13" fillId="0" borderId="0" xfId="105" applyFont="1" applyFill="1">
      <alignment/>
      <protection/>
    </xf>
    <xf numFmtId="0" fontId="11" fillId="0" borderId="0" xfId="105" applyFont="1" applyFill="1">
      <alignment/>
      <protection/>
    </xf>
    <xf numFmtId="0" fontId="13" fillId="0" borderId="0" xfId="105" applyFont="1" applyFill="1" applyAlignment="1">
      <alignment horizontal="center"/>
      <protection/>
    </xf>
    <xf numFmtId="209" fontId="11" fillId="0" borderId="0" xfId="46" applyNumberFormat="1" applyFont="1" applyFill="1" applyAlignment="1">
      <alignment/>
    </xf>
    <xf numFmtId="0" fontId="16" fillId="0" borderId="0" xfId="105" applyFont="1" applyFill="1">
      <alignment/>
      <protection/>
    </xf>
    <xf numFmtId="0" fontId="12" fillId="0" borderId="0" xfId="105" applyFont="1" applyFill="1">
      <alignment/>
      <protection/>
    </xf>
    <xf numFmtId="209" fontId="12" fillId="0" borderId="0" xfId="46" applyNumberFormat="1" applyFont="1" applyFill="1" applyAlignment="1">
      <alignment/>
    </xf>
    <xf numFmtId="0" fontId="37" fillId="0" borderId="0" xfId="105" applyFont="1" applyFill="1">
      <alignment/>
      <protection/>
    </xf>
    <xf numFmtId="0" fontId="12" fillId="0" borderId="0" xfId="105" applyFont="1" applyFill="1" applyAlignment="1">
      <alignment wrapText="1"/>
      <protection/>
    </xf>
    <xf numFmtId="209" fontId="12" fillId="0" borderId="0" xfId="46" applyNumberFormat="1" applyFont="1" applyFill="1" applyAlignment="1">
      <alignment horizontal="center"/>
    </xf>
    <xf numFmtId="209" fontId="5" fillId="0" borderId="0" xfId="46" applyNumberFormat="1" applyFont="1" applyFill="1" applyAlignment="1">
      <alignment/>
    </xf>
    <xf numFmtId="0" fontId="20" fillId="0" borderId="0" xfId="97" applyFont="1" applyAlignment="1">
      <alignment horizontal="left" vertical="top"/>
      <protection/>
    </xf>
    <xf numFmtId="0" fontId="8" fillId="0" borderId="0" xfId="97" applyFont="1" applyAlignment="1">
      <alignment horizontal="left" vertical="center"/>
      <protection/>
    </xf>
    <xf numFmtId="0" fontId="8" fillId="0" borderId="0" xfId="97" applyFont="1" applyAlignment="1">
      <alignment vertical="center"/>
      <protection/>
    </xf>
    <xf numFmtId="0" fontId="20" fillId="0" borderId="0" xfId="97" applyFont="1" applyAlignment="1">
      <alignment vertical="center"/>
      <protection/>
    </xf>
    <xf numFmtId="0" fontId="8" fillId="0" borderId="0" xfId="97" applyFont="1">
      <alignment/>
      <protection/>
    </xf>
    <xf numFmtId="0" fontId="8" fillId="0" borderId="0" xfId="97" applyFont="1" applyAlignment="1">
      <alignment/>
      <protection/>
    </xf>
    <xf numFmtId="3" fontId="20" fillId="0" borderId="0" xfId="97" applyNumberFormat="1" applyFont="1" applyFill="1">
      <alignment/>
      <protection/>
    </xf>
    <xf numFmtId="0" fontId="20" fillId="0" borderId="0" xfId="97" applyFont="1" applyAlignment="1">
      <alignment vertical="top"/>
      <protection/>
    </xf>
    <xf numFmtId="0" fontId="8" fillId="0" borderId="0" xfId="97" applyFont="1" applyAlignment="1">
      <alignment vertical="top"/>
      <protection/>
    </xf>
    <xf numFmtId="3" fontId="20" fillId="0" borderId="0" xfId="97" applyNumberFormat="1" applyFont="1" applyFill="1" applyAlignment="1">
      <alignment vertical="top"/>
      <protection/>
    </xf>
    <xf numFmtId="3" fontId="8" fillId="0" borderId="0" xfId="97" applyNumberFormat="1" applyFont="1" applyFill="1">
      <alignment/>
      <protection/>
    </xf>
    <xf numFmtId="0" fontId="38" fillId="0" borderId="0" xfId="97" applyFont="1" applyAlignment="1">
      <alignment horizontal="right"/>
      <protection/>
    </xf>
    <xf numFmtId="0" fontId="38" fillId="0" borderId="0" xfId="97" applyFont="1" applyAlignment="1" quotePrefix="1">
      <alignment horizontal="left"/>
      <protection/>
    </xf>
    <xf numFmtId="0" fontId="38" fillId="0" borderId="0" xfId="97" applyFont="1" applyAlignment="1">
      <alignment horizontal="right" vertical="top"/>
      <protection/>
    </xf>
    <xf numFmtId="0" fontId="38" fillId="0" borderId="0" xfId="97" applyFont="1" applyAlignment="1" quotePrefix="1">
      <alignment horizontal="left" vertical="top"/>
      <protection/>
    </xf>
    <xf numFmtId="0" fontId="8" fillId="0" borderId="0" xfId="97" applyFont="1" applyAlignment="1">
      <alignment horizontal="left" vertical="top"/>
      <protection/>
    </xf>
    <xf numFmtId="0" fontId="8" fillId="0" borderId="0" xfId="97" applyFont="1" applyFill="1">
      <alignment/>
      <protection/>
    </xf>
    <xf numFmtId="0" fontId="7" fillId="0" borderId="0" xfId="97" applyFont="1" applyFill="1">
      <alignment/>
      <protection/>
    </xf>
    <xf numFmtId="0" fontId="4" fillId="0" borderId="0" xfId="97" applyFont="1" applyFill="1" applyAlignment="1" quotePrefix="1">
      <alignment horizontal="right" vertical="top"/>
      <protection/>
    </xf>
    <xf numFmtId="0" fontId="4" fillId="0" borderId="0" xfId="97" applyFont="1" applyFill="1">
      <alignment/>
      <protection/>
    </xf>
    <xf numFmtId="0" fontId="20" fillId="0" borderId="0" xfId="97" applyFont="1" applyFill="1">
      <alignment/>
      <protection/>
    </xf>
    <xf numFmtId="0" fontId="8" fillId="0" borderId="0" xfId="97" applyFont="1" applyFill="1" applyAlignment="1">
      <alignment vertical="top"/>
      <protection/>
    </xf>
    <xf numFmtId="0" fontId="4" fillId="0" borderId="0" xfId="97" applyFont="1" applyFill="1" applyAlignment="1">
      <alignment horizontal="left" vertical="top"/>
      <protection/>
    </xf>
    <xf numFmtId="0" fontId="20" fillId="0" borderId="0" xfId="97" applyFont="1" applyFill="1" applyAlignment="1">
      <alignment horizontal="left"/>
      <protection/>
    </xf>
    <xf numFmtId="0" fontId="20" fillId="0" borderId="0" xfId="97" applyFont="1" applyFill="1" applyAlignment="1">
      <alignment vertical="top"/>
      <protection/>
    </xf>
    <xf numFmtId="3" fontId="13" fillId="0" borderId="0" xfId="97" applyNumberFormat="1" applyFont="1" applyFill="1" applyAlignment="1">
      <alignment horizontal="right"/>
      <protection/>
    </xf>
    <xf numFmtId="0" fontId="38" fillId="0" borderId="0" xfId="97" applyFont="1" applyFill="1" applyAlignment="1">
      <alignment horizontal="right" vertical="top"/>
      <protection/>
    </xf>
    <xf numFmtId="0" fontId="38" fillId="0" borderId="0" xfId="97" applyFont="1" applyFill="1" applyAlignment="1">
      <alignment vertical="center"/>
      <protection/>
    </xf>
    <xf numFmtId="0" fontId="38" fillId="0" borderId="0" xfId="97" applyFont="1" applyFill="1" applyAlignment="1" quotePrefix="1">
      <alignment horizontal="left" vertical="center"/>
      <protection/>
    </xf>
    <xf numFmtId="0" fontId="38" fillId="0" borderId="0" xfId="97" applyFont="1" applyFill="1" applyAlignment="1" quotePrefix="1">
      <alignment vertical="center"/>
      <protection/>
    </xf>
    <xf numFmtId="3" fontId="12" fillId="0" borderId="0" xfId="97" applyNumberFormat="1" applyFont="1" applyFill="1" applyAlignment="1">
      <alignment horizontal="right" vertical="center"/>
      <protection/>
    </xf>
    <xf numFmtId="0" fontId="38" fillId="0" borderId="0" xfId="97" applyFont="1" applyFill="1" applyAlignment="1">
      <alignment vertical="top"/>
      <protection/>
    </xf>
    <xf numFmtId="0" fontId="38" fillId="0" borderId="0" xfId="97" applyFont="1" applyFill="1" applyAlignment="1" quotePrefix="1">
      <alignment horizontal="left" vertical="top"/>
      <protection/>
    </xf>
    <xf numFmtId="0" fontId="38" fillId="0" borderId="0" xfId="97" applyFont="1" applyFill="1" applyAlignment="1" quotePrefix="1">
      <alignment vertical="top"/>
      <protection/>
    </xf>
    <xf numFmtId="3" fontId="12" fillId="0" borderId="0" xfId="97" applyNumberFormat="1" applyFont="1" applyFill="1" applyAlignment="1">
      <alignment horizontal="right" vertical="top"/>
      <protection/>
    </xf>
    <xf numFmtId="0" fontId="20" fillId="0" borderId="0" xfId="97" applyFont="1" applyFill="1" applyAlignment="1">
      <alignment horizontal="left" vertical="top"/>
      <protection/>
    </xf>
    <xf numFmtId="0" fontId="20" fillId="0" borderId="0" xfId="97" applyFont="1" applyFill="1" applyAlignment="1" quotePrefix="1">
      <alignment horizontal="left" vertical="top"/>
      <protection/>
    </xf>
    <xf numFmtId="0" fontId="20" fillId="0" borderId="0" xfId="97" applyFont="1" applyFill="1" applyAlignment="1" quotePrefix="1">
      <alignment vertical="top"/>
      <protection/>
    </xf>
    <xf numFmtId="3" fontId="13" fillId="0" borderId="0" xfId="97" applyNumberFormat="1" applyFont="1" applyFill="1" applyAlignment="1">
      <alignment horizontal="right" vertical="top"/>
      <protection/>
    </xf>
    <xf numFmtId="0" fontId="38" fillId="0" borderId="0" xfId="97" applyFont="1" applyFill="1" applyAlignment="1">
      <alignment horizontal="center" vertical="top"/>
      <protection/>
    </xf>
    <xf numFmtId="3" fontId="12" fillId="0" borderId="0" xfId="97" applyNumberFormat="1" applyFont="1" applyFill="1" applyAlignment="1">
      <alignment vertical="center"/>
      <protection/>
    </xf>
    <xf numFmtId="0" fontId="5" fillId="0" borderId="0" xfId="97" applyFont="1" applyFill="1" applyAlignment="1">
      <alignment vertical="top"/>
      <protection/>
    </xf>
    <xf numFmtId="0" fontId="42" fillId="0" borderId="0" xfId="97" applyFont="1" applyFill="1" applyAlignment="1" quotePrefix="1">
      <alignment vertical="top"/>
      <protection/>
    </xf>
    <xf numFmtId="3" fontId="13" fillId="0" borderId="0" xfId="97" applyNumberFormat="1" applyFont="1" applyFill="1" applyAlignment="1">
      <alignment vertical="top"/>
      <protection/>
    </xf>
    <xf numFmtId="0" fontId="8" fillId="0" borderId="0" xfId="97" applyFont="1" applyFill="1" applyAlignment="1">
      <alignment horizontal="left" vertical="top"/>
      <protection/>
    </xf>
    <xf numFmtId="0" fontId="8" fillId="0" borderId="0" xfId="97" applyFont="1" applyFill="1" applyAlignment="1" quotePrefix="1">
      <alignment vertical="top"/>
      <protection/>
    </xf>
    <xf numFmtId="0" fontId="38" fillId="0" borderId="0" xfId="97" applyFont="1" applyFill="1">
      <alignment/>
      <protection/>
    </xf>
    <xf numFmtId="0" fontId="38" fillId="0" borderId="0" xfId="97" applyFont="1" applyFill="1" applyAlignment="1">
      <alignment horizontal="center"/>
      <protection/>
    </xf>
    <xf numFmtId="0" fontId="38" fillId="0" borderId="0" xfId="97" applyFont="1" applyFill="1" applyAlignment="1">
      <alignment horizontal="right"/>
      <protection/>
    </xf>
    <xf numFmtId="0" fontId="38" fillId="0" borderId="0" xfId="97" applyFont="1" applyFill="1" quotePrefix="1">
      <alignment/>
      <protection/>
    </xf>
    <xf numFmtId="0" fontId="8" fillId="0" borderId="0" xfId="97" applyFont="1" applyFill="1" applyAlignment="1">
      <alignment vertical="center"/>
      <protection/>
    </xf>
    <xf numFmtId="3" fontId="11" fillId="0" borderId="0" xfId="97" applyNumberFormat="1" applyFont="1" applyFill="1" applyAlignment="1">
      <alignment vertical="center"/>
      <protection/>
    </xf>
    <xf numFmtId="0" fontId="20" fillId="0" borderId="0" xfId="97" applyFont="1" applyFill="1" applyAlignment="1">
      <alignment vertical="center"/>
      <protection/>
    </xf>
    <xf numFmtId="3" fontId="13" fillId="0" borderId="0" xfId="97" applyNumberFormat="1" applyFont="1" applyFill="1" applyAlignment="1">
      <alignment/>
      <protection/>
    </xf>
    <xf numFmtId="0" fontId="6" fillId="0" borderId="0" xfId="97" applyFont="1" applyFill="1" applyAlignment="1">
      <alignment horizontal="left"/>
      <protection/>
    </xf>
    <xf numFmtId="0" fontId="6" fillId="0" borderId="0" xfId="97" applyFont="1" applyFill="1">
      <alignment/>
      <protection/>
    </xf>
    <xf numFmtId="0" fontId="6" fillId="0" borderId="0" xfId="97" applyFont="1" applyFill="1" quotePrefix="1">
      <alignment/>
      <protection/>
    </xf>
    <xf numFmtId="0" fontId="17" fillId="0" borderId="0" xfId="97" applyFont="1" applyFill="1" applyAlignment="1" quotePrefix="1">
      <alignment horizontal="right"/>
      <protection/>
    </xf>
    <xf numFmtId="0" fontId="12" fillId="0" borderId="0" xfId="97" applyFont="1" applyFill="1" applyAlignment="1">
      <alignment horizontal="left" vertical="center"/>
      <protection/>
    </xf>
    <xf numFmtId="0" fontId="12" fillId="0" borderId="0" xfId="97" applyFont="1" applyFill="1" applyAlignment="1">
      <alignment vertical="center"/>
      <protection/>
    </xf>
    <xf numFmtId="0" fontId="12" fillId="0" borderId="0" xfId="97" applyFont="1" applyFill="1" applyAlignment="1" quotePrefix="1">
      <alignment vertical="center"/>
      <protection/>
    </xf>
    <xf numFmtId="0" fontId="4" fillId="0" borderId="0" xfId="97" applyFont="1" applyFill="1" applyAlignment="1">
      <alignment horizontal="left"/>
      <protection/>
    </xf>
    <xf numFmtId="0" fontId="12" fillId="0" borderId="0" xfId="97" applyFont="1" applyFill="1">
      <alignment/>
      <protection/>
    </xf>
    <xf numFmtId="0" fontId="12" fillId="0" borderId="0" xfId="97" applyFont="1" applyFill="1" applyAlignment="1">
      <alignment horizontal="left"/>
      <protection/>
    </xf>
    <xf numFmtId="3" fontId="12" fillId="0" borderId="0" xfId="97" applyNumberFormat="1" applyFont="1" applyFill="1" applyBorder="1" applyAlignment="1">
      <alignment vertical="center"/>
      <protection/>
    </xf>
    <xf numFmtId="0" fontId="12" fillId="0" borderId="0" xfId="97" applyFont="1" applyFill="1" applyAlignment="1" quotePrefix="1">
      <alignment horizontal="left" vertical="center"/>
      <protection/>
    </xf>
    <xf numFmtId="0" fontId="16" fillId="0" borderId="0" xfId="97" applyFont="1" applyFill="1" applyAlignment="1">
      <alignment horizontal="left" vertical="center"/>
      <protection/>
    </xf>
    <xf numFmtId="3" fontId="16" fillId="0" borderId="0" xfId="97" applyNumberFormat="1" applyFont="1" applyFill="1" applyBorder="1" applyAlignment="1">
      <alignment/>
      <protection/>
    </xf>
    <xf numFmtId="0" fontId="16" fillId="0" borderId="0" xfId="97" applyFont="1" applyFill="1" applyAlignment="1">
      <alignment horizontal="left"/>
      <protection/>
    </xf>
    <xf numFmtId="0" fontId="44" fillId="0" borderId="0" xfId="97" applyFont="1" applyFill="1" applyAlignment="1">
      <alignment horizontal="left" vertical="center"/>
      <protection/>
    </xf>
    <xf numFmtId="3" fontId="16" fillId="0" borderId="0" xfId="97" applyNumberFormat="1" applyFont="1" applyFill="1" applyBorder="1">
      <alignment/>
      <protection/>
    </xf>
    <xf numFmtId="0" fontId="17" fillId="0" borderId="0" xfId="97" applyFont="1" applyFill="1" applyAlignment="1">
      <alignment horizontal="left"/>
      <protection/>
    </xf>
    <xf numFmtId="0" fontId="5" fillId="0" borderId="0" xfId="97" applyFont="1" applyFill="1" applyAlignment="1">
      <alignment horizontal="left"/>
      <protection/>
    </xf>
    <xf numFmtId="0" fontId="4" fillId="0" borderId="0" xfId="97" applyFont="1" applyFill="1" applyAlignment="1" quotePrefix="1">
      <alignment horizontal="right"/>
      <protection/>
    </xf>
    <xf numFmtId="0" fontId="13" fillId="0" borderId="0" xfId="97" applyFont="1" applyFill="1" applyAlignment="1">
      <alignment vertical="top"/>
      <protection/>
    </xf>
    <xf numFmtId="0" fontId="11" fillId="0" borderId="0" xfId="97" applyNumberFormat="1" applyFont="1" applyFill="1" applyAlignment="1" quotePrefix="1">
      <alignment horizontal="right"/>
      <protection/>
    </xf>
    <xf numFmtId="212" fontId="11" fillId="0" borderId="0" xfId="97" applyNumberFormat="1" applyFont="1" applyFill="1" applyAlignment="1" quotePrefix="1">
      <alignment horizontal="right"/>
      <protection/>
    </xf>
    <xf numFmtId="0" fontId="13" fillId="0" borderId="0" xfId="97" applyFont="1" applyFill="1" quotePrefix="1">
      <alignment/>
      <protection/>
    </xf>
    <xf numFmtId="0" fontId="13" fillId="0" borderId="0" xfId="97" applyFont="1" applyFill="1" applyAlignment="1">
      <alignment horizontal="left"/>
      <protection/>
    </xf>
    <xf numFmtId="0" fontId="13" fillId="0" borderId="0" xfId="97" applyFont="1" applyFill="1" applyAlignment="1" quotePrefix="1">
      <alignment horizontal="left"/>
      <protection/>
    </xf>
    <xf numFmtId="0" fontId="16" fillId="0" borderId="0" xfId="97" applyFont="1" applyFill="1" applyAlignment="1">
      <alignment horizontal="right"/>
      <protection/>
    </xf>
    <xf numFmtId="0" fontId="16" fillId="0" borderId="0" xfId="97" applyFont="1" applyFill="1">
      <alignment/>
      <protection/>
    </xf>
    <xf numFmtId="211" fontId="11" fillId="0" borderId="0" xfId="97" applyNumberFormat="1" applyFont="1" applyFill="1" applyAlignment="1" quotePrefix="1">
      <alignment horizontal="right"/>
      <protection/>
    </xf>
    <xf numFmtId="0" fontId="21" fillId="0" borderId="0" xfId="97" applyFont="1" applyFill="1" applyAlignment="1">
      <alignment vertical="center"/>
      <protection/>
    </xf>
    <xf numFmtId="0" fontId="21" fillId="0" borderId="0" xfId="97" applyFont="1" applyFill="1" applyAlignment="1">
      <alignment/>
      <protection/>
    </xf>
    <xf numFmtId="0" fontId="15" fillId="0" borderId="0" xfId="97" applyFont="1" applyFill="1" applyAlignment="1">
      <alignment/>
      <protection/>
    </xf>
    <xf numFmtId="0" fontId="11" fillId="0" borderId="0" xfId="97" applyFont="1" applyFill="1" applyAlignment="1" quotePrefix="1">
      <alignment vertical="center"/>
      <protection/>
    </xf>
    <xf numFmtId="0" fontId="5" fillId="0" borderId="0" xfId="97" applyFont="1" applyFill="1" applyAlignment="1" quotePrefix="1">
      <alignment vertical="center"/>
      <protection/>
    </xf>
    <xf numFmtId="0" fontId="13" fillId="0" borderId="0" xfId="97" applyFont="1" applyFill="1" applyAlignment="1">
      <alignment horizontal="right" vertical="center"/>
      <protection/>
    </xf>
    <xf numFmtId="0" fontId="12" fillId="0" borderId="0" xfId="97" applyFont="1" applyFill="1" applyAlignment="1">
      <alignment horizontal="right" vertical="center"/>
      <protection/>
    </xf>
    <xf numFmtId="185" fontId="13" fillId="0" borderId="0" xfId="97" applyNumberFormat="1" applyFont="1" applyFill="1" applyAlignment="1">
      <alignment vertical="center"/>
      <protection/>
    </xf>
    <xf numFmtId="0" fontId="15" fillId="0" borderId="0" xfId="97" applyFont="1" applyFill="1" applyAlignment="1">
      <alignment vertical="center"/>
      <protection/>
    </xf>
    <xf numFmtId="0" fontId="20" fillId="0" borderId="0" xfId="97" applyFont="1" applyAlignment="1" quotePrefix="1">
      <alignment horizontal="left" vertical="top"/>
      <protection/>
    </xf>
    <xf numFmtId="3" fontId="20" fillId="0" borderId="0" xfId="97" applyNumberFormat="1" applyFont="1" applyFill="1" applyAlignment="1">
      <alignment horizontal="right" vertical="top"/>
      <protection/>
    </xf>
    <xf numFmtId="3" fontId="8" fillId="0" borderId="0" xfId="97" applyNumberFormat="1" applyFont="1" applyFill="1" applyAlignment="1">
      <alignment horizontal="right" vertical="top"/>
      <protection/>
    </xf>
    <xf numFmtId="185" fontId="20" fillId="0" borderId="0" xfId="97" applyNumberFormat="1" applyFont="1" applyFill="1" applyAlignment="1">
      <alignment vertical="top"/>
      <protection/>
    </xf>
    <xf numFmtId="185" fontId="8" fillId="0" borderId="0" xfId="97" applyNumberFormat="1" applyFont="1" applyFill="1" applyAlignment="1">
      <alignment vertical="top"/>
      <protection/>
    </xf>
    <xf numFmtId="0" fontId="38" fillId="0" borderId="0" xfId="97" applyFont="1" applyAlignment="1">
      <alignment horizontal="right" vertical="center"/>
      <protection/>
    </xf>
    <xf numFmtId="0" fontId="38" fillId="0" borderId="0" xfId="97" applyFont="1" applyAlignment="1">
      <alignment horizontal="left" vertical="top"/>
      <protection/>
    </xf>
    <xf numFmtId="3" fontId="38" fillId="0" borderId="0" xfId="97" applyNumberFormat="1" applyFont="1" applyFill="1" applyAlignment="1">
      <alignment horizontal="right" vertical="top"/>
      <protection/>
    </xf>
    <xf numFmtId="3" fontId="8" fillId="0" borderId="0" xfId="97" applyNumberFormat="1" applyFont="1" applyFill="1" applyAlignment="1">
      <alignment vertical="top"/>
      <protection/>
    </xf>
    <xf numFmtId="3" fontId="8" fillId="0" borderId="0" xfId="97" applyNumberFormat="1" applyFont="1" applyFill="1" applyAlignment="1">
      <alignment horizontal="right"/>
      <protection/>
    </xf>
    <xf numFmtId="3" fontId="38" fillId="0" borderId="0" xfId="97" applyNumberFormat="1" applyFont="1" applyFill="1" applyAlignment="1">
      <alignment horizontal="right"/>
      <protection/>
    </xf>
    <xf numFmtId="3" fontId="8" fillId="0" borderId="0" xfId="97" applyNumberFormat="1" applyFont="1" applyFill="1" applyAlignment="1">
      <alignment horizontal="right" vertical="center"/>
      <protection/>
    </xf>
    <xf numFmtId="3" fontId="8" fillId="0" borderId="0" xfId="97" applyNumberFormat="1" applyFont="1" applyFill="1" applyAlignment="1" quotePrefix="1">
      <alignment horizontal="right" vertical="center"/>
      <protection/>
    </xf>
    <xf numFmtId="0" fontId="21" fillId="0" borderId="0" xfId="97" applyFont="1" applyAlignment="1">
      <alignment horizontal="right" vertical="top"/>
      <protection/>
    </xf>
    <xf numFmtId="0" fontId="27" fillId="0" borderId="0" xfId="97" applyFont="1" applyAlignment="1">
      <alignment vertical="top" wrapText="1"/>
      <protection/>
    </xf>
    <xf numFmtId="3" fontId="11" fillId="0" borderId="0" xfId="97" applyNumberFormat="1" applyFont="1" applyFill="1" applyAlignment="1">
      <alignment horizontal="right" vertical="top"/>
      <protection/>
    </xf>
    <xf numFmtId="0" fontId="4" fillId="0" borderId="0" xfId="97" applyFont="1" applyFill="1" applyAlignment="1" quotePrefix="1">
      <alignment horizontal="right" vertical="center"/>
      <protection/>
    </xf>
    <xf numFmtId="3" fontId="12" fillId="0" borderId="0" xfId="97" applyNumberFormat="1" applyFont="1" applyFill="1">
      <alignment/>
      <protection/>
    </xf>
    <xf numFmtId="3" fontId="13" fillId="0" borderId="0" xfId="97" applyNumberFormat="1" applyFont="1" applyFill="1" applyAlignment="1">
      <alignment vertical="center"/>
      <protection/>
    </xf>
    <xf numFmtId="3" fontId="11" fillId="0" borderId="0" xfId="97" applyNumberFormat="1" applyFont="1" applyFill="1" applyAlignment="1" quotePrefix="1">
      <alignment horizontal="right" vertical="top"/>
      <protection/>
    </xf>
    <xf numFmtId="0" fontId="5" fillId="0" borderId="0" xfId="97" applyFont="1" applyFill="1" applyBorder="1">
      <alignment/>
      <protection/>
    </xf>
    <xf numFmtId="0" fontId="4" fillId="0" borderId="0" xfId="97" applyFont="1" applyFill="1" applyBorder="1" applyAlignment="1">
      <alignment horizontal="right" vertical="center"/>
      <protection/>
    </xf>
    <xf numFmtId="0" fontId="13" fillId="0" borderId="0" xfId="97" applyFont="1" applyFill="1" applyBorder="1">
      <alignment/>
      <protection/>
    </xf>
    <xf numFmtId="0" fontId="11" fillId="0" borderId="0" xfId="97" applyFont="1" applyFill="1" applyBorder="1">
      <alignment/>
      <protection/>
    </xf>
    <xf numFmtId="0" fontId="11" fillId="0" borderId="0" xfId="97" applyFont="1" applyFill="1" applyBorder="1" applyAlignment="1">
      <alignment horizontal="left"/>
      <protection/>
    </xf>
    <xf numFmtId="0" fontId="11" fillId="0" borderId="0" xfId="97" applyFont="1" applyFill="1" applyBorder="1" applyAlignment="1" quotePrefix="1">
      <alignment horizontal="left"/>
      <protection/>
    </xf>
    <xf numFmtId="0" fontId="8" fillId="0" borderId="0" xfId="97" applyFont="1" applyFill="1" applyBorder="1">
      <alignment/>
      <protection/>
    </xf>
    <xf numFmtId="0" fontId="12" fillId="0" borderId="0" xfId="97" applyFont="1" applyFill="1" applyBorder="1" applyAlignment="1" quotePrefix="1">
      <alignment horizontal="left"/>
      <protection/>
    </xf>
    <xf numFmtId="0" fontId="12" fillId="0" borderId="0" xfId="97" applyFont="1" applyFill="1" applyBorder="1">
      <alignment/>
      <protection/>
    </xf>
    <xf numFmtId="0" fontId="12" fillId="0" borderId="0" xfId="97" applyFont="1" applyFill="1" applyBorder="1" applyAlignment="1">
      <alignment horizontal="left"/>
      <protection/>
    </xf>
    <xf numFmtId="3" fontId="38" fillId="0" borderId="0" xfId="97" applyNumberFormat="1" applyFont="1" applyFill="1">
      <alignment/>
      <protection/>
    </xf>
    <xf numFmtId="3" fontId="38" fillId="0" borderId="0" xfId="97" applyNumberFormat="1" applyFont="1" applyFill="1" applyAlignment="1">
      <alignment vertical="center"/>
      <protection/>
    </xf>
    <xf numFmtId="0" fontId="121" fillId="0" borderId="0" xfId="97" applyFont="1" applyFill="1" applyBorder="1">
      <alignment/>
      <protection/>
    </xf>
    <xf numFmtId="0" fontId="13" fillId="0" borderId="0" xfId="97" applyFont="1" applyFill="1" applyBorder="1" applyAlignment="1">
      <alignment vertical="center"/>
      <protection/>
    </xf>
    <xf numFmtId="0" fontId="122" fillId="0" borderId="0" xfId="97" applyFont="1" applyFill="1" applyBorder="1" applyAlignment="1">
      <alignment vertical="center"/>
      <protection/>
    </xf>
    <xf numFmtId="3" fontId="8" fillId="0" borderId="0" xfId="97" applyNumberFormat="1" applyFont="1" applyFill="1" applyAlignment="1">
      <alignment vertical="center"/>
      <protection/>
    </xf>
    <xf numFmtId="0" fontId="122" fillId="0" borderId="0" xfId="97" applyFont="1" applyFill="1" applyBorder="1">
      <alignment/>
      <protection/>
    </xf>
    <xf numFmtId="0" fontId="11" fillId="0" borderId="0" xfId="97" applyFont="1" applyFill="1" applyBorder="1" applyAlignment="1">
      <alignment/>
      <protection/>
    </xf>
    <xf numFmtId="0" fontId="13" fillId="0" borderId="0" xfId="97" applyFont="1" applyFill="1" applyBorder="1" quotePrefix="1">
      <alignment/>
      <protection/>
    </xf>
    <xf numFmtId="0" fontId="12" fillId="0" borderId="0" xfId="97" applyFont="1" applyFill="1" applyBorder="1" quotePrefix="1">
      <alignment/>
      <protection/>
    </xf>
    <xf numFmtId="0" fontId="11" fillId="0" borderId="0" xfId="97" applyFont="1" applyFill="1" applyBorder="1" applyAlignment="1">
      <alignment horizontal="left" vertical="center"/>
      <protection/>
    </xf>
    <xf numFmtId="0" fontId="11" fillId="0" borderId="0" xfId="97" applyFont="1" applyFill="1" applyBorder="1" quotePrefix="1">
      <alignment/>
      <protection/>
    </xf>
    <xf numFmtId="0" fontId="13" fillId="0" borderId="0" xfId="97" applyFont="1" applyFill="1" applyBorder="1" applyAlignment="1">
      <alignment horizontal="left"/>
      <protection/>
    </xf>
    <xf numFmtId="0" fontId="11" fillId="0" borderId="0" xfId="97" applyFont="1" applyFill="1" applyBorder="1" applyAlignment="1">
      <alignment vertical="top"/>
      <protection/>
    </xf>
    <xf numFmtId="0" fontId="6" fillId="0" borderId="0" xfId="97" applyFont="1" applyFill="1" applyBorder="1" quotePrefix="1">
      <alignment/>
      <protection/>
    </xf>
    <xf numFmtId="3" fontId="4" fillId="0" borderId="0" xfId="97" applyNumberFormat="1" applyFont="1" applyFill="1" applyBorder="1" applyAlignment="1" quotePrefix="1">
      <alignment horizontal="right"/>
      <protection/>
    </xf>
    <xf numFmtId="0" fontId="15" fillId="0" borderId="0" xfId="97" applyFont="1" applyFill="1" applyBorder="1" applyAlignment="1">
      <alignment vertical="center"/>
      <protection/>
    </xf>
    <xf numFmtId="0" fontId="5" fillId="0" borderId="0" xfId="97" applyFont="1" applyFill="1" applyBorder="1" applyAlignment="1">
      <alignment vertical="top"/>
      <protection/>
    </xf>
    <xf numFmtId="0" fontId="15" fillId="0" borderId="0" xfId="97" applyFont="1" applyFill="1" applyBorder="1" applyAlignment="1">
      <alignment vertical="top"/>
      <protection/>
    </xf>
    <xf numFmtId="0" fontId="11" fillId="0" borderId="0" xfId="97" applyFont="1" applyFill="1" applyAlignment="1">
      <alignment vertical="top"/>
      <protection/>
    </xf>
    <xf numFmtId="0" fontId="123" fillId="0" borderId="0" xfId="97" applyFont="1" applyFill="1" applyAlignment="1">
      <alignment horizontal="center" readingOrder="2"/>
      <protection/>
    </xf>
    <xf numFmtId="0" fontId="5" fillId="0" borderId="0" xfId="121" applyFont="1" applyFill="1">
      <alignment/>
      <protection/>
    </xf>
    <xf numFmtId="0" fontId="13" fillId="0" borderId="0" xfId="121" applyNumberFormat="1" applyFont="1" applyFill="1" applyAlignment="1" quotePrefix="1">
      <alignment horizontal="right"/>
      <protection/>
    </xf>
    <xf numFmtId="0" fontId="13" fillId="0" borderId="0" xfId="121" applyFont="1" applyFill="1">
      <alignment/>
      <protection/>
    </xf>
    <xf numFmtId="0" fontId="11" fillId="0" borderId="0" xfId="121" applyFont="1" applyFill="1">
      <alignment/>
      <protection/>
    </xf>
    <xf numFmtId="185" fontId="13" fillId="0" borderId="0" xfId="121" applyNumberFormat="1" applyFont="1" applyFill="1" quotePrefix="1">
      <alignment/>
      <protection/>
    </xf>
    <xf numFmtId="185" fontId="11" fillId="0" borderId="0" xfId="121" applyNumberFormat="1" applyFont="1" applyFill="1" applyAlignment="1">
      <alignment horizontal="right"/>
      <protection/>
    </xf>
    <xf numFmtId="185" fontId="11" fillId="0" borderId="0" xfId="121" applyNumberFormat="1" applyFont="1" applyFill="1" applyAlignment="1" quotePrefix="1">
      <alignment horizontal="right"/>
      <protection/>
    </xf>
    <xf numFmtId="185" fontId="11" fillId="0" borderId="0" xfId="121" applyNumberFormat="1" applyFont="1" applyFill="1">
      <alignment/>
      <protection/>
    </xf>
    <xf numFmtId="0" fontId="11" fillId="0" borderId="0" xfId="121" applyFont="1" applyFill="1" quotePrefix="1">
      <alignment/>
      <protection/>
    </xf>
    <xf numFmtId="0" fontId="12" fillId="0" borderId="0" xfId="121" applyFont="1" applyFill="1" applyAlignment="1">
      <alignment horizontal="left"/>
      <protection/>
    </xf>
    <xf numFmtId="0" fontId="12" fillId="0" borderId="0" xfId="121" applyFont="1" applyFill="1" quotePrefix="1">
      <alignment/>
      <protection/>
    </xf>
    <xf numFmtId="185" fontId="12" fillId="0" borderId="0" xfId="121" applyNumberFormat="1" applyFont="1" applyFill="1">
      <alignment/>
      <protection/>
    </xf>
    <xf numFmtId="0" fontId="11" fillId="0" borderId="0" xfId="121" applyFont="1" applyFill="1" applyAlignment="1" quotePrefix="1">
      <alignment horizontal="left"/>
      <protection/>
    </xf>
    <xf numFmtId="185" fontId="13" fillId="0" borderId="0" xfId="121" applyNumberFormat="1" applyFont="1" applyFill="1">
      <alignment/>
      <protection/>
    </xf>
    <xf numFmtId="0" fontId="11" fillId="0" borderId="0" xfId="121" applyFont="1" applyFill="1" applyAlignment="1">
      <alignment vertical="center"/>
      <protection/>
    </xf>
    <xf numFmtId="185" fontId="11" fillId="0" borderId="0" xfId="121" applyNumberFormat="1" applyFont="1" applyFill="1" applyAlignment="1">
      <alignment vertical="center"/>
      <protection/>
    </xf>
    <xf numFmtId="3" fontId="11" fillId="0" borderId="0" xfId="121" applyNumberFormat="1" applyFont="1" applyFill="1">
      <alignment/>
      <protection/>
    </xf>
    <xf numFmtId="3" fontId="13" fillId="0" borderId="0" xfId="121" applyNumberFormat="1" applyFont="1" applyFill="1">
      <alignment/>
      <protection/>
    </xf>
    <xf numFmtId="0" fontId="12" fillId="0" borderId="0" xfId="121" applyFont="1" applyFill="1">
      <alignment/>
      <protection/>
    </xf>
    <xf numFmtId="3" fontId="12" fillId="0" borderId="0" xfId="121" applyNumberFormat="1" applyFont="1" applyFill="1">
      <alignment/>
      <protection/>
    </xf>
    <xf numFmtId="0" fontId="49" fillId="0" borderId="0" xfId="121" applyFont="1">
      <alignment/>
      <protection/>
    </xf>
    <xf numFmtId="0" fontId="8" fillId="0" borderId="0" xfId="121" applyFont="1" applyFill="1">
      <alignment/>
      <protection/>
    </xf>
    <xf numFmtId="0" fontId="38" fillId="0" borderId="0" xfId="121" applyFont="1" applyFill="1">
      <alignment/>
      <protection/>
    </xf>
    <xf numFmtId="0" fontId="8" fillId="0" borderId="0" xfId="121" applyFont="1" applyFill="1" applyAlignment="1">
      <alignment horizontal="right" readingOrder="2"/>
      <protection/>
    </xf>
    <xf numFmtId="0" fontId="40" fillId="0" borderId="0" xfId="121" applyFont="1" applyFill="1">
      <alignment/>
      <protection/>
    </xf>
    <xf numFmtId="0" fontId="38" fillId="0" borderId="0" xfId="121" applyFont="1" applyFill="1" applyAlignment="1">
      <alignment horizontal="right" readingOrder="2"/>
      <protection/>
    </xf>
    <xf numFmtId="0" fontId="11" fillId="0" borderId="0" xfId="121" applyFont="1" applyAlignment="1">
      <alignment vertical="center"/>
      <protection/>
    </xf>
    <xf numFmtId="0" fontId="13" fillId="0" borderId="0" xfId="121" applyFont="1" applyFill="1" applyAlignment="1" quotePrefix="1">
      <alignment horizontal="center" vertical="center"/>
      <protection/>
    </xf>
    <xf numFmtId="0" fontId="13" fillId="0" borderId="0" xfId="121" applyFont="1" applyAlignment="1">
      <alignment vertical="center"/>
      <protection/>
    </xf>
    <xf numFmtId="198" fontId="13" fillId="0" borderId="0" xfId="121" applyNumberFormat="1" applyFont="1" applyFill="1" applyAlignment="1">
      <alignment horizontal="center" vertical="center"/>
      <protection/>
    </xf>
    <xf numFmtId="213" fontId="13" fillId="0" borderId="0" xfId="43" applyNumberFormat="1" applyFont="1" applyFill="1" applyAlignment="1" quotePrefix="1">
      <alignment horizontal="center" vertical="center"/>
    </xf>
    <xf numFmtId="0" fontId="8" fillId="0" borderId="0" xfId="121" applyFont="1" applyAlignment="1">
      <alignment vertical="center"/>
      <protection/>
    </xf>
    <xf numFmtId="198" fontId="8" fillId="0" borderId="0" xfId="121" applyNumberFormat="1" applyFont="1" applyFill="1" applyAlignment="1">
      <alignment horizontal="center" vertical="center"/>
      <protection/>
    </xf>
    <xf numFmtId="0" fontId="8" fillId="0" borderId="0" xfId="121" applyFont="1" applyAlignment="1">
      <alignment horizontal="left" vertical="center"/>
      <protection/>
    </xf>
    <xf numFmtId="0" fontId="5" fillId="0" borderId="0" xfId="121" applyFont="1" applyAlignment="1">
      <alignment vertical="center"/>
      <protection/>
    </xf>
    <xf numFmtId="0" fontId="5" fillId="0" borderId="0" xfId="121" applyFont="1" applyFill="1" applyAlignment="1">
      <alignment vertical="center"/>
      <protection/>
    </xf>
    <xf numFmtId="185" fontId="5" fillId="0" borderId="0" xfId="121" applyNumberFormat="1" applyFont="1" applyAlignment="1">
      <alignment vertical="center"/>
      <protection/>
    </xf>
    <xf numFmtId="0" fontId="5" fillId="0" borderId="0" xfId="121" applyFont="1">
      <alignment/>
      <protection/>
    </xf>
    <xf numFmtId="0" fontId="7" fillId="0" borderId="0" xfId="121" applyFont="1">
      <alignment/>
      <protection/>
    </xf>
    <xf numFmtId="0" fontId="0" fillId="0" borderId="0" xfId="121" applyFont="1">
      <alignment/>
      <protection/>
    </xf>
    <xf numFmtId="185" fontId="5" fillId="0" borderId="0" xfId="121" applyNumberFormat="1" applyFont="1">
      <alignment/>
      <protection/>
    </xf>
    <xf numFmtId="0" fontId="13" fillId="0" borderId="0" xfId="121" applyFont="1">
      <alignment/>
      <protection/>
    </xf>
    <xf numFmtId="0" fontId="11" fillId="0" borderId="0" xfId="121" applyFont="1">
      <alignment/>
      <protection/>
    </xf>
    <xf numFmtId="3" fontId="20" fillId="0" borderId="0" xfId="121" applyNumberFormat="1" applyFont="1" applyFill="1" applyAlignment="1">
      <alignment horizontal="center"/>
      <protection/>
    </xf>
    <xf numFmtId="0" fontId="8" fillId="0" borderId="0" xfId="121" applyFont="1">
      <alignment/>
      <protection/>
    </xf>
    <xf numFmtId="3" fontId="8" fillId="0" borderId="0" xfId="121" applyNumberFormat="1" applyFont="1" applyFill="1" applyAlignment="1">
      <alignment horizontal="center"/>
      <protection/>
    </xf>
    <xf numFmtId="3" fontId="8" fillId="0" borderId="0" xfId="121" applyNumberFormat="1" applyFont="1" applyFill="1" applyAlignment="1">
      <alignment horizontal="center" vertical="center"/>
      <protection/>
    </xf>
    <xf numFmtId="185" fontId="8" fillId="0" borderId="0" xfId="121" applyNumberFormat="1" applyFont="1" applyFill="1" applyAlignment="1">
      <alignment horizontal="center" vertical="center"/>
      <protection/>
    </xf>
    <xf numFmtId="0" fontId="27" fillId="0" borderId="0" xfId="121" applyFont="1">
      <alignment/>
      <protection/>
    </xf>
    <xf numFmtId="0" fontId="27" fillId="0" borderId="0" xfId="121" applyFont="1" applyAlignment="1" quotePrefix="1">
      <alignment horizontal="left"/>
      <protection/>
    </xf>
    <xf numFmtId="3" fontId="11" fillId="0" borderId="0" xfId="121" applyNumberFormat="1" applyFont="1" applyFill="1" applyAlignment="1">
      <alignment horizontal="right" vertical="center"/>
      <protection/>
    </xf>
    <xf numFmtId="3" fontId="11" fillId="0" borderId="0" xfId="94" applyNumberFormat="1" applyFont="1" applyFill="1">
      <alignment/>
      <protection/>
    </xf>
    <xf numFmtId="185" fontId="11" fillId="0" borderId="0" xfId="94" applyNumberFormat="1" applyFont="1" applyFill="1" applyAlignment="1">
      <alignment/>
      <protection/>
    </xf>
    <xf numFmtId="0" fontId="13" fillId="0" borderId="0" xfId="0" applyFont="1" applyAlignment="1">
      <alignment horizontal="left"/>
    </xf>
    <xf numFmtId="3" fontId="13" fillId="0" borderId="0" xfId="107" applyNumberFormat="1" applyFont="1" applyFill="1" applyBorder="1" applyAlignment="1" applyProtection="1">
      <alignment horizontal="right" vertical="center" wrapText="1"/>
      <protection/>
    </xf>
    <xf numFmtId="0" fontId="11" fillId="0" borderId="0" xfId="100" applyFont="1" applyFill="1" applyBorder="1" applyAlignment="1">
      <alignment horizontal="left" vertical="center"/>
      <protection/>
    </xf>
    <xf numFmtId="0" fontId="11" fillId="0" borderId="0" xfId="100" applyFont="1" applyFill="1" applyBorder="1" applyAlignment="1">
      <alignment horizontal="left" vertical="center" wrapText="1"/>
      <protection/>
    </xf>
    <xf numFmtId="0" fontId="13" fillId="0" borderId="0" xfId="97" applyFont="1" applyFill="1" applyAlignment="1" quotePrefix="1">
      <alignment horizontal="right" vertical="center"/>
      <protection/>
    </xf>
    <xf numFmtId="0" fontId="0" fillId="0" borderId="0" xfId="97" applyFont="1" applyFill="1" applyBorder="1" applyAlignment="1">
      <alignment horizontal="centerContinuous" vertical="center"/>
      <protection/>
    </xf>
    <xf numFmtId="0" fontId="5" fillId="0" borderId="0" xfId="97" applyFont="1" applyFill="1" applyBorder="1" applyAlignment="1">
      <alignment horizontal="centerContinuous" vertical="center"/>
      <protection/>
    </xf>
    <xf numFmtId="0" fontId="13" fillId="0" borderId="0" xfId="97" applyFont="1" applyFill="1" applyAlignment="1" quotePrefix="1">
      <alignment horizontal="right"/>
      <protection/>
    </xf>
    <xf numFmtId="0" fontId="11" fillId="0" borderId="0" xfId="97" applyFont="1" applyFill="1" applyAlignment="1" quotePrefix="1">
      <alignment horizontal="left"/>
      <protection/>
    </xf>
    <xf numFmtId="0" fontId="11" fillId="0" borderId="0" xfId="97" applyFont="1" applyFill="1" applyAlignment="1">
      <alignment horizontal="center"/>
      <protection/>
    </xf>
    <xf numFmtId="0" fontId="11" fillId="0" borderId="0" xfId="97" applyFont="1" applyFill="1" quotePrefix="1">
      <alignment/>
      <protection/>
    </xf>
    <xf numFmtId="0" fontId="11" fillId="0" borderId="0" xfId="97" applyFont="1" applyFill="1" applyAlignment="1">
      <alignment horizontal="center" vertical="center"/>
      <protection/>
    </xf>
    <xf numFmtId="0" fontId="12" fillId="0" borderId="0" xfId="97" applyFont="1" applyFill="1" applyAlignment="1" quotePrefix="1">
      <alignment vertical="top"/>
      <protection/>
    </xf>
    <xf numFmtId="0" fontId="12" fillId="0" borderId="0" xfId="97" applyFont="1" applyFill="1" applyAlignment="1">
      <alignment vertical="top"/>
      <protection/>
    </xf>
    <xf numFmtId="185" fontId="11" fillId="0" borderId="0" xfId="97" applyNumberFormat="1" applyFont="1" applyFill="1" applyAlignment="1" quotePrefix="1">
      <alignment horizontal="right" vertical="top"/>
      <protection/>
    </xf>
    <xf numFmtId="0" fontId="13" fillId="0" borderId="0" xfId="97" applyFont="1" applyFill="1" applyAlignment="1">
      <alignment horizontal="left" vertical="top"/>
      <protection/>
    </xf>
    <xf numFmtId="0" fontId="13" fillId="0" borderId="0" xfId="97" applyFont="1" applyFill="1" applyAlignment="1" quotePrefix="1">
      <alignment vertical="top"/>
      <protection/>
    </xf>
    <xf numFmtId="0" fontId="11" fillId="0" borderId="0" xfId="97" applyFont="1" applyFill="1" applyAlignment="1">
      <alignment horizontal="left" vertical="top"/>
      <protection/>
    </xf>
    <xf numFmtId="0" fontId="27" fillId="0" borderId="0" xfId="97" applyFont="1" applyFill="1" applyAlignment="1">
      <alignment vertical="top"/>
      <protection/>
    </xf>
    <xf numFmtId="0" fontId="13" fillId="0" borderId="0" xfId="112" applyFont="1" applyFill="1" applyBorder="1" applyAlignment="1">
      <alignment/>
      <protection/>
    </xf>
    <xf numFmtId="0" fontId="11" fillId="0" borderId="0" xfId="112" applyFont="1" applyFill="1" applyBorder="1" applyAlignment="1">
      <alignment/>
      <protection/>
    </xf>
    <xf numFmtId="185" fontId="11" fillId="0" borderId="0" xfId="112" applyNumberFormat="1" applyFont="1" applyFill="1" applyBorder="1" applyAlignment="1">
      <alignment/>
      <protection/>
    </xf>
    <xf numFmtId="0" fontId="11" fillId="0" borderId="0" xfId="112" applyFont="1" applyFill="1" applyBorder="1" applyAlignment="1">
      <alignment horizontal="left"/>
      <protection/>
    </xf>
    <xf numFmtId="0" fontId="11" fillId="0" borderId="0" xfId="112" applyFont="1" applyFill="1" applyBorder="1" applyAlignment="1" quotePrefix="1">
      <alignment horizontal="left"/>
      <protection/>
    </xf>
    <xf numFmtId="185" fontId="11" fillId="0" borderId="0" xfId="112" applyNumberFormat="1" applyFont="1" applyFill="1" applyBorder="1" applyAlignment="1">
      <alignment horizontal="right"/>
      <protection/>
    </xf>
    <xf numFmtId="0" fontId="12" fillId="0" borderId="0" xfId="112" applyFont="1" applyFill="1" applyBorder="1" applyAlignment="1">
      <alignment horizontal="right"/>
      <protection/>
    </xf>
    <xf numFmtId="0" fontId="12" fillId="0" borderId="0" xfId="112" applyFont="1" applyFill="1" applyBorder="1" applyAlignment="1" quotePrefix="1">
      <alignment horizontal="left"/>
      <protection/>
    </xf>
    <xf numFmtId="0" fontId="4" fillId="0" borderId="0" xfId="112" applyFont="1" applyFill="1" applyBorder="1" applyAlignment="1">
      <alignment/>
      <protection/>
    </xf>
    <xf numFmtId="185" fontId="13" fillId="0" borderId="0" xfId="112" applyNumberFormat="1" applyFont="1" applyFill="1" applyBorder="1" applyAlignment="1">
      <alignment horizontal="right"/>
      <protection/>
    </xf>
    <xf numFmtId="0" fontId="11" fillId="0" borderId="0" xfId="112" applyFont="1" applyFill="1" applyBorder="1" applyAlignment="1" quotePrefix="1">
      <alignment/>
      <protection/>
    </xf>
    <xf numFmtId="0" fontId="12" fillId="0" borderId="0" xfId="112" applyFont="1" applyFill="1" applyBorder="1" applyAlignment="1">
      <alignment/>
      <protection/>
    </xf>
    <xf numFmtId="185" fontId="13" fillId="0" borderId="0" xfId="112" applyNumberFormat="1" applyFont="1" applyFill="1" applyBorder="1" applyAlignment="1">
      <alignment/>
      <protection/>
    </xf>
    <xf numFmtId="0" fontId="5" fillId="0" borderId="15" xfId="94" applyFont="1" applyBorder="1" applyAlignment="1">
      <alignment vertical="top" wrapText="1"/>
      <protection/>
    </xf>
    <xf numFmtId="0" fontId="11" fillId="0" borderId="0" xfId="0" applyFont="1" applyAlignment="1">
      <alignment horizontal="left" vertical="top"/>
    </xf>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horizontal="justify" vertical="top" wrapText="1"/>
    </xf>
    <xf numFmtId="185" fontId="11" fillId="0" borderId="0" xfId="0" applyNumberFormat="1" applyFont="1" applyAlignment="1">
      <alignment horizontal="left" vertical="top"/>
    </xf>
    <xf numFmtId="0" fontId="11" fillId="0" borderId="0" xfId="0" applyFont="1" applyAlignment="1">
      <alignment/>
    </xf>
    <xf numFmtId="185" fontId="13" fillId="0" borderId="0" xfId="0" applyNumberFormat="1" applyFont="1" applyAlignment="1">
      <alignment horizontal="left" vertical="top"/>
    </xf>
    <xf numFmtId="185" fontId="11" fillId="0" borderId="0" xfId="0" applyNumberFormat="1" applyFont="1" applyAlignment="1">
      <alignment horizontal="left" vertical="center"/>
    </xf>
    <xf numFmtId="0" fontId="12" fillId="0" borderId="0" xfId="0" applyFont="1" applyAlignment="1">
      <alignment vertical="center"/>
    </xf>
    <xf numFmtId="185" fontId="4" fillId="0" borderId="0" xfId="0" applyNumberFormat="1" applyFont="1" applyAlignment="1">
      <alignment horizontal="left" vertical="top"/>
    </xf>
    <xf numFmtId="0" fontId="5" fillId="0" borderId="0" xfId="0" applyFont="1" applyAlignment="1">
      <alignment wrapText="1"/>
    </xf>
    <xf numFmtId="185" fontId="13" fillId="0" borderId="0" xfId="0" applyNumberFormat="1" applyFont="1" applyAlignment="1">
      <alignment horizontal="left"/>
    </xf>
    <xf numFmtId="0" fontId="13" fillId="0" borderId="0" xfId="0" applyFont="1" applyAlignment="1">
      <alignment horizontal="left" vertical="top"/>
    </xf>
    <xf numFmtId="0" fontId="5" fillId="0" borderId="0" xfId="0" applyFont="1" applyAlignment="1">
      <alignment horizontal="justify" vertical="top" wrapText="1"/>
    </xf>
    <xf numFmtId="0" fontId="11" fillId="0" borderId="0" xfId="0" applyFont="1" applyAlignment="1">
      <alignment horizontal="justify" vertical="top"/>
    </xf>
    <xf numFmtId="0" fontId="5" fillId="0" borderId="0" xfId="0" applyFont="1" applyAlignment="1">
      <alignment horizontal="justify" vertical="top"/>
    </xf>
    <xf numFmtId="0" fontId="4" fillId="0" borderId="0" xfId="0" applyFont="1" applyAlignment="1">
      <alignment horizontal="left" vertical="top"/>
    </xf>
    <xf numFmtId="0" fontId="11" fillId="0" borderId="0" xfId="0" applyFont="1" applyAlignment="1">
      <alignment vertical="center"/>
    </xf>
    <xf numFmtId="0" fontId="12" fillId="0" borderId="0" xfId="0" applyFont="1" applyAlignment="1">
      <alignment horizontal="left" vertical="top"/>
    </xf>
    <xf numFmtId="185" fontId="5" fillId="0" borderId="0" xfId="0" applyNumberFormat="1" applyFont="1" applyAlignment="1">
      <alignment horizontal="left" vertical="top"/>
    </xf>
    <xf numFmtId="0" fontId="6" fillId="0" borderId="0" xfId="0" applyFont="1" applyAlignment="1">
      <alignment vertical="top"/>
    </xf>
    <xf numFmtId="0" fontId="13" fillId="0" borderId="0" xfId="0" applyFont="1" applyAlignment="1">
      <alignment horizontal="right" vertical="center"/>
    </xf>
    <xf numFmtId="185" fontId="13" fillId="0" borderId="0" xfId="0" applyNumberFormat="1" applyFont="1" applyFill="1" applyAlignment="1">
      <alignment horizontal="right"/>
    </xf>
    <xf numFmtId="185" fontId="12" fillId="0" borderId="0" xfId="0" applyNumberFormat="1" applyFont="1" applyFill="1" applyAlignment="1">
      <alignment horizontal="right"/>
    </xf>
    <xf numFmtId="185" fontId="12" fillId="0" borderId="0" xfId="0" applyNumberFormat="1" applyFont="1" applyFill="1" applyAlignment="1" quotePrefix="1">
      <alignment horizontal="right"/>
    </xf>
    <xf numFmtId="185" fontId="12" fillId="0" borderId="0" xfId="0" applyNumberFormat="1" applyFont="1" applyFill="1" applyAlignment="1">
      <alignment/>
    </xf>
    <xf numFmtId="3" fontId="11" fillId="0" borderId="0" xfId="0" applyNumberFormat="1" applyFont="1" applyFill="1" applyAlignment="1">
      <alignment horizontal="center"/>
    </xf>
    <xf numFmtId="3" fontId="11" fillId="0" borderId="0" xfId="0" applyNumberFormat="1" applyFont="1" applyFill="1" applyAlignment="1">
      <alignment/>
    </xf>
    <xf numFmtId="185" fontId="11" fillId="0" borderId="0" xfId="0" applyNumberFormat="1" applyFont="1" applyFill="1" applyAlignment="1">
      <alignment horizontal="right"/>
    </xf>
    <xf numFmtId="185" fontId="11" fillId="0" borderId="0" xfId="0" applyNumberFormat="1" applyFont="1" applyFill="1" applyAlignment="1" quotePrefix="1">
      <alignment horizontal="right"/>
    </xf>
    <xf numFmtId="3" fontId="11" fillId="0" borderId="0" xfId="0" applyNumberFormat="1" applyFont="1" applyFill="1" applyAlignment="1">
      <alignment horizontal="right"/>
    </xf>
    <xf numFmtId="185" fontId="11" fillId="0" borderId="0" xfId="0" applyNumberFormat="1" applyFont="1" applyFill="1" applyAlignment="1">
      <alignment/>
    </xf>
    <xf numFmtId="4" fontId="11" fillId="0" borderId="0" xfId="0" applyNumberFormat="1" applyFont="1" applyFill="1" applyAlignment="1">
      <alignment horizontal="right"/>
    </xf>
    <xf numFmtId="4" fontId="11" fillId="0" borderId="0" xfId="0" applyNumberFormat="1" applyFont="1" applyFill="1" applyAlignment="1">
      <alignment/>
    </xf>
    <xf numFmtId="185" fontId="11" fillId="0" borderId="0" xfId="0" applyNumberFormat="1" applyFont="1" applyFill="1" applyAlignment="1" quotePrefix="1">
      <alignment horizontal="right" vertical="center"/>
    </xf>
    <xf numFmtId="185" fontId="0" fillId="0" borderId="0" xfId="0" applyNumberFormat="1" applyFont="1" applyFill="1" applyAlignment="1" quotePrefix="1">
      <alignment horizontal="right"/>
    </xf>
    <xf numFmtId="185" fontId="0" fillId="0" borderId="0" xfId="0" applyNumberFormat="1" applyFont="1" applyFill="1" applyAlignment="1" quotePrefix="1">
      <alignment horizontal="right" vertical="center"/>
    </xf>
    <xf numFmtId="0" fontId="5" fillId="0" borderId="0" xfId="105" applyFont="1">
      <alignment/>
      <protection/>
    </xf>
    <xf numFmtId="0" fontId="4" fillId="0" borderId="0" xfId="105" applyFont="1" applyAlignment="1">
      <alignment horizontal="right" vertical="center"/>
      <protection/>
    </xf>
    <xf numFmtId="0" fontId="11" fillId="0" borderId="0" xfId="105" applyFont="1">
      <alignment/>
      <protection/>
    </xf>
    <xf numFmtId="185" fontId="11" fillId="0" borderId="0" xfId="105" applyNumberFormat="1" applyFont="1" applyFill="1">
      <alignment/>
      <protection/>
    </xf>
    <xf numFmtId="4" fontId="11" fillId="0" borderId="0" xfId="105" applyNumberFormat="1" applyFont="1" applyFill="1">
      <alignment/>
      <protection/>
    </xf>
    <xf numFmtId="0" fontId="13" fillId="0" borderId="0" xfId="105" applyFont="1">
      <alignment/>
      <protection/>
    </xf>
    <xf numFmtId="185" fontId="13" fillId="0" borderId="0" xfId="105" applyNumberFormat="1" applyFont="1" applyFill="1">
      <alignment/>
      <protection/>
    </xf>
    <xf numFmtId="185" fontId="13" fillId="0" borderId="0" xfId="105" applyNumberFormat="1" applyFont="1" applyFill="1" applyAlignment="1" quotePrefix="1">
      <alignment horizontal="right"/>
      <protection/>
    </xf>
    <xf numFmtId="185" fontId="11" fillId="0" borderId="0" xfId="105" applyNumberFormat="1" applyFont="1" applyFill="1" applyAlignment="1" quotePrefix="1">
      <alignment horizontal="right"/>
      <protection/>
    </xf>
    <xf numFmtId="0" fontId="12" fillId="0" borderId="0" xfId="105" applyFont="1" applyAlignment="1">
      <alignment horizontal="right"/>
      <protection/>
    </xf>
    <xf numFmtId="0" fontId="12" fillId="0" borderId="0" xfId="105" applyFont="1">
      <alignment/>
      <protection/>
    </xf>
    <xf numFmtId="185" fontId="12" fillId="0" borderId="0" xfId="105" applyNumberFormat="1" applyFont="1" applyFill="1">
      <alignment/>
      <protection/>
    </xf>
    <xf numFmtId="184" fontId="11" fillId="0" borderId="0" xfId="105" applyNumberFormat="1" applyFont="1" applyFill="1">
      <alignment/>
      <protection/>
    </xf>
    <xf numFmtId="0" fontId="11" fillId="0" borderId="0" xfId="105" applyFont="1" applyAlignment="1">
      <alignment horizontal="right"/>
      <protection/>
    </xf>
    <xf numFmtId="0" fontId="7" fillId="0" borderId="0" xfId="105" applyFont="1">
      <alignment/>
      <protection/>
    </xf>
    <xf numFmtId="0" fontId="4" fillId="0" borderId="0" xfId="94" applyFont="1" applyFill="1" applyAlignment="1">
      <alignment horizontal="right" vertical="top"/>
      <protection/>
    </xf>
    <xf numFmtId="3" fontId="11" fillId="0" borderId="0" xfId="97" applyNumberFormat="1" applyFont="1" applyFill="1" applyAlignment="1">
      <alignment horizontal="center" vertical="center"/>
      <protection/>
    </xf>
    <xf numFmtId="0" fontId="13" fillId="0" borderId="0" xfId="97" applyFont="1" applyFill="1" applyBorder="1" applyAlignment="1">
      <alignment horizontal="center" vertical="center"/>
      <protection/>
    </xf>
    <xf numFmtId="0" fontId="0"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4" fillId="0" borderId="0" xfId="0" applyFont="1" applyFill="1" applyAlignment="1">
      <alignment horizontal="left"/>
    </xf>
    <xf numFmtId="0" fontId="4" fillId="0" borderId="0" xfId="0" applyFont="1" applyFill="1" applyAlignment="1" quotePrefix="1">
      <alignment horizontal="left"/>
    </xf>
    <xf numFmtId="0" fontId="4" fillId="0" borderId="0" xfId="0" applyFont="1" applyFill="1" applyAlignment="1">
      <alignment/>
    </xf>
    <xf numFmtId="192" fontId="5" fillId="0" borderId="0" xfId="0" applyNumberFormat="1" applyFont="1" applyFill="1" applyAlignment="1">
      <alignment horizontal="left"/>
    </xf>
    <xf numFmtId="192" fontId="5" fillId="0" borderId="0" xfId="0" applyNumberFormat="1" applyFont="1" applyFill="1" applyAlignment="1">
      <alignment/>
    </xf>
    <xf numFmtId="0" fontId="7"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vertical="top"/>
    </xf>
    <xf numFmtId="0" fontId="8" fillId="0" borderId="0" xfId="0" applyFont="1" applyFill="1" applyAlignment="1">
      <alignment vertical="center"/>
    </xf>
    <xf numFmtId="0" fontId="17" fillId="0" borderId="0" xfId="0" applyFont="1" applyFill="1" applyAlignment="1">
      <alignment/>
    </xf>
    <xf numFmtId="192" fontId="11" fillId="0" borderId="0" xfId="0" applyNumberFormat="1" applyFont="1" applyFill="1" applyAlignment="1">
      <alignment horizontal="left"/>
    </xf>
    <xf numFmtId="0" fontId="11" fillId="0" borderId="0" xfId="0" applyFont="1" applyFill="1" applyAlignment="1">
      <alignment/>
    </xf>
    <xf numFmtId="0" fontId="16" fillId="0" borderId="0" xfId="0" applyFont="1" applyFill="1" applyAlignment="1">
      <alignment/>
    </xf>
    <xf numFmtId="0" fontId="6" fillId="0" borderId="0" xfId="0" applyFont="1" applyFill="1" applyAlignment="1">
      <alignment/>
    </xf>
    <xf numFmtId="192" fontId="11" fillId="0" borderId="0" xfId="0" applyNumberFormat="1" applyFont="1" applyFill="1" applyAlignment="1">
      <alignment/>
    </xf>
    <xf numFmtId="0" fontId="12" fillId="0" borderId="0" xfId="0" applyFont="1" applyFill="1" applyAlignment="1">
      <alignment/>
    </xf>
    <xf numFmtId="0" fontId="18" fillId="0" borderId="0" xfId="0" applyFont="1" applyFill="1" applyAlignment="1">
      <alignment/>
    </xf>
    <xf numFmtId="192" fontId="4" fillId="0" borderId="0" xfId="0" applyNumberFormat="1" applyFont="1" applyFill="1" applyAlignment="1">
      <alignment/>
    </xf>
    <xf numFmtId="192" fontId="13" fillId="0" borderId="0" xfId="0" applyNumberFormat="1" applyFont="1" applyFill="1" applyAlignment="1">
      <alignment/>
    </xf>
    <xf numFmtId="0" fontId="13" fillId="0" borderId="0" xfId="97" applyNumberFormat="1" applyFont="1" applyFill="1" applyAlignment="1" quotePrefix="1">
      <alignment horizontal="right" vertical="center"/>
      <protection/>
    </xf>
    <xf numFmtId="0" fontId="4" fillId="0" borderId="0" xfId="0" applyFont="1" applyFill="1" applyAlignment="1">
      <alignment/>
    </xf>
    <xf numFmtId="0" fontId="4" fillId="0" borderId="0" xfId="97" applyFont="1" applyFill="1" applyAlignment="1">
      <alignment vertical="center"/>
      <protection/>
    </xf>
    <xf numFmtId="185" fontId="124" fillId="0" borderId="0" xfId="97" applyNumberFormat="1" applyFont="1" applyFill="1">
      <alignment/>
      <protection/>
    </xf>
    <xf numFmtId="0" fontId="5" fillId="0" borderId="0" xfId="97" applyFont="1" applyFill="1" quotePrefix="1">
      <alignment/>
      <protection/>
    </xf>
    <xf numFmtId="0" fontId="21" fillId="0" borderId="0" xfId="97" applyFont="1" applyFill="1" applyAlignment="1">
      <alignment horizontal="right" vertical="center"/>
      <protection/>
    </xf>
    <xf numFmtId="0" fontId="5" fillId="0" borderId="0" xfId="97" applyFont="1" applyFill="1" applyAlignment="1">
      <alignment horizontal="left" vertical="top"/>
      <protection/>
    </xf>
    <xf numFmtId="0" fontId="1" fillId="0" borderId="0" xfId="97" applyFont="1" applyFill="1" applyAlignment="1" quotePrefix="1">
      <alignment horizontal="right" vertical="center"/>
      <protection/>
    </xf>
    <xf numFmtId="0" fontId="22" fillId="0" borderId="0" xfId="97" applyFont="1" applyFill="1" applyAlignment="1" quotePrefix="1">
      <alignment horizontal="right" vertical="center"/>
      <protection/>
    </xf>
    <xf numFmtId="0" fontId="22" fillId="0" borderId="0" xfId="97" applyFont="1" applyFill="1" applyAlignment="1">
      <alignment horizontal="right" vertical="center"/>
      <protection/>
    </xf>
    <xf numFmtId="0" fontId="22" fillId="0" borderId="0" xfId="97" applyFont="1" applyFill="1" applyAlignment="1">
      <alignment vertical="center"/>
      <protection/>
    </xf>
    <xf numFmtId="0" fontId="1" fillId="0" borderId="0" xfId="97" applyFont="1" applyFill="1">
      <alignment/>
      <protection/>
    </xf>
    <xf numFmtId="0" fontId="0" fillId="0" borderId="0" xfId="97" applyFont="1" applyFill="1">
      <alignment/>
      <protection/>
    </xf>
    <xf numFmtId="0" fontId="9" fillId="0" borderId="0" xfId="97" applyFont="1" applyFill="1">
      <alignment/>
      <protection/>
    </xf>
    <xf numFmtId="0" fontId="7" fillId="0" borderId="0" xfId="97" applyFont="1" applyFill="1" applyAlignment="1" quotePrefix="1">
      <alignment horizontal="right" vertical="center"/>
      <protection/>
    </xf>
    <xf numFmtId="0" fontId="5" fillId="0" borderId="0" xfId="97" applyFont="1" applyFill="1" applyAlignment="1">
      <alignment horizontal="left" vertical="center"/>
      <protection/>
    </xf>
    <xf numFmtId="0" fontId="7" fillId="0" borderId="0" xfId="94" applyFont="1" applyFill="1" applyAlignment="1">
      <alignment horizontal="right" vertical="center"/>
      <protection/>
    </xf>
    <xf numFmtId="0" fontId="13" fillId="0" borderId="0" xfId="94" applyFont="1" applyFill="1" applyAlignment="1">
      <alignment horizontal="right" vertical="center"/>
      <protection/>
    </xf>
    <xf numFmtId="0" fontId="5" fillId="0" borderId="0" xfId="94" applyFont="1" applyFill="1" applyAlignment="1">
      <alignment vertical="top"/>
      <protection/>
    </xf>
    <xf numFmtId="0" fontId="6" fillId="0" borderId="0" xfId="94" applyFont="1" applyFill="1" applyAlignment="1">
      <alignment vertical="top"/>
      <protection/>
    </xf>
    <xf numFmtId="0" fontId="17" fillId="0" borderId="0" xfId="94" applyFont="1" applyFill="1" applyAlignment="1">
      <alignment horizontal="right" vertical="center"/>
      <protection/>
    </xf>
    <xf numFmtId="0" fontId="7" fillId="0" borderId="0" xfId="94" applyFont="1" applyFill="1" applyBorder="1" applyAlignment="1">
      <alignment horizontal="center" vertical="center"/>
      <protection/>
    </xf>
    <xf numFmtId="0" fontId="7" fillId="0" borderId="0" xfId="94" applyFont="1" applyFill="1" applyAlignment="1">
      <alignment horizontal="center" vertical="center"/>
      <protection/>
    </xf>
    <xf numFmtId="0" fontId="11" fillId="0" borderId="0" xfId="94" applyFont="1" applyFill="1" applyAlignment="1">
      <alignment vertical="top"/>
      <protection/>
    </xf>
    <xf numFmtId="0" fontId="20" fillId="0" borderId="0" xfId="94" applyFont="1" applyFill="1" applyAlignment="1">
      <alignment vertical="top"/>
      <protection/>
    </xf>
    <xf numFmtId="0" fontId="8" fillId="0" borderId="0" xfId="94" applyFont="1" applyFill="1" applyAlignment="1">
      <alignment vertical="top"/>
      <protection/>
    </xf>
    <xf numFmtId="2" fontId="8" fillId="0" borderId="0" xfId="94" applyNumberFormat="1" applyFont="1" applyFill="1" applyAlignment="1">
      <alignment horizontal="center" vertical="top"/>
      <protection/>
    </xf>
    <xf numFmtId="185" fontId="8" fillId="0" borderId="0" xfId="94" applyNumberFormat="1" applyFont="1" applyFill="1" applyAlignment="1">
      <alignment horizontal="center" vertical="top"/>
      <protection/>
    </xf>
    <xf numFmtId="0" fontId="20" fillId="0" borderId="0" xfId="94" applyFont="1" applyFill="1" applyAlignment="1">
      <alignment horizontal="center" vertical="top"/>
      <protection/>
    </xf>
    <xf numFmtId="185" fontId="20" fillId="0" borderId="0" xfId="94" applyNumberFormat="1" applyFont="1" applyFill="1" applyAlignment="1">
      <alignment horizontal="center" vertical="top"/>
      <protection/>
    </xf>
    <xf numFmtId="0" fontId="8" fillId="0" borderId="0" xfId="94" applyFont="1" applyFill="1" applyAlignment="1">
      <alignment/>
      <protection/>
    </xf>
    <xf numFmtId="185" fontId="8" fillId="0" borderId="0" xfId="94" applyNumberFormat="1" applyFont="1" applyFill="1" applyAlignment="1">
      <alignment horizontal="center"/>
      <protection/>
    </xf>
    <xf numFmtId="0" fontId="8" fillId="0" borderId="0" xfId="94" applyFont="1" applyFill="1" applyAlignment="1">
      <alignment horizontal="center"/>
      <protection/>
    </xf>
    <xf numFmtId="0" fontId="8" fillId="0" borderId="0" xfId="94" applyFont="1" applyFill="1" applyAlignment="1">
      <alignment vertical="center"/>
      <protection/>
    </xf>
    <xf numFmtId="185" fontId="8" fillId="0" borderId="0" xfId="94" applyNumberFormat="1" applyFont="1" applyFill="1" applyAlignment="1">
      <alignment horizontal="center" vertical="center"/>
      <protection/>
    </xf>
    <xf numFmtId="0" fontId="8" fillId="0" borderId="0" xfId="94" applyFont="1" applyFill="1" applyAlignment="1">
      <alignment horizontal="center" vertical="center"/>
      <protection/>
    </xf>
    <xf numFmtId="0" fontId="20" fillId="0" borderId="0" xfId="94" applyFont="1" applyFill="1" applyAlignment="1">
      <alignment vertical="center"/>
      <protection/>
    </xf>
    <xf numFmtId="0" fontId="8" fillId="0" borderId="0" xfId="94" applyFont="1" applyFill="1" applyAlignment="1">
      <alignment horizontal="left" vertical="top" wrapText="1"/>
      <protection/>
    </xf>
    <xf numFmtId="0" fontId="8" fillId="0" borderId="0" xfId="94" applyFont="1" applyFill="1" applyAlignment="1">
      <alignment horizontal="left" vertical="top"/>
      <protection/>
    </xf>
    <xf numFmtId="0" fontId="5" fillId="0" borderId="0" xfId="94" applyFont="1" applyFill="1" applyAlignment="1">
      <alignment horizontal="center" vertical="top"/>
      <protection/>
    </xf>
    <xf numFmtId="0" fontId="5" fillId="0" borderId="0" xfId="94" applyFont="1" applyFill="1" applyAlignment="1">
      <alignment horizontal="center" readingOrder="2"/>
      <protection/>
    </xf>
    <xf numFmtId="0" fontId="4"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4" fillId="0" borderId="0" xfId="94" applyFont="1" applyFill="1" applyBorder="1" applyAlignment="1">
      <alignment horizontal="center" vertical="center"/>
      <protection/>
    </xf>
    <xf numFmtId="0" fontId="4" fillId="0" borderId="0" xfId="94" applyNumberFormat="1" applyFont="1" applyFill="1" applyAlignment="1">
      <alignment horizontal="center" vertical="center"/>
      <protection/>
    </xf>
    <xf numFmtId="3" fontId="13" fillId="0" borderId="0" xfId="94" applyNumberFormat="1" applyFont="1" applyFill="1" applyAlignment="1">
      <alignment horizontal="center" vertical="center"/>
      <protection/>
    </xf>
    <xf numFmtId="0" fontId="13" fillId="0" borderId="0" xfId="94" applyFont="1" applyFill="1" applyAlignment="1">
      <alignment horizontal="center" vertical="center"/>
      <protection/>
    </xf>
    <xf numFmtId="0" fontId="15" fillId="0" borderId="0" xfId="94" applyFont="1" applyFill="1" applyBorder="1" applyAlignment="1">
      <alignment vertical="center"/>
      <protection/>
    </xf>
    <xf numFmtId="0" fontId="11" fillId="0" borderId="0" xfId="107" applyFont="1" applyFill="1" applyAlignment="1">
      <alignment vertical="center"/>
      <protection/>
    </xf>
    <xf numFmtId="0" fontId="36" fillId="0" borderId="0" xfId="107" applyFont="1" applyFill="1" applyAlignment="1">
      <alignment vertical="center"/>
      <protection/>
    </xf>
    <xf numFmtId="0" fontId="13" fillId="0" borderId="0" xfId="107" applyFont="1" applyFill="1" applyAlignment="1">
      <alignment horizontal="right" vertical="center"/>
      <protection/>
    </xf>
    <xf numFmtId="0" fontId="13" fillId="0" borderId="0" xfId="107" applyFont="1" applyFill="1" applyAlignment="1">
      <alignment vertical="center"/>
      <protection/>
    </xf>
    <xf numFmtId="205" fontId="13" fillId="0" borderId="0" xfId="107" applyNumberFormat="1" applyFont="1" applyFill="1" applyAlignment="1">
      <alignment vertical="center"/>
      <protection/>
    </xf>
    <xf numFmtId="3" fontId="13" fillId="0" borderId="0" xfId="107" applyNumberFormat="1" applyFont="1" applyFill="1" applyAlignment="1">
      <alignment vertical="center"/>
      <protection/>
    </xf>
    <xf numFmtId="3" fontId="11" fillId="0" borderId="0" xfId="101" applyNumberFormat="1" applyFont="1" applyFill="1" applyAlignment="1">
      <alignment vertical="center"/>
      <protection/>
    </xf>
    <xf numFmtId="205" fontId="11" fillId="0" borderId="0" xfId="107" applyNumberFormat="1" applyFont="1" applyFill="1" applyAlignment="1">
      <alignment vertical="center"/>
      <protection/>
    </xf>
    <xf numFmtId="3" fontId="11" fillId="0" borderId="0" xfId="107" applyNumberFormat="1" applyFont="1" applyFill="1" applyAlignment="1">
      <alignment vertical="center"/>
      <protection/>
    </xf>
    <xf numFmtId="0" fontId="11" fillId="0" borderId="0" xfId="107" applyFont="1" applyFill="1" applyBorder="1" applyAlignment="1">
      <alignment vertical="center"/>
      <protection/>
    </xf>
    <xf numFmtId="205" fontId="12" fillId="0" borderId="0" xfId="107" applyNumberFormat="1" applyFont="1" applyFill="1" applyAlignment="1">
      <alignment vertical="center"/>
      <protection/>
    </xf>
    <xf numFmtId="3" fontId="11" fillId="0" borderId="0" xfId="107" applyNumberFormat="1" applyFont="1" applyFill="1" applyAlignment="1" quotePrefix="1">
      <alignment horizontal="right" vertical="center"/>
      <protection/>
    </xf>
    <xf numFmtId="3" fontId="13" fillId="0" borderId="0" xfId="101" applyNumberFormat="1" applyFont="1" applyFill="1" applyAlignment="1">
      <alignment vertical="center"/>
      <protection/>
    </xf>
    <xf numFmtId="0" fontId="20" fillId="0" borderId="0" xfId="107" applyFont="1" applyFill="1" applyAlignment="1">
      <alignment vertical="center"/>
      <protection/>
    </xf>
    <xf numFmtId="206" fontId="13" fillId="0" borderId="0" xfId="107" applyNumberFormat="1" applyFont="1" applyFill="1" applyAlignment="1">
      <alignment horizontal="right" vertical="center"/>
      <protection/>
    </xf>
    <xf numFmtId="0" fontId="15" fillId="0" borderId="0" xfId="107" applyFont="1" applyFill="1" applyAlignment="1">
      <alignment horizontal="justify" vertical="center" wrapText="1"/>
      <protection/>
    </xf>
    <xf numFmtId="0" fontId="11" fillId="0" borderId="0" xfId="107" applyFont="1" applyFill="1" applyAlignment="1">
      <alignment horizontal="justify" vertical="center" wrapText="1"/>
      <protection/>
    </xf>
    <xf numFmtId="0" fontId="15" fillId="0" borderId="0" xfId="107" applyFont="1" applyFill="1" applyAlignment="1">
      <alignment vertical="center"/>
      <protection/>
    </xf>
    <xf numFmtId="0" fontId="5" fillId="0" borderId="0" xfId="97" applyFont="1" applyFill="1" applyBorder="1" applyAlignment="1">
      <alignment vertical="center"/>
      <protection/>
    </xf>
    <xf numFmtId="0" fontId="7" fillId="0" borderId="0" xfId="97" applyFont="1" applyFill="1" applyBorder="1" applyAlignment="1">
      <alignment horizontal="right" vertical="center"/>
      <protection/>
    </xf>
    <xf numFmtId="3" fontId="13" fillId="0" borderId="0" xfId="97" applyNumberFormat="1" applyFont="1" applyFill="1" applyBorder="1" applyAlignment="1">
      <alignment horizontal="right" vertical="center"/>
      <protection/>
    </xf>
    <xf numFmtId="0" fontId="13" fillId="0" borderId="0" xfId="97" applyFont="1" applyFill="1" applyBorder="1" applyAlignment="1">
      <alignment horizontal="left" vertical="center"/>
      <protection/>
    </xf>
    <xf numFmtId="0" fontId="13" fillId="0" borderId="0" xfId="97" applyFont="1" applyFill="1" applyBorder="1" applyAlignment="1" quotePrefix="1">
      <alignment horizontal="left" vertical="center"/>
      <protection/>
    </xf>
    <xf numFmtId="0" fontId="11" fillId="0" borderId="0" xfId="97" applyFont="1" applyFill="1" applyBorder="1" applyAlignment="1" quotePrefix="1">
      <alignment vertical="center"/>
      <protection/>
    </xf>
    <xf numFmtId="185" fontId="13" fillId="0" borderId="0" xfId="97" applyNumberFormat="1" applyFont="1" applyFill="1">
      <alignment/>
      <protection/>
    </xf>
    <xf numFmtId="0" fontId="4" fillId="0" borderId="0" xfId="94" applyFont="1" applyFill="1" applyAlignment="1">
      <alignment horizontal="right"/>
      <protection/>
    </xf>
    <xf numFmtId="0" fontId="11" fillId="0" borderId="0" xfId="94" applyFont="1" applyFill="1" applyAlignment="1" quotePrefix="1">
      <alignment horizontal="left" vertical="top"/>
      <protection/>
    </xf>
    <xf numFmtId="0" fontId="11" fillId="0" borderId="0" xfId="94" applyFont="1" applyFill="1" applyAlignment="1">
      <alignment horizontal="left" vertical="top"/>
      <protection/>
    </xf>
    <xf numFmtId="2" fontId="11" fillId="0" borderId="0" xfId="94" applyNumberFormat="1" applyFont="1" applyFill="1" applyAlignment="1">
      <alignment horizontal="right" vertical="top"/>
      <protection/>
    </xf>
    <xf numFmtId="2" fontId="11" fillId="0" borderId="0" xfId="94" applyNumberFormat="1" applyFont="1" applyFill="1" applyAlignment="1">
      <alignment horizontal="right" vertical="center"/>
      <protection/>
    </xf>
    <xf numFmtId="0" fontId="125" fillId="0" borderId="0" xfId="94" applyFont="1" applyFill="1" applyAlignment="1">
      <alignment horizontal="left" vertical="center" readingOrder="1"/>
      <protection/>
    </xf>
    <xf numFmtId="0" fontId="24" fillId="0" borderId="0" xfId="0" applyFont="1" applyFill="1" applyBorder="1" applyAlignment="1">
      <alignment vertical="center"/>
    </xf>
    <xf numFmtId="0" fontId="24" fillId="0" borderId="0" xfId="0" applyFont="1" applyFill="1" applyAlignment="1">
      <alignment/>
    </xf>
    <xf numFmtId="0" fontId="6" fillId="0" borderId="0" xfId="0" applyFont="1" applyFill="1" applyAlignment="1">
      <alignment horizontal="left"/>
    </xf>
    <xf numFmtId="0" fontId="12" fillId="0" borderId="0" xfId="0" applyFont="1" applyFill="1" applyAlignment="1">
      <alignment horizontal="left"/>
    </xf>
    <xf numFmtId="0" fontId="52" fillId="0" borderId="0" xfId="0" applyFont="1" applyFill="1" applyAlignment="1">
      <alignment/>
    </xf>
    <xf numFmtId="0" fontId="1" fillId="0" borderId="0" xfId="0" applyFont="1" applyFill="1" applyAlignment="1">
      <alignment/>
    </xf>
    <xf numFmtId="0" fontId="11" fillId="0" borderId="0" xfId="0" applyFont="1" applyFill="1" applyAlignment="1" quotePrefix="1">
      <alignment horizontal="left"/>
    </xf>
    <xf numFmtId="0" fontId="5" fillId="0" borderId="0" xfId="0" applyFont="1" applyFill="1" applyAlignment="1" quotePrefix="1">
      <alignment horizontal="left"/>
    </xf>
    <xf numFmtId="0" fontId="8" fillId="0" borderId="0" xfId="0" applyFont="1" applyFill="1" applyAlignment="1">
      <alignment/>
    </xf>
    <xf numFmtId="0" fontId="13" fillId="0" borderId="0" xfId="0" applyFont="1" applyFill="1" applyAlignment="1" quotePrefix="1">
      <alignment horizontal="right" vertical="center"/>
    </xf>
    <xf numFmtId="0" fontId="13" fillId="0" borderId="0" xfId="0" applyFont="1" applyFill="1" applyAlignment="1">
      <alignment horizontal="center" vertical="center"/>
    </xf>
    <xf numFmtId="0" fontId="11" fillId="0" borderId="0" xfId="0" applyFont="1" applyFill="1" applyAlignment="1">
      <alignment horizontal="right"/>
    </xf>
    <xf numFmtId="0" fontId="11" fillId="0" borderId="0" xfId="0" applyFont="1" applyFill="1" applyAlignment="1">
      <alignment horizontal="left"/>
    </xf>
    <xf numFmtId="186" fontId="11" fillId="0" borderId="0" xfId="0" applyNumberFormat="1" applyFont="1" applyFill="1" applyAlignment="1">
      <alignment/>
    </xf>
    <xf numFmtId="0" fontId="15" fillId="0" borderId="0" xfId="0" applyFont="1" applyFill="1" applyAlignment="1">
      <alignment/>
    </xf>
    <xf numFmtId="0" fontId="5" fillId="0" borderId="0" xfId="0" applyFont="1" applyFill="1" applyAlignment="1">
      <alignment horizontal="left"/>
    </xf>
    <xf numFmtId="0" fontId="21" fillId="0" borderId="0" xfId="0" applyFont="1" applyFill="1" applyAlignment="1">
      <alignment/>
    </xf>
    <xf numFmtId="220" fontId="11" fillId="0" borderId="0" xfId="0" applyNumberFormat="1" applyFont="1" applyFill="1" applyBorder="1" applyAlignment="1">
      <alignment vertical="top"/>
    </xf>
    <xf numFmtId="0" fontId="5" fillId="0" borderId="0" xfId="112" applyFont="1" applyFill="1" applyBorder="1" applyAlignment="1">
      <alignment horizontal="center" vertical="center"/>
      <protection/>
    </xf>
    <xf numFmtId="0" fontId="4" fillId="0" borderId="0" xfId="112" applyFont="1" applyFill="1" applyAlignment="1">
      <alignment horizontal="right"/>
      <protection/>
    </xf>
    <xf numFmtId="0" fontId="5" fillId="0" borderId="0" xfId="112" applyFont="1" applyFill="1" applyBorder="1" applyAlignment="1">
      <alignment/>
      <protection/>
    </xf>
    <xf numFmtId="0" fontId="21" fillId="0" borderId="0" xfId="112" applyFont="1" applyFill="1">
      <alignment/>
      <protection/>
    </xf>
    <xf numFmtId="0" fontId="27" fillId="0" borderId="0" xfId="112" applyFont="1" applyFill="1">
      <alignment/>
      <protection/>
    </xf>
    <xf numFmtId="0" fontId="8" fillId="0" borderId="0" xfId="112" applyFont="1" applyFill="1" applyBorder="1">
      <alignment/>
      <protection/>
    </xf>
    <xf numFmtId="0" fontId="51" fillId="0" borderId="0" xfId="112" applyFont="1" applyFill="1" applyAlignment="1">
      <alignment/>
      <protection/>
    </xf>
    <xf numFmtId="0" fontId="27" fillId="0" borderId="0" xfId="112" applyFont="1" applyFill="1" applyAlignment="1">
      <alignment/>
      <protection/>
    </xf>
    <xf numFmtId="0" fontId="24" fillId="0" borderId="0" xfId="112" applyFont="1" applyFill="1">
      <alignment/>
      <protection/>
    </xf>
    <xf numFmtId="184" fontId="11" fillId="0" borderId="0" xfId="112" applyNumberFormat="1" applyFont="1" applyFill="1">
      <alignment/>
      <protection/>
    </xf>
    <xf numFmtId="184" fontId="24" fillId="0" borderId="0" xfId="112" applyNumberFormat="1" applyFont="1" applyFill="1">
      <alignment/>
      <protection/>
    </xf>
    <xf numFmtId="184" fontId="13" fillId="0" borderId="0" xfId="112" applyNumberFormat="1" applyFont="1" applyFill="1">
      <alignment/>
      <protection/>
    </xf>
    <xf numFmtId="0" fontId="11" fillId="0" borderId="0" xfId="112" applyFont="1" applyFill="1">
      <alignment/>
      <protection/>
    </xf>
    <xf numFmtId="185" fontId="24" fillId="0" borderId="0" xfId="112" applyNumberFormat="1" applyFont="1" applyFill="1">
      <alignment/>
      <protection/>
    </xf>
    <xf numFmtId="0" fontId="24" fillId="0" borderId="0" xfId="112" applyFont="1" applyFill="1" applyAlignment="1">
      <alignment vertical="top"/>
      <protection/>
    </xf>
    <xf numFmtId="0" fontId="20" fillId="0" borderId="0" xfId="105" applyFont="1" applyFill="1" applyAlignment="1">
      <alignment horizontal="center" vertical="center" wrapText="1"/>
      <protection/>
    </xf>
    <xf numFmtId="3" fontId="16" fillId="0" borderId="0" xfId="97" applyNumberFormat="1" applyFont="1" applyFill="1" applyAlignment="1">
      <alignment vertical="center"/>
      <protection/>
    </xf>
    <xf numFmtId="0" fontId="8" fillId="0" borderId="0" xfId="97" applyFont="1" applyFill="1" applyAlignment="1">
      <alignment horizontal="left" vertical="center"/>
      <protection/>
    </xf>
    <xf numFmtId="0" fontId="0" fillId="0" borderId="0" xfId="0" applyFont="1" applyFill="1" applyAlignment="1">
      <alignment/>
    </xf>
    <xf numFmtId="0" fontId="13" fillId="0" borderId="0" xfId="97" applyFont="1" applyFill="1" applyAlignment="1">
      <alignment horizontal="right" vertical="top"/>
      <protection/>
    </xf>
    <xf numFmtId="0" fontId="12" fillId="0" borderId="0" xfId="97" applyFont="1" applyFill="1" applyAlignment="1">
      <alignment horizontal="right" vertical="top"/>
      <protection/>
    </xf>
    <xf numFmtId="185" fontId="11" fillId="0" borderId="0" xfId="97" applyNumberFormat="1" applyFont="1" applyFill="1" applyAlignment="1">
      <alignment horizontal="right" vertical="top"/>
      <protection/>
    </xf>
    <xf numFmtId="185" fontId="13" fillId="0" borderId="0" xfId="97" applyNumberFormat="1" applyFont="1" applyFill="1" applyAlignment="1">
      <alignment vertical="top"/>
      <protection/>
    </xf>
    <xf numFmtId="185" fontId="13" fillId="0" borderId="0" xfId="97" applyNumberFormat="1" applyFont="1" applyFill="1" applyAlignment="1">
      <alignment horizontal="right" vertical="top"/>
      <protection/>
    </xf>
    <xf numFmtId="184" fontId="11" fillId="0" borderId="0" xfId="97" applyNumberFormat="1" applyFont="1" applyFill="1" applyAlignment="1">
      <alignment vertical="top"/>
      <protection/>
    </xf>
    <xf numFmtId="184" fontId="13" fillId="0" borderId="0" xfId="97" applyNumberFormat="1" applyFont="1" applyFill="1" applyAlignment="1">
      <alignment vertical="top"/>
      <protection/>
    </xf>
    <xf numFmtId="0" fontId="46" fillId="0" borderId="0" xfId="97" applyFont="1" applyFill="1" applyAlignment="1">
      <alignment vertical="top"/>
      <protection/>
    </xf>
    <xf numFmtId="0" fontId="15" fillId="0" borderId="0" xfId="97" applyFont="1" applyFill="1" applyAlignment="1">
      <alignment vertical="top"/>
      <protection/>
    </xf>
    <xf numFmtId="0" fontId="47" fillId="0" borderId="0" xfId="97" applyFont="1" applyFill="1" applyAlignment="1">
      <alignment horizontal="left" vertical="top"/>
      <protection/>
    </xf>
    <xf numFmtId="185" fontId="7" fillId="0" borderId="0" xfId="97" applyNumberFormat="1" applyFont="1" applyFill="1" applyAlignment="1">
      <alignment vertical="top"/>
      <protection/>
    </xf>
    <xf numFmtId="0" fontId="48" fillId="0" borderId="0" xfId="97" applyFont="1" applyFill="1" applyAlignment="1">
      <alignment vertical="top"/>
      <protection/>
    </xf>
    <xf numFmtId="3" fontId="121" fillId="0" borderId="0" xfId="97" applyNumberFormat="1" applyFont="1" applyFill="1" applyAlignment="1">
      <alignment horizontal="right" vertical="top"/>
      <protection/>
    </xf>
    <xf numFmtId="0" fontId="11" fillId="0" borderId="0" xfId="97" applyFont="1" applyFill="1" applyAlignment="1" quotePrefix="1">
      <alignment horizontal="left" vertical="top"/>
      <protection/>
    </xf>
    <xf numFmtId="0" fontId="8" fillId="0" borderId="0" xfId="97" applyFont="1" applyFill="1" applyAlignment="1" quotePrefix="1">
      <alignment horizontal="left" vertical="top"/>
      <protection/>
    </xf>
    <xf numFmtId="0" fontId="27" fillId="0" borderId="0" xfId="97" applyFont="1" applyFill="1" applyAlignment="1">
      <alignment horizontal="right" vertical="top"/>
      <protection/>
    </xf>
    <xf numFmtId="0" fontId="27" fillId="0" borderId="0" xfId="97" applyFont="1" applyFill="1" applyAlignment="1">
      <alignment horizontal="left" vertical="top"/>
      <protection/>
    </xf>
    <xf numFmtId="0" fontId="6" fillId="0" borderId="0" xfId="97" applyFont="1" applyFill="1" applyAlignment="1">
      <alignment horizontal="right"/>
      <protection/>
    </xf>
    <xf numFmtId="0" fontId="12" fillId="0" borderId="0" xfId="97" applyFont="1" applyFill="1" applyAlignment="1" quotePrefix="1">
      <alignment horizontal="left"/>
      <protection/>
    </xf>
    <xf numFmtId="0" fontId="38" fillId="0" borderId="0" xfId="97" applyFont="1" applyFill="1" applyAlignment="1">
      <alignment horizontal="right" vertical="center"/>
      <protection/>
    </xf>
    <xf numFmtId="0" fontId="8" fillId="0" borderId="0" xfId="97" applyFont="1" applyFill="1" applyAlignment="1" quotePrefix="1">
      <alignment horizontal="left" vertical="center"/>
      <protection/>
    </xf>
    <xf numFmtId="0" fontId="11" fillId="0" borderId="0" xfId="97" applyFont="1" applyFill="1" applyAlignment="1" quotePrefix="1">
      <alignment vertical="top"/>
      <protection/>
    </xf>
    <xf numFmtId="0" fontId="15" fillId="0" borderId="0" xfId="97" applyFont="1" applyFill="1" applyAlignment="1">
      <alignment horizontal="right" vertical="top"/>
      <protection/>
    </xf>
    <xf numFmtId="0" fontId="15" fillId="0" borderId="0" xfId="97" applyFont="1" applyFill="1" applyAlignment="1">
      <alignment horizontal="left" vertical="top"/>
      <protection/>
    </xf>
    <xf numFmtId="0" fontId="15" fillId="0" borderId="0" xfId="97" applyFont="1" applyFill="1" applyAlignment="1">
      <alignment horizontal="center" vertical="top"/>
      <protection/>
    </xf>
    <xf numFmtId="0" fontId="11" fillId="0" borderId="0" xfId="94" applyFont="1" applyFill="1" applyAlignment="1" quotePrefix="1">
      <alignment vertical="top"/>
      <protection/>
    </xf>
    <xf numFmtId="0" fontId="11" fillId="0" borderId="0" xfId="94" applyFont="1" applyFill="1" applyAlignment="1">
      <alignment/>
      <protection/>
    </xf>
    <xf numFmtId="185" fontId="13" fillId="0" borderId="0" xfId="94" applyNumberFormat="1" applyFont="1" applyFill="1" applyAlignment="1">
      <alignment/>
      <protection/>
    </xf>
    <xf numFmtId="0" fontId="11" fillId="0" borderId="0" xfId="94" applyFont="1" applyFill="1" quotePrefix="1">
      <alignment/>
      <protection/>
    </xf>
    <xf numFmtId="0" fontId="11" fillId="0" borderId="0" xfId="94" applyFont="1" applyFill="1" applyAlignment="1">
      <alignment horizontal="right"/>
      <protection/>
    </xf>
    <xf numFmtId="184" fontId="11" fillId="0" borderId="0" xfId="94" applyNumberFormat="1" applyFont="1" applyFill="1" applyAlignment="1">
      <alignment horizontal="right"/>
      <protection/>
    </xf>
    <xf numFmtId="184" fontId="11" fillId="0" borderId="0" xfId="94" applyNumberFormat="1" applyFont="1" applyFill="1" applyAlignment="1">
      <alignment/>
      <protection/>
    </xf>
    <xf numFmtId="0" fontId="11" fillId="0" borderId="0" xfId="94" applyFont="1" applyFill="1" applyAlignment="1" quotePrefix="1">
      <alignment horizontal="left"/>
      <protection/>
    </xf>
    <xf numFmtId="184" fontId="13" fillId="0" borderId="0" xfId="94" applyNumberFormat="1" applyFont="1" applyFill="1" applyAlignment="1">
      <alignment/>
      <protection/>
    </xf>
    <xf numFmtId="0" fontId="11" fillId="0" borderId="0" xfId="94" applyFont="1" applyFill="1" applyAlignment="1" quotePrefix="1">
      <alignment horizontal="right"/>
      <protection/>
    </xf>
    <xf numFmtId="0" fontId="126" fillId="0" borderId="0" xfId="78" applyFont="1" applyBorder="1" applyAlignment="1">
      <alignment vertical="top"/>
    </xf>
    <xf numFmtId="0" fontId="126" fillId="0" borderId="0" xfId="78" applyFont="1" applyFill="1" applyBorder="1" applyAlignment="1">
      <alignment vertical="top"/>
    </xf>
    <xf numFmtId="0" fontId="7" fillId="0" borderId="0" xfId="94" applyFont="1" applyFill="1" applyAlignment="1">
      <alignment horizontal="right"/>
      <protection/>
    </xf>
    <xf numFmtId="0" fontId="11" fillId="0" borderId="0" xfId="94" applyFont="1" applyFill="1" applyAlignment="1">
      <alignment horizontal="right" vertical="top"/>
      <protection/>
    </xf>
    <xf numFmtId="0" fontId="13" fillId="0" borderId="0" xfId="94" applyFont="1" applyFill="1" applyAlignment="1">
      <alignment/>
      <protection/>
    </xf>
    <xf numFmtId="0" fontId="12" fillId="0" borderId="0" xfId="94" applyFont="1" applyFill="1" applyAlignment="1">
      <alignment horizontal="right" vertical="top"/>
      <protection/>
    </xf>
    <xf numFmtId="0" fontId="12" fillId="0" borderId="0" xfId="94" applyFont="1" applyFill="1" applyAlignment="1" quotePrefix="1">
      <alignment vertical="top"/>
      <protection/>
    </xf>
    <xf numFmtId="0" fontId="12" fillId="0" borderId="0" xfId="94" applyFont="1" applyFill="1" applyAlignment="1">
      <alignment vertical="top"/>
      <protection/>
    </xf>
    <xf numFmtId="0" fontId="15" fillId="0" borderId="0" xfId="94" applyFont="1" applyFill="1" applyAlignment="1">
      <alignment vertical="top"/>
      <protection/>
    </xf>
    <xf numFmtId="0" fontId="13" fillId="0" borderId="0" xfId="0" applyFont="1" applyFill="1" applyAlignment="1" quotePrefix="1">
      <alignment horizontal="right"/>
    </xf>
    <xf numFmtId="184" fontId="13" fillId="0" borderId="0" xfId="0" applyNumberFormat="1" applyFont="1" applyFill="1" applyAlignment="1">
      <alignment/>
    </xf>
    <xf numFmtId="0" fontId="11" fillId="0" borderId="0" xfId="0" applyFont="1" applyFill="1" applyAlignment="1">
      <alignment horizontal="left" indent="1"/>
    </xf>
    <xf numFmtId="184" fontId="11" fillId="0" borderId="0" xfId="0" applyNumberFormat="1" applyFont="1" applyFill="1" applyAlignment="1">
      <alignment/>
    </xf>
    <xf numFmtId="0" fontId="13" fillId="0" borderId="0" xfId="0" applyFont="1" applyFill="1" applyAlignment="1">
      <alignment horizontal="left"/>
    </xf>
    <xf numFmtId="0" fontId="11" fillId="0" borderId="0" xfId="0" applyFont="1" applyFill="1" applyAlignment="1">
      <alignment horizontal="left" wrapText="1" indent="1"/>
    </xf>
    <xf numFmtId="0" fontId="11" fillId="0" borderId="0" xfId="0" applyFont="1" applyFill="1" applyAlignment="1">
      <alignment vertical="center" wrapText="1"/>
    </xf>
    <xf numFmtId="184" fontId="11" fillId="0" borderId="0" xfId="0" applyNumberFormat="1" applyFont="1" applyFill="1" applyAlignment="1">
      <alignment vertical="center"/>
    </xf>
    <xf numFmtId="0" fontId="11" fillId="0" borderId="0" xfId="0" applyFont="1" applyFill="1" applyAlignment="1">
      <alignment horizontal="left" vertical="center" indent="1"/>
    </xf>
    <xf numFmtId="0" fontId="10" fillId="0" borderId="0" xfId="0" applyFont="1" applyAlignment="1">
      <alignment horizontal="center"/>
    </xf>
    <xf numFmtId="0" fontId="10" fillId="0" borderId="0" xfId="0" applyFont="1" applyAlignment="1">
      <alignment/>
    </xf>
    <xf numFmtId="0" fontId="5" fillId="0" borderId="0" xfId="94" applyFont="1" applyBorder="1" applyAlignment="1">
      <alignment vertical="top"/>
      <protection/>
    </xf>
    <xf numFmtId="0" fontId="53" fillId="0" borderId="18" xfId="94" applyFont="1" applyFill="1" applyBorder="1" applyAlignment="1">
      <alignment vertical="center" wrapText="1"/>
      <protection/>
    </xf>
    <xf numFmtId="0" fontId="53" fillId="0" borderId="0" xfId="94" applyFont="1" applyFill="1" applyBorder="1" applyAlignment="1">
      <alignment vertical="center" wrapText="1"/>
      <protection/>
    </xf>
    <xf numFmtId="0" fontId="53" fillId="0" borderId="0" xfId="94" applyFont="1" applyBorder="1" applyAlignment="1">
      <alignment vertical="center"/>
      <protection/>
    </xf>
    <xf numFmtId="0" fontId="53" fillId="0" borderId="10" xfId="94" applyFont="1" applyBorder="1" applyAlignment="1">
      <alignment vertical="top"/>
      <protection/>
    </xf>
    <xf numFmtId="0" fontId="53" fillId="0" borderId="0" xfId="94" applyFont="1" applyBorder="1" applyAlignment="1">
      <alignment vertical="top"/>
      <protection/>
    </xf>
    <xf numFmtId="0" fontId="53" fillId="0" borderId="0" xfId="94" applyFont="1" applyBorder="1" applyAlignment="1">
      <alignment horizontal="justify" vertical="top"/>
      <protection/>
    </xf>
    <xf numFmtId="0" fontId="53" fillId="0" borderId="0" xfId="94" applyFont="1" applyFill="1" applyBorder="1" applyAlignment="1">
      <alignment vertical="top"/>
      <protection/>
    </xf>
    <xf numFmtId="0" fontId="53" fillId="0" borderId="16" xfId="94" applyFont="1" applyBorder="1" applyAlignment="1">
      <alignment vertical="top"/>
      <protection/>
    </xf>
    <xf numFmtId="0" fontId="53" fillId="0" borderId="14" xfId="94" applyFont="1" applyBorder="1" applyAlignment="1">
      <alignment vertical="top"/>
      <protection/>
    </xf>
    <xf numFmtId="0" fontId="53" fillId="0" borderId="17" xfId="94" applyFont="1" applyBorder="1" applyAlignment="1">
      <alignment vertical="top"/>
      <protection/>
    </xf>
    <xf numFmtId="0" fontId="111" fillId="33" borderId="14" xfId="78" applyFont="1" applyFill="1" applyBorder="1" applyAlignment="1">
      <alignment horizontal="left" vertical="center"/>
    </xf>
    <xf numFmtId="0" fontId="0" fillId="0" borderId="0" xfId="0" applyFont="1" applyAlignment="1">
      <alignment horizontal="center" vertical="center"/>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vertical="top"/>
    </xf>
    <xf numFmtId="0" fontId="52" fillId="0" borderId="0" xfId="0" applyFont="1" applyFill="1" applyBorder="1" applyAlignment="1">
      <alignment horizontal="centerContinuous" vertical="center"/>
    </xf>
    <xf numFmtId="0" fontId="53" fillId="0" borderId="0" xfId="97" applyFont="1" applyFill="1" applyAlignment="1">
      <alignment vertical="center"/>
      <protection/>
    </xf>
    <xf numFmtId="0" fontId="52" fillId="0" borderId="0" xfId="97" applyFont="1" applyFill="1" applyBorder="1" applyAlignment="1">
      <alignment horizontal="center" vertical="center"/>
      <protection/>
    </xf>
    <xf numFmtId="0" fontId="53" fillId="0" borderId="0" xfId="97" applyFont="1" applyFill="1">
      <alignment/>
      <protection/>
    </xf>
    <xf numFmtId="0" fontId="53" fillId="0" borderId="0" xfId="97" applyFont="1" applyFill="1" applyAlignment="1">
      <alignment vertical="top"/>
      <protection/>
    </xf>
    <xf numFmtId="184" fontId="0" fillId="0" borderId="0" xfId="97" applyNumberFormat="1" applyFont="1" applyFill="1">
      <alignment/>
      <protection/>
    </xf>
    <xf numFmtId="204" fontId="53" fillId="0" borderId="0" xfId="97" applyNumberFormat="1" applyFont="1" applyFill="1">
      <alignment/>
      <protection/>
    </xf>
    <xf numFmtId="0" fontId="33" fillId="0" borderId="0" xfId="97" applyFont="1" applyFill="1" applyAlignment="1">
      <alignment vertical="center"/>
      <protection/>
    </xf>
    <xf numFmtId="0" fontId="6" fillId="0" borderId="0" xfId="97" applyFont="1" applyFill="1" applyAlignment="1">
      <alignment vertical="center"/>
      <protection/>
    </xf>
    <xf numFmtId="184" fontId="6" fillId="0" borderId="0" xfId="97" applyNumberFormat="1" applyFont="1" applyFill="1" applyAlignment="1">
      <alignment vertical="center"/>
      <protection/>
    </xf>
    <xf numFmtId="184" fontId="6" fillId="0" borderId="0" xfId="97" applyNumberFormat="1" applyFont="1" applyFill="1" applyAlignment="1" quotePrefix="1">
      <alignment horizontal="right" vertical="center"/>
      <protection/>
    </xf>
    <xf numFmtId="184" fontId="6" fillId="0" borderId="0" xfId="97" applyNumberFormat="1" applyFont="1" applyFill="1" applyAlignment="1">
      <alignment horizontal="right" vertical="center"/>
      <protection/>
    </xf>
    <xf numFmtId="184" fontId="5" fillId="0" borderId="0" xfId="97" applyNumberFormat="1" applyFont="1" applyFill="1" applyAlignment="1">
      <alignment vertical="center"/>
      <protection/>
    </xf>
    <xf numFmtId="184" fontId="5" fillId="0" borderId="0" xfId="97" applyNumberFormat="1" applyFont="1" applyFill="1" applyAlignment="1">
      <alignment horizontal="right" vertical="center"/>
      <protection/>
    </xf>
    <xf numFmtId="3" fontId="6" fillId="0" borderId="0" xfId="97" applyNumberFormat="1" applyFont="1" applyFill="1" applyAlignment="1">
      <alignment vertical="center"/>
      <protection/>
    </xf>
    <xf numFmtId="0" fontId="9" fillId="0" borderId="0" xfId="97" applyFont="1" applyFill="1" applyAlignment="1">
      <alignment vertical="center"/>
      <protection/>
    </xf>
    <xf numFmtId="0" fontId="24" fillId="0" borderId="0" xfId="97" applyFont="1" applyFill="1" applyAlignment="1">
      <alignment vertical="center"/>
      <protection/>
    </xf>
    <xf numFmtId="0" fontId="56" fillId="0" borderId="0" xfId="97" applyFont="1" applyFill="1" applyAlignment="1">
      <alignment vertical="center"/>
      <protection/>
    </xf>
    <xf numFmtId="205" fontId="5" fillId="0" borderId="0" xfId="97" applyNumberFormat="1" applyFont="1" applyFill="1" applyAlignment="1">
      <alignment vertical="center"/>
      <protection/>
    </xf>
    <xf numFmtId="0" fontId="21" fillId="0" borderId="0" xfId="97" applyFont="1" applyFill="1" applyAlignment="1">
      <alignment horizontal="right" vertical="center" wrapText="1"/>
      <protection/>
    </xf>
    <xf numFmtId="0" fontId="21" fillId="0" borderId="0" xfId="97" applyFont="1" applyFill="1" applyAlignment="1">
      <alignment vertical="center" wrapText="1"/>
      <protection/>
    </xf>
    <xf numFmtId="3" fontId="5" fillId="0" borderId="0" xfId="97" applyNumberFormat="1" applyFont="1" applyFill="1" applyAlignment="1" quotePrefix="1">
      <alignment horizontal="right" vertical="center"/>
      <protection/>
    </xf>
    <xf numFmtId="0" fontId="5" fillId="0" borderId="0" xfId="97" applyFont="1" applyFill="1" applyAlignment="1">
      <alignment horizontal="right" vertical="center" wrapText="1"/>
      <protection/>
    </xf>
    <xf numFmtId="0" fontId="54" fillId="0" borderId="0" xfId="97" applyFont="1" applyFill="1">
      <alignment/>
      <protection/>
    </xf>
    <xf numFmtId="0" fontId="52" fillId="0" borderId="0" xfId="94" applyFont="1" applyFill="1" applyBorder="1" applyAlignment="1">
      <alignment horizontal="center" vertical="center"/>
      <protection/>
    </xf>
    <xf numFmtId="0" fontId="53" fillId="0" borderId="0" xfId="94" applyFont="1" applyFill="1" applyBorder="1" applyAlignment="1">
      <alignment vertical="center"/>
      <protection/>
    </xf>
    <xf numFmtId="0" fontId="53" fillId="0" borderId="0" xfId="94" applyFont="1" applyFill="1" applyAlignment="1">
      <alignment vertical="center"/>
      <protection/>
    </xf>
    <xf numFmtId="0" fontId="0" fillId="0" borderId="0" xfId="94" applyFont="1" applyFill="1" applyAlignment="1">
      <alignment vertical="center"/>
      <protection/>
    </xf>
    <xf numFmtId="0" fontId="53" fillId="0" borderId="0" xfId="94" applyFont="1" applyFill="1">
      <alignment/>
      <protection/>
    </xf>
    <xf numFmtId="3" fontId="0" fillId="0" borderId="0" xfId="94" applyNumberFormat="1" applyFont="1" applyFill="1" applyAlignment="1">
      <alignment vertical="center"/>
      <protection/>
    </xf>
    <xf numFmtId="0" fontId="7" fillId="0" borderId="0" xfId="94" applyFont="1" applyFill="1" applyAlignment="1">
      <alignment vertical="center"/>
      <protection/>
    </xf>
    <xf numFmtId="0" fontId="0" fillId="0" borderId="0" xfId="94" applyFont="1" applyFill="1" applyAlignment="1">
      <alignment horizontal="center" vertical="top"/>
      <protection/>
    </xf>
    <xf numFmtId="0" fontId="53" fillId="0" borderId="0" xfId="94" applyFont="1" applyFill="1" applyAlignment="1">
      <alignment vertical="top"/>
      <protection/>
    </xf>
    <xf numFmtId="0" fontId="53" fillId="0" borderId="0" xfId="94" applyFont="1" applyFill="1" applyAlignment="1">
      <alignment horizontal="center"/>
      <protection/>
    </xf>
    <xf numFmtId="0" fontId="5" fillId="0" borderId="0" xfId="94" applyFont="1" applyFill="1" applyBorder="1" applyAlignment="1">
      <alignment vertical="center"/>
      <protection/>
    </xf>
    <xf numFmtId="0" fontId="11" fillId="0" borderId="0" xfId="94" applyFont="1" applyFill="1" applyBorder="1" applyAlignment="1">
      <alignment vertical="center"/>
      <protection/>
    </xf>
    <xf numFmtId="0" fontId="5" fillId="0" borderId="0" xfId="94" applyFont="1" applyFill="1" applyBorder="1" applyAlignment="1">
      <alignment vertical="top"/>
      <protection/>
    </xf>
    <xf numFmtId="0" fontId="1" fillId="0" borderId="0" xfId="107" applyFont="1" applyFill="1" applyAlignment="1">
      <alignment vertical="center"/>
      <protection/>
    </xf>
    <xf numFmtId="0" fontId="53" fillId="0" borderId="0" xfId="97" applyFont="1" applyFill="1" applyBorder="1" applyAlignment="1">
      <alignment vertical="center"/>
      <protection/>
    </xf>
    <xf numFmtId="0" fontId="11" fillId="0" borderId="0" xfId="97" applyFont="1" applyFill="1" applyAlignment="1">
      <alignment horizontal="center" vertical="top"/>
      <protection/>
    </xf>
    <xf numFmtId="184" fontId="13" fillId="0" borderId="0" xfId="97" applyNumberFormat="1" applyFont="1" applyFill="1" applyAlignment="1" quotePrefix="1">
      <alignment horizontal="center" vertical="center"/>
      <protection/>
    </xf>
    <xf numFmtId="184" fontId="11" fillId="0" borderId="0" xfId="97" applyNumberFormat="1" applyFont="1" applyFill="1" applyAlignment="1">
      <alignment horizontal="center"/>
      <protection/>
    </xf>
    <xf numFmtId="0" fontId="0" fillId="0" borderId="0" xfId="105" applyFont="1">
      <alignment/>
      <protection/>
    </xf>
    <xf numFmtId="0" fontId="0" fillId="0" borderId="0" xfId="105" applyFont="1" applyFill="1">
      <alignment/>
      <protection/>
    </xf>
    <xf numFmtId="0" fontId="24" fillId="0" borderId="0" xfId="97" applyFont="1">
      <alignment/>
      <protection/>
    </xf>
    <xf numFmtId="0" fontId="53" fillId="0" borderId="0" xfId="97" applyFont="1">
      <alignment/>
      <protection/>
    </xf>
    <xf numFmtId="0" fontId="0" fillId="0" borderId="0" xfId="97" applyFont="1" applyAlignment="1">
      <alignment vertical="center"/>
      <protection/>
    </xf>
    <xf numFmtId="0" fontId="53" fillId="0" borderId="0" xfId="97" applyFont="1" applyAlignment="1">
      <alignment vertical="center"/>
      <protection/>
    </xf>
    <xf numFmtId="0" fontId="53" fillId="0" borderId="0" xfId="97" applyFont="1" applyAlignment="1">
      <alignment vertical="top"/>
      <protection/>
    </xf>
    <xf numFmtId="0" fontId="53" fillId="0" borderId="0" xfId="97" applyFont="1" applyFill="1" applyAlignment="1">
      <alignment/>
      <protection/>
    </xf>
    <xf numFmtId="0" fontId="22" fillId="0" borderId="0" xfId="94" applyFont="1" applyFill="1" applyBorder="1" applyAlignment="1">
      <alignment horizontal="center" vertical="center"/>
      <protection/>
    </xf>
    <xf numFmtId="0" fontId="24" fillId="0" borderId="0" xfId="94" applyFont="1" applyFill="1">
      <alignment/>
      <protection/>
    </xf>
    <xf numFmtId="0" fontId="0" fillId="0" borderId="0" xfId="94" applyFont="1" applyFill="1" applyAlignment="1">
      <alignment vertical="top"/>
      <protection/>
    </xf>
    <xf numFmtId="184" fontId="11" fillId="0" borderId="0" xfId="94" applyNumberFormat="1" applyFont="1" applyFill="1" applyAlignment="1">
      <alignment vertical="top"/>
      <protection/>
    </xf>
    <xf numFmtId="0" fontId="1" fillId="0" borderId="0" xfId="94" applyFont="1" applyFill="1" applyAlignment="1">
      <alignment vertical="top"/>
      <protection/>
    </xf>
    <xf numFmtId="0" fontId="52" fillId="0" borderId="0" xfId="94" applyFont="1" applyFill="1" applyAlignment="1">
      <alignment vertical="top"/>
      <protection/>
    </xf>
    <xf numFmtId="0" fontId="52" fillId="0" borderId="0" xfId="94" applyFont="1" applyFill="1" applyAlignment="1">
      <alignment/>
      <protection/>
    </xf>
    <xf numFmtId="0" fontId="0" fillId="0" borderId="0" xfId="94" applyFont="1" applyFill="1">
      <alignment/>
      <protection/>
    </xf>
    <xf numFmtId="0" fontId="53" fillId="0" borderId="0" xfId="94" applyFont="1" applyFill="1" applyBorder="1" applyAlignment="1">
      <alignment horizontal="center" vertical="center"/>
      <protection/>
    </xf>
    <xf numFmtId="184" fontId="11" fillId="0" borderId="0" xfId="94" applyNumberFormat="1" applyFont="1" applyFill="1">
      <alignment/>
      <protection/>
    </xf>
    <xf numFmtId="184" fontId="11" fillId="0" borderId="0" xfId="94" applyNumberFormat="1" applyFont="1" applyFill="1" applyAlignment="1">
      <alignment vertical="center"/>
      <protection/>
    </xf>
    <xf numFmtId="184" fontId="13" fillId="0" borderId="0" xfId="94" applyNumberFormat="1" applyFont="1" applyFill="1">
      <alignment/>
      <protection/>
    </xf>
    <xf numFmtId="208" fontId="13" fillId="0" borderId="0" xfId="97" applyNumberFormat="1" applyFont="1" applyFill="1">
      <alignment/>
      <protection/>
    </xf>
    <xf numFmtId="208" fontId="11" fillId="0" borderId="0" xfId="97" applyNumberFormat="1" applyFont="1" applyFill="1">
      <alignment/>
      <protection/>
    </xf>
    <xf numFmtId="0" fontId="52" fillId="0" borderId="0" xfId="97" applyFont="1" applyFill="1">
      <alignment/>
      <protection/>
    </xf>
    <xf numFmtId="0" fontId="22" fillId="0" borderId="0" xfId="97" applyFont="1" applyFill="1" applyBorder="1" applyAlignment="1">
      <alignment horizontal="centerContinuous" vertical="center"/>
      <protection/>
    </xf>
    <xf numFmtId="0" fontId="53" fillId="0" borderId="0" xfId="97" applyFont="1" applyFill="1" applyBorder="1" applyAlignment="1">
      <alignment horizontal="centerContinuous"/>
      <protection/>
    </xf>
    <xf numFmtId="0" fontId="53" fillId="0" borderId="0" xfId="97" applyFont="1" applyFill="1" applyBorder="1">
      <alignment/>
      <protection/>
    </xf>
    <xf numFmtId="0" fontId="127" fillId="0" borderId="0" xfId="97" applyFont="1" applyFill="1" applyAlignment="1">
      <alignment vertical="top"/>
      <protection/>
    </xf>
    <xf numFmtId="0" fontId="11" fillId="0" borderId="0" xfId="112" applyFont="1" applyFill="1" applyAlignment="1">
      <alignment/>
      <protection/>
    </xf>
    <xf numFmtId="0" fontId="0" fillId="0" borderId="0" xfId="112" applyFont="1" applyFill="1">
      <alignment/>
      <protection/>
    </xf>
    <xf numFmtId="0" fontId="12" fillId="0" borderId="0" xfId="112" applyFont="1" applyFill="1" applyAlignment="1">
      <alignment/>
      <protection/>
    </xf>
    <xf numFmtId="0" fontId="8" fillId="0" borderId="0" xfId="112" applyFont="1" applyFill="1" applyAlignment="1">
      <alignment vertical="top"/>
      <protection/>
    </xf>
    <xf numFmtId="0" fontId="8" fillId="0" borderId="0" xfId="112" applyFont="1" applyFill="1" applyAlignment="1">
      <alignment/>
      <protection/>
    </xf>
    <xf numFmtId="0" fontId="115" fillId="0" borderId="0" xfId="112" applyFont="1" applyFill="1">
      <alignment/>
      <protection/>
    </xf>
    <xf numFmtId="0" fontId="31" fillId="0" borderId="0" xfId="105" applyFont="1" applyFill="1" applyAlignment="1">
      <alignment vertical="center"/>
      <protection/>
    </xf>
    <xf numFmtId="0" fontId="1" fillId="0" borderId="0" xfId="105" applyFont="1" applyFill="1" applyAlignment="1">
      <alignment vertical="center"/>
      <protection/>
    </xf>
    <xf numFmtId="0" fontId="0" fillId="0" borderId="0" xfId="105" applyFont="1" applyFill="1" applyAlignment="1">
      <alignment vertical="center"/>
      <protection/>
    </xf>
    <xf numFmtId="209" fontId="31" fillId="0" borderId="0" xfId="46" applyNumberFormat="1" applyFont="1" applyFill="1" applyAlignment="1">
      <alignment vertical="center"/>
    </xf>
    <xf numFmtId="209" fontId="31" fillId="0" borderId="0" xfId="105" applyNumberFormat="1" applyFont="1" applyFill="1" applyAlignment="1">
      <alignment vertical="center"/>
      <protection/>
    </xf>
    <xf numFmtId="185" fontId="31" fillId="0" borderId="0" xfId="105" applyNumberFormat="1" applyFont="1" applyFill="1" applyAlignment="1">
      <alignment vertical="center"/>
      <protection/>
    </xf>
    <xf numFmtId="43" fontId="31" fillId="0" borderId="0" xfId="105" applyNumberFormat="1" applyFont="1" applyFill="1" applyAlignment="1">
      <alignment vertical="center"/>
      <protection/>
    </xf>
    <xf numFmtId="0" fontId="7" fillId="0" borderId="0" xfId="105" applyFont="1" applyFill="1" applyAlignment="1">
      <alignment vertical="center"/>
      <protection/>
    </xf>
    <xf numFmtId="209" fontId="32" fillId="0" borderId="0" xfId="46" applyNumberFormat="1" applyFont="1" applyFill="1" applyAlignment="1">
      <alignment vertical="center"/>
    </xf>
    <xf numFmtId="0" fontId="32" fillId="0" borderId="0" xfId="105" applyFont="1" applyFill="1" applyAlignment="1">
      <alignment vertical="center"/>
      <protection/>
    </xf>
    <xf numFmtId="209" fontId="58" fillId="0" borderId="0" xfId="46" applyNumberFormat="1" applyFont="1" applyFill="1" applyAlignment="1">
      <alignment vertical="center"/>
    </xf>
    <xf numFmtId="0" fontId="58" fillId="0" borderId="0" xfId="105" applyFont="1" applyFill="1" applyAlignment="1">
      <alignment vertical="center"/>
      <protection/>
    </xf>
    <xf numFmtId="43" fontId="58" fillId="0" borderId="0" xfId="105" applyNumberFormat="1" applyFont="1" applyFill="1" applyAlignment="1">
      <alignment vertical="center"/>
      <protection/>
    </xf>
    <xf numFmtId="209" fontId="7" fillId="0" borderId="0" xfId="46" applyNumberFormat="1" applyFont="1" applyFill="1" applyAlignment="1">
      <alignment vertical="center"/>
    </xf>
    <xf numFmtId="185" fontId="7" fillId="0" borderId="0" xfId="105" applyNumberFormat="1" applyFont="1" applyFill="1" applyAlignment="1">
      <alignment vertical="center"/>
      <protection/>
    </xf>
    <xf numFmtId="43" fontId="7" fillId="0" borderId="0" xfId="105" applyNumberFormat="1" applyFont="1" applyFill="1" applyAlignment="1">
      <alignment vertical="center"/>
      <protection/>
    </xf>
    <xf numFmtId="0" fontId="20" fillId="0" borderId="0" xfId="105" applyFont="1" applyFill="1" applyAlignment="1">
      <alignment vertical="center"/>
      <protection/>
    </xf>
    <xf numFmtId="0" fontId="31" fillId="0" borderId="0" xfId="105" applyFont="1" applyFill="1">
      <alignment/>
      <protection/>
    </xf>
    <xf numFmtId="0" fontId="7" fillId="0" borderId="0" xfId="105" applyFont="1" applyFill="1">
      <alignment/>
      <protection/>
    </xf>
    <xf numFmtId="0" fontId="1" fillId="0" borderId="0" xfId="105" applyFont="1" applyFill="1">
      <alignment/>
      <protection/>
    </xf>
    <xf numFmtId="0" fontId="32" fillId="0" borderId="0" xfId="105" applyFont="1" applyFill="1">
      <alignment/>
      <protection/>
    </xf>
    <xf numFmtId="209" fontId="31" fillId="0" borderId="0" xfId="46" applyNumberFormat="1" applyFont="1" applyFill="1" applyAlignment="1">
      <alignment/>
    </xf>
    <xf numFmtId="0" fontId="24" fillId="0" borderId="0" xfId="97" applyFont="1" applyAlignment="1">
      <alignment vertical="top"/>
      <protection/>
    </xf>
    <xf numFmtId="0" fontId="7" fillId="0" borderId="0" xfId="97" applyFont="1" applyAlignment="1">
      <alignment horizontal="right" vertical="center"/>
      <protection/>
    </xf>
    <xf numFmtId="49" fontId="20" fillId="0" borderId="0" xfId="97" applyNumberFormat="1" applyFont="1" applyAlignment="1">
      <alignment horizontal="center" vertical="center"/>
      <protection/>
    </xf>
    <xf numFmtId="0" fontId="0" fillId="0" borderId="0" xfId="97" applyFont="1">
      <alignment/>
      <protection/>
    </xf>
    <xf numFmtId="0" fontId="13" fillId="0" borderId="0" xfId="97" applyFont="1" applyAlignment="1">
      <alignment/>
      <protection/>
    </xf>
    <xf numFmtId="3" fontId="20" fillId="0" borderId="0" xfId="97" applyNumberFormat="1" applyFont="1" applyAlignment="1">
      <alignment/>
      <protection/>
    </xf>
    <xf numFmtId="3" fontId="8" fillId="0" borderId="0" xfId="97" applyNumberFormat="1" applyFont="1" applyAlignment="1">
      <alignment horizontal="center"/>
      <protection/>
    </xf>
    <xf numFmtId="0" fontId="11" fillId="0" borderId="0" xfId="97" applyFont="1" applyAlignment="1">
      <alignment/>
      <protection/>
    </xf>
    <xf numFmtId="0" fontId="5" fillId="0" borderId="0" xfId="97" applyFont="1" applyAlignment="1">
      <alignment/>
      <protection/>
    </xf>
    <xf numFmtId="0" fontId="20" fillId="0" borderId="0" xfId="97" applyFont="1" applyAlignment="1">
      <alignment/>
      <protection/>
    </xf>
    <xf numFmtId="0" fontId="8" fillId="0" borderId="0" xfId="97" applyFont="1" applyFill="1" applyAlignment="1">
      <alignment horizontal="left"/>
      <protection/>
    </xf>
    <xf numFmtId="0" fontId="8" fillId="0" borderId="0" xfId="97" applyFont="1" applyFill="1" applyAlignment="1">
      <alignment/>
      <protection/>
    </xf>
    <xf numFmtId="0" fontId="20" fillId="0" borderId="0" xfId="97" applyFont="1" applyFill="1" applyAlignment="1">
      <alignment/>
      <protection/>
    </xf>
    <xf numFmtId="3" fontId="8" fillId="0" borderId="0" xfId="97" applyNumberFormat="1" applyFont="1" applyFill="1" applyAlignment="1">
      <alignment/>
      <protection/>
    </xf>
    <xf numFmtId="0" fontId="53" fillId="0" borderId="0" xfId="97" applyFont="1" applyAlignment="1">
      <alignment/>
      <protection/>
    </xf>
    <xf numFmtId="0" fontId="38" fillId="0" borderId="0" xfId="97" applyFont="1" applyFill="1" applyAlignment="1" quotePrefix="1">
      <alignment/>
      <protection/>
    </xf>
    <xf numFmtId="0" fontId="38" fillId="0" borderId="0" xfId="97" applyFont="1" applyFill="1" applyAlignment="1">
      <alignment horizontal="left"/>
      <protection/>
    </xf>
    <xf numFmtId="3" fontId="38" fillId="0" borderId="0" xfId="97" applyNumberFormat="1" applyFont="1" applyFill="1" applyAlignment="1">
      <alignment/>
      <protection/>
    </xf>
    <xf numFmtId="3" fontId="20" fillId="0" borderId="0" xfId="97" applyNumberFormat="1" applyFont="1" applyFill="1" applyAlignment="1">
      <alignment/>
      <protection/>
    </xf>
    <xf numFmtId="3" fontId="8" fillId="0" borderId="0" xfId="97" applyNumberFormat="1" applyFont="1" applyFill="1" applyAlignment="1">
      <alignment horizontal="center"/>
      <protection/>
    </xf>
    <xf numFmtId="0" fontId="4" fillId="0" borderId="0" xfId="97" applyFont="1" applyAlignment="1">
      <alignment/>
      <protection/>
    </xf>
    <xf numFmtId="3" fontId="20" fillId="0" borderId="0" xfId="97" applyNumberFormat="1" applyFont="1" applyFill="1" applyAlignment="1" quotePrefix="1">
      <alignment/>
      <protection/>
    </xf>
    <xf numFmtId="0" fontId="38" fillId="0" borderId="0" xfId="97" applyFont="1" applyFill="1" applyAlignment="1" quotePrefix="1">
      <alignment horizontal="left"/>
      <protection/>
    </xf>
    <xf numFmtId="0" fontId="8" fillId="0" borderId="0" xfId="97" applyFont="1" applyFill="1" applyAlignment="1">
      <alignment horizontal="center"/>
      <protection/>
    </xf>
    <xf numFmtId="49" fontId="20" fillId="0" borderId="0" xfId="97" applyNumberFormat="1" applyFont="1" applyFill="1" applyAlignment="1">
      <alignment horizontal="center"/>
      <protection/>
    </xf>
    <xf numFmtId="0" fontId="8" fillId="0" borderId="0" xfId="97" applyFont="1" applyFill="1" applyAlignment="1">
      <alignment horizontal="center" vertical="top"/>
      <protection/>
    </xf>
    <xf numFmtId="2" fontId="8" fillId="0" borderId="0" xfId="97" applyNumberFormat="1" applyFont="1" applyFill="1" applyAlignment="1">
      <alignment vertical="top"/>
      <protection/>
    </xf>
    <xf numFmtId="4" fontId="8" fillId="0" borderId="0" xfId="97" applyNumberFormat="1" applyFont="1" applyFill="1" applyAlignment="1">
      <alignment vertical="top"/>
      <protection/>
    </xf>
    <xf numFmtId="2" fontId="11" fillId="0" borderId="0" xfId="97" applyNumberFormat="1" applyFont="1" applyFill="1">
      <alignment/>
      <protection/>
    </xf>
    <xf numFmtId="2" fontId="8" fillId="0" borderId="0" xfId="97" applyNumberFormat="1" applyFont="1" applyFill="1" applyAlignment="1" quotePrefix="1">
      <alignment horizontal="right" vertical="top"/>
      <protection/>
    </xf>
    <xf numFmtId="49" fontId="20" fillId="0" borderId="0" xfId="97" applyNumberFormat="1" applyFont="1" applyFill="1" applyAlignment="1">
      <alignment vertical="top"/>
      <protection/>
    </xf>
    <xf numFmtId="0" fontId="5" fillId="0" borderId="0" xfId="97" applyFont="1" applyBorder="1" applyAlignment="1">
      <alignment vertical="center"/>
      <protection/>
    </xf>
    <xf numFmtId="0" fontId="8" fillId="0" borderId="0" xfId="97" applyFont="1" applyFill="1" applyBorder="1" applyAlignment="1">
      <alignment vertical="center"/>
      <protection/>
    </xf>
    <xf numFmtId="0" fontId="8" fillId="0" borderId="0" xfId="97" applyFont="1" applyFill="1" applyBorder="1" applyAlignment="1" quotePrefix="1">
      <alignment vertical="center"/>
      <protection/>
    </xf>
    <xf numFmtId="0" fontId="38" fillId="0" borderId="0" xfId="97" applyFont="1" applyFill="1" applyBorder="1" applyAlignment="1" quotePrefix="1">
      <alignment vertical="center"/>
      <protection/>
    </xf>
    <xf numFmtId="3" fontId="8" fillId="0" borderId="0" xfId="97" applyNumberFormat="1" applyFont="1" applyFill="1" applyBorder="1" applyAlignment="1">
      <alignment vertical="top"/>
      <protection/>
    </xf>
    <xf numFmtId="0" fontId="4" fillId="0" borderId="0" xfId="97" applyFont="1" applyBorder="1" applyAlignment="1">
      <alignment horizontal="left" vertical="center"/>
      <protection/>
    </xf>
    <xf numFmtId="0" fontId="8" fillId="0" borderId="0" xfId="97" applyFont="1" applyBorder="1" applyAlignment="1">
      <alignment vertical="center"/>
      <protection/>
    </xf>
    <xf numFmtId="3" fontId="8" fillId="0" borderId="0" xfId="97" applyNumberFormat="1" applyFont="1" applyFill="1" applyBorder="1" applyAlignment="1" quotePrefix="1">
      <alignment horizontal="right" vertical="top"/>
      <protection/>
    </xf>
    <xf numFmtId="0" fontId="5" fillId="0" borderId="0" xfId="97" applyFont="1" applyBorder="1" applyAlignment="1">
      <alignment vertical="top"/>
      <protection/>
    </xf>
    <xf numFmtId="0" fontId="20" fillId="0" borderId="0" xfId="97" applyFont="1" applyBorder="1" applyAlignment="1">
      <alignment vertical="center"/>
      <protection/>
    </xf>
    <xf numFmtId="0" fontId="38" fillId="0" borderId="0" xfId="97" applyFont="1" applyFill="1" applyBorder="1" quotePrefix="1">
      <alignment/>
      <protection/>
    </xf>
    <xf numFmtId="0" fontId="38" fillId="0" borderId="0" xfId="97" applyFont="1" applyBorder="1" applyAlignment="1">
      <alignment vertical="center"/>
      <protection/>
    </xf>
    <xf numFmtId="0" fontId="38" fillId="0" borderId="0" xfId="97" applyFont="1" applyFill="1" applyBorder="1">
      <alignment/>
      <protection/>
    </xf>
    <xf numFmtId="3" fontId="38" fillId="0" borderId="0" xfId="97" applyNumberFormat="1" applyFont="1" applyFill="1" applyAlignment="1">
      <alignment vertical="top"/>
      <protection/>
    </xf>
    <xf numFmtId="3" fontId="38" fillId="0" borderId="0" xfId="97" applyNumberFormat="1" applyFont="1" applyFill="1" applyBorder="1" applyAlignment="1" quotePrefix="1">
      <alignment horizontal="right" vertical="top"/>
      <protection/>
    </xf>
    <xf numFmtId="0" fontId="21" fillId="0" borderId="0" xfId="97" applyFont="1">
      <alignment/>
      <protection/>
    </xf>
    <xf numFmtId="0" fontId="38" fillId="0" borderId="0" xfId="97" applyFont="1" applyAlignment="1">
      <alignment horizontal="left" vertical="center"/>
      <protection/>
    </xf>
    <xf numFmtId="0" fontId="59" fillId="0" borderId="0" xfId="97" applyFont="1" applyFill="1">
      <alignment/>
      <protection/>
    </xf>
    <xf numFmtId="0" fontId="40" fillId="0" borderId="0" xfId="97" applyFont="1" applyFill="1">
      <alignment/>
      <protection/>
    </xf>
    <xf numFmtId="3" fontId="38" fillId="0" borderId="0" xfId="97" applyNumberFormat="1" applyFont="1" applyFill="1" applyBorder="1" applyAlignment="1">
      <alignment vertical="top"/>
      <protection/>
    </xf>
    <xf numFmtId="0" fontId="39" fillId="0" borderId="0" xfId="97" applyFont="1" applyAlignment="1">
      <alignment/>
      <protection/>
    </xf>
    <xf numFmtId="0" fontId="20" fillId="0" borderId="0" xfId="97" applyFont="1" applyAlignment="1">
      <alignment horizontal="left" vertical="center"/>
      <protection/>
    </xf>
    <xf numFmtId="0" fontId="41" fillId="0" borderId="0" xfId="97" applyFont="1" applyFill="1" applyAlignment="1">
      <alignment/>
      <protection/>
    </xf>
    <xf numFmtId="0" fontId="39" fillId="0" borderId="0" xfId="97" applyFont="1" applyFill="1" applyAlignment="1">
      <alignment/>
      <protection/>
    </xf>
    <xf numFmtId="0" fontId="27" fillId="0" borderId="0" xfId="97" applyFont="1" applyAlignment="1">
      <alignment vertical="center"/>
      <protection/>
    </xf>
    <xf numFmtId="3" fontId="8" fillId="0" borderId="0" xfId="97" applyNumberFormat="1" applyFont="1" applyFill="1" applyBorder="1" applyAlignment="1">
      <alignment vertical="center"/>
      <protection/>
    </xf>
    <xf numFmtId="0" fontId="27" fillId="0" borderId="0" xfId="97" applyFont="1">
      <alignment/>
      <protection/>
    </xf>
    <xf numFmtId="0" fontId="15" fillId="0" borderId="0" xfId="97" applyFont="1" applyAlignment="1">
      <alignment/>
      <protection/>
    </xf>
    <xf numFmtId="184" fontId="8" fillId="0" borderId="0" xfId="97" applyNumberFormat="1" applyFont="1" applyFill="1" applyAlignment="1">
      <alignment/>
      <protection/>
    </xf>
    <xf numFmtId="0" fontId="8" fillId="0" borderId="0" xfId="97" applyFont="1" applyFill="1" applyBorder="1" applyAlignment="1">
      <alignment/>
      <protection/>
    </xf>
    <xf numFmtId="210" fontId="4" fillId="0" borderId="0" xfId="97" applyNumberFormat="1" applyFont="1" applyFill="1">
      <alignment/>
      <protection/>
    </xf>
    <xf numFmtId="210" fontId="53" fillId="0" borderId="0" xfId="97" applyNumberFormat="1" applyFont="1" applyFill="1" applyAlignment="1">
      <alignment vertical="top"/>
      <protection/>
    </xf>
    <xf numFmtId="0" fontId="4" fillId="0" borderId="0" xfId="97" applyFont="1" applyFill="1" applyAlignment="1">
      <alignment vertical="top"/>
      <protection/>
    </xf>
    <xf numFmtId="3" fontId="53" fillId="0" borderId="0" xfId="97" applyNumberFormat="1" applyFont="1" applyFill="1" applyAlignment="1">
      <alignment vertical="top"/>
      <protection/>
    </xf>
    <xf numFmtId="3" fontId="53" fillId="0" borderId="0" xfId="97" applyNumberFormat="1" applyFont="1" applyFill="1">
      <alignment/>
      <protection/>
    </xf>
    <xf numFmtId="0" fontId="60" fillId="0" borderId="0" xfId="97" applyFont="1" applyFill="1" applyAlignment="1">
      <alignment vertical="center"/>
      <protection/>
    </xf>
    <xf numFmtId="0" fontId="60" fillId="0" borderId="0" xfId="97" applyFont="1" applyFill="1">
      <alignment/>
      <protection/>
    </xf>
    <xf numFmtId="184" fontId="6" fillId="0" borderId="0" xfId="97" applyNumberFormat="1" applyFont="1" applyFill="1" applyAlignment="1">
      <alignment vertical="top"/>
      <protection/>
    </xf>
    <xf numFmtId="0" fontId="0" fillId="0" borderId="0" xfId="97" applyFont="1" applyFill="1" applyAlignment="1">
      <alignment vertical="top"/>
      <protection/>
    </xf>
    <xf numFmtId="4" fontId="53" fillId="0" borderId="0" xfId="97" applyNumberFormat="1" applyFont="1" applyFill="1" applyAlignment="1">
      <alignment vertical="top"/>
      <protection/>
    </xf>
    <xf numFmtId="0" fontId="31" fillId="0" borderId="0" xfId="97" applyFont="1" applyFill="1" applyAlignment="1">
      <alignment vertical="top"/>
      <protection/>
    </xf>
    <xf numFmtId="184" fontId="53" fillId="0" borderId="0" xfId="97" applyNumberFormat="1" applyFont="1" applyFill="1" applyAlignment="1">
      <alignment vertical="top"/>
      <protection/>
    </xf>
    <xf numFmtId="0" fontId="4" fillId="0" borderId="0" xfId="97" applyFont="1" applyFill="1" applyBorder="1" applyAlignment="1">
      <alignment horizontal="center" vertical="center"/>
      <protection/>
    </xf>
    <xf numFmtId="0" fontId="61" fillId="0" borderId="0" xfId="97" applyFont="1" applyFill="1">
      <alignment/>
      <protection/>
    </xf>
    <xf numFmtId="3" fontId="61" fillId="0" borderId="0" xfId="97" applyNumberFormat="1" applyFont="1" applyFill="1">
      <alignment/>
      <protection/>
    </xf>
    <xf numFmtId="3" fontId="53" fillId="0" borderId="0" xfId="97" applyNumberFormat="1" applyFont="1" applyFill="1" applyAlignment="1">
      <alignment vertical="center"/>
      <protection/>
    </xf>
    <xf numFmtId="0" fontId="0" fillId="0" borderId="0" xfId="121" applyFont="1" applyFill="1">
      <alignment/>
      <protection/>
    </xf>
    <xf numFmtId="185" fontId="11" fillId="0" borderId="0" xfId="0" applyNumberFormat="1" applyFont="1" applyBorder="1" applyAlignment="1">
      <alignment horizontal="left" vertical="top"/>
    </xf>
    <xf numFmtId="0" fontId="12" fillId="0" borderId="0" xfId="0" applyFont="1" applyBorder="1" applyAlignment="1">
      <alignment vertical="top"/>
    </xf>
    <xf numFmtId="0" fontId="11" fillId="0" borderId="0" xfId="0" applyFont="1" applyBorder="1" applyAlignment="1">
      <alignment vertical="top"/>
    </xf>
    <xf numFmtId="0" fontId="11" fillId="0" borderId="0" xfId="0" applyFont="1" applyBorder="1" applyAlignment="1">
      <alignment/>
    </xf>
    <xf numFmtId="0" fontId="128" fillId="33" borderId="19" xfId="0" applyFont="1" applyFill="1" applyBorder="1" applyAlignment="1">
      <alignment horizontal="center" vertical="center"/>
    </xf>
    <xf numFmtId="0" fontId="129" fillId="33" borderId="20" xfId="0" applyFont="1" applyFill="1" applyBorder="1" applyAlignment="1">
      <alignment vertical="center"/>
    </xf>
    <xf numFmtId="0" fontId="129" fillId="33" borderId="18" xfId="0" applyFont="1" applyFill="1" applyBorder="1" applyAlignment="1">
      <alignment vertical="center"/>
    </xf>
    <xf numFmtId="0" fontId="4" fillId="0" borderId="21" xfId="0" applyFont="1" applyFill="1" applyBorder="1" applyAlignment="1">
      <alignment horizontal="left"/>
    </xf>
    <xf numFmtId="0" fontId="11" fillId="0" borderId="0" xfId="94" applyFont="1" applyBorder="1" applyAlignment="1">
      <alignment horizontal="justify" vertical="top" wrapText="1"/>
      <protection/>
    </xf>
    <xf numFmtId="0" fontId="11" fillId="35" borderId="0" xfId="94" applyFont="1" applyFill="1" applyBorder="1" applyAlignment="1">
      <alignment horizontal="justify" vertical="top" wrapText="1"/>
      <protection/>
    </xf>
    <xf numFmtId="0" fontId="126" fillId="0" borderId="14" xfId="78" applyFont="1" applyBorder="1" applyAlignment="1">
      <alignment horizontal="left" vertical="top"/>
    </xf>
    <xf numFmtId="0" fontId="52" fillId="0" borderId="19" xfId="94" applyFont="1" applyFill="1" applyBorder="1" applyAlignment="1">
      <alignment horizontal="center" vertical="center" wrapText="1"/>
      <protection/>
    </xf>
    <xf numFmtId="0" fontId="52" fillId="0" borderId="20" xfId="94" applyFont="1" applyFill="1" applyBorder="1" applyAlignment="1">
      <alignment horizontal="center" vertical="center" wrapText="1"/>
      <protection/>
    </xf>
    <xf numFmtId="0" fontId="0" fillId="0" borderId="0" xfId="94" applyFont="1" applyBorder="1" applyAlignment="1">
      <alignment horizontal="justify" vertical="top" wrapText="1"/>
      <protection/>
    </xf>
    <xf numFmtId="0" fontId="11" fillId="0" borderId="0" xfId="94" applyFont="1" applyFill="1" applyBorder="1" applyAlignment="1">
      <alignment horizontal="justify" vertical="top" wrapText="1"/>
      <protection/>
    </xf>
    <xf numFmtId="0" fontId="11" fillId="0" borderId="0" xfId="0" applyFont="1" applyAlignment="1">
      <alignment horizontal="justify" vertical="top" wrapText="1"/>
    </xf>
    <xf numFmtId="0" fontId="11" fillId="0" borderId="0" xfId="0" applyFont="1" applyAlignment="1">
      <alignment horizontal="justify" vertical="center" wrapText="1"/>
    </xf>
    <xf numFmtId="0" fontId="11" fillId="0" borderId="0" xfId="0" applyFont="1" applyBorder="1" applyAlignment="1">
      <alignment horizontal="justify" vertical="top" wrapText="1"/>
    </xf>
    <xf numFmtId="3" fontId="13" fillId="0" borderId="0" xfId="0" applyNumberFormat="1" applyFont="1" applyBorder="1" applyAlignment="1">
      <alignment horizontal="right"/>
    </xf>
    <xf numFmtId="0" fontId="22" fillId="0" borderId="0" xfId="0" applyFont="1" applyFill="1" applyBorder="1" applyAlignment="1">
      <alignment horizontal="center" vertical="center"/>
    </xf>
    <xf numFmtId="0" fontId="11" fillId="0" borderId="0" xfId="0" applyFont="1" applyAlignment="1">
      <alignment/>
    </xf>
    <xf numFmtId="0" fontId="11" fillId="0" borderId="0" xfId="0" applyFont="1" applyAlignment="1">
      <alignment horizontal="justify" vertical="top"/>
    </xf>
    <xf numFmtId="0" fontId="126" fillId="0" borderId="0" xfId="78" applyFont="1" applyBorder="1" applyAlignment="1">
      <alignment horizontal="left" vertical="top"/>
    </xf>
    <xf numFmtId="0" fontId="11" fillId="0" borderId="0" xfId="0" applyFont="1" applyAlignment="1">
      <alignment wrapText="1"/>
    </xf>
    <xf numFmtId="0" fontId="12" fillId="0" borderId="0" xfId="0" applyFont="1" applyAlignment="1">
      <alignment horizontal="left" vertical="top" wrapText="1"/>
    </xf>
    <xf numFmtId="0" fontId="11" fillId="0" borderId="0" xfId="0" applyFont="1" applyAlignment="1">
      <alignment horizontal="center" vertical="top"/>
    </xf>
    <xf numFmtId="0" fontId="12"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xf>
    <xf numFmtId="3" fontId="13" fillId="0" borderId="13" xfId="0" applyNumberFormat="1"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4" fillId="0" borderId="0" xfId="0" applyFont="1" applyFill="1" applyAlignment="1">
      <alignment horizontal="right"/>
    </xf>
    <xf numFmtId="0" fontId="22" fillId="0" borderId="0" xfId="97" applyFont="1" applyFill="1" applyBorder="1" applyAlignment="1">
      <alignment horizontal="center" vertical="center"/>
      <protection/>
    </xf>
    <xf numFmtId="0" fontId="13" fillId="0" borderId="0" xfId="97" applyFont="1" applyFill="1" applyAlignment="1">
      <alignment vertical="top" wrapText="1"/>
      <protection/>
    </xf>
    <xf numFmtId="0" fontId="11" fillId="0" borderId="0" xfId="97" applyFont="1" applyFill="1" applyAlignment="1">
      <alignment vertical="top"/>
      <protection/>
    </xf>
    <xf numFmtId="0" fontId="4" fillId="0" borderId="0" xfId="0" applyFont="1" applyFill="1" applyAlignment="1">
      <alignment horizontal="left"/>
    </xf>
    <xf numFmtId="0" fontId="55" fillId="0" borderId="0" xfId="97" applyFont="1" applyFill="1" applyBorder="1" applyAlignment="1">
      <alignment horizontal="center" vertical="center"/>
      <protection/>
    </xf>
    <xf numFmtId="0" fontId="15" fillId="0" borderId="0" xfId="97" applyFont="1" applyFill="1" applyAlignment="1">
      <alignment horizontal="left" vertical="center" wrapText="1"/>
      <protection/>
    </xf>
    <xf numFmtId="0" fontId="11" fillId="0" borderId="0" xfId="97" applyFont="1" applyFill="1" applyAlignment="1">
      <alignment horizontal="left" vertical="center" wrapText="1"/>
      <protection/>
    </xf>
    <xf numFmtId="0" fontId="52" fillId="0" borderId="0" xfId="94" applyFont="1" applyFill="1" applyBorder="1" applyAlignment="1">
      <alignment horizontal="center" vertical="center"/>
      <protection/>
    </xf>
    <xf numFmtId="0" fontId="53" fillId="0" borderId="0" xfId="94" applyFont="1" applyFill="1" applyBorder="1" applyAlignment="1">
      <alignment vertical="center"/>
      <protection/>
    </xf>
    <xf numFmtId="0" fontId="13" fillId="0" borderId="0" xfId="94" applyFont="1" applyFill="1" applyAlignment="1">
      <alignment vertical="center"/>
      <protection/>
    </xf>
    <xf numFmtId="0" fontId="11" fillId="0" borderId="0" xfId="94" applyFont="1" applyFill="1" applyAlignment="1">
      <alignment vertical="center"/>
      <protection/>
    </xf>
    <xf numFmtId="0" fontId="4" fillId="0" borderId="0" xfId="94" applyFont="1" applyFill="1" applyAlignment="1">
      <alignment horizontal="right" vertical="top"/>
      <protection/>
    </xf>
    <xf numFmtId="0" fontId="11" fillId="0" borderId="0" xfId="94" applyFont="1" applyFill="1" applyAlignment="1">
      <alignment horizontal="left" vertical="center" wrapText="1"/>
      <protection/>
    </xf>
    <xf numFmtId="0" fontId="20" fillId="0" borderId="0" xfId="94" applyFont="1" applyFill="1" applyAlignment="1">
      <alignment vertical="top" wrapText="1"/>
      <protection/>
    </xf>
    <xf numFmtId="0" fontId="8" fillId="0" borderId="0" xfId="94" applyFont="1" applyFill="1" applyAlignment="1">
      <alignment vertical="top" wrapText="1"/>
      <protection/>
    </xf>
    <xf numFmtId="0" fontId="8" fillId="0" borderId="0" xfId="94" applyFont="1" applyFill="1" applyAlignment="1">
      <alignment horizontal="left" vertical="top" wrapText="1"/>
      <protection/>
    </xf>
    <xf numFmtId="0" fontId="8" fillId="0" borderId="0" xfId="94" applyFont="1" applyFill="1" applyAlignment="1">
      <alignment horizontal="left"/>
      <protection/>
    </xf>
    <xf numFmtId="0" fontId="13" fillId="0" borderId="0" xfId="94" applyFont="1" applyFill="1" applyAlignment="1">
      <alignment vertical="center" wrapText="1"/>
      <protection/>
    </xf>
    <xf numFmtId="0" fontId="11" fillId="0" borderId="0" xfId="94" applyFont="1" applyFill="1" applyAlignment="1">
      <alignment vertical="center" wrapText="1"/>
      <protection/>
    </xf>
    <xf numFmtId="0" fontId="11" fillId="0" borderId="0" xfId="94" applyFont="1" applyFill="1" applyAlignment="1">
      <alignment horizontal="center" vertical="center" wrapText="1"/>
      <protection/>
    </xf>
    <xf numFmtId="2" fontId="11" fillId="0" borderId="0" xfId="94" applyNumberFormat="1" applyFont="1" applyFill="1" applyAlignment="1">
      <alignment horizontal="center" vertical="center" wrapText="1"/>
      <protection/>
    </xf>
    <xf numFmtId="0" fontId="4" fillId="0" borderId="0" xfId="0" applyFont="1" applyFill="1" applyBorder="1" applyAlignment="1">
      <alignment horizontal="left"/>
    </xf>
    <xf numFmtId="0" fontId="8" fillId="0" borderId="0" xfId="94" applyFont="1" applyFill="1" applyAlignment="1">
      <alignment horizontal="left" vertical="center" wrapText="1"/>
      <protection/>
    </xf>
    <xf numFmtId="184" fontId="11" fillId="0" borderId="0" xfId="94" applyNumberFormat="1" applyFont="1" applyFill="1" applyAlignment="1">
      <alignment horizontal="center" vertical="center" wrapText="1"/>
      <protection/>
    </xf>
    <xf numFmtId="0" fontId="7" fillId="0" borderId="0" xfId="0" applyFont="1" applyFill="1" applyBorder="1" applyAlignment="1">
      <alignment horizontal="center" vertical="center"/>
    </xf>
    <xf numFmtId="0" fontId="4" fillId="0" borderId="0" xfId="0" applyFont="1" applyFill="1" applyBorder="1" applyAlignment="1">
      <alignment horizontal="right"/>
    </xf>
    <xf numFmtId="0" fontId="126" fillId="0" borderId="0" xfId="78" applyFont="1" applyFill="1" applyBorder="1" applyAlignment="1">
      <alignment horizontal="left" vertical="top"/>
    </xf>
    <xf numFmtId="0" fontId="15" fillId="0" borderId="0" xfId="107" applyFont="1" applyFill="1" applyAlignment="1">
      <alignment horizontal="justify" vertical="center" wrapText="1"/>
      <protection/>
    </xf>
    <xf numFmtId="0" fontId="11" fillId="0" borderId="0" xfId="97" applyFont="1" applyFill="1" applyBorder="1" applyAlignment="1">
      <alignment vertical="center" wrapText="1"/>
      <protection/>
    </xf>
    <xf numFmtId="0" fontId="13" fillId="0" borderId="0" xfId="97" applyFont="1" applyFill="1" applyBorder="1" applyAlignment="1">
      <alignment vertical="center" wrapText="1"/>
      <protection/>
    </xf>
    <xf numFmtId="0" fontId="11" fillId="0" borderId="0" xfId="97" applyFont="1" applyFill="1" applyAlignment="1">
      <alignment horizontal="left" vertical="center"/>
      <protection/>
    </xf>
    <xf numFmtId="0" fontId="8" fillId="0" borderId="0" xfId="97" applyFont="1" applyFill="1" applyAlignment="1">
      <alignment horizontal="center" wrapText="1"/>
      <protection/>
    </xf>
    <xf numFmtId="184" fontId="8" fillId="0" borderId="0" xfId="97" applyNumberFormat="1" applyFont="1" applyFill="1" applyBorder="1" applyAlignment="1">
      <alignment horizontal="center" wrapText="1"/>
      <protection/>
    </xf>
    <xf numFmtId="0" fontId="13" fillId="0" borderId="0" xfId="97" applyFont="1" applyFill="1" applyAlignment="1">
      <alignment vertical="center" wrapText="1"/>
      <protection/>
    </xf>
    <xf numFmtId="0" fontId="11" fillId="0" borderId="0" xfId="97" applyFont="1" applyFill="1" applyAlignment="1">
      <alignment vertical="center" wrapText="1"/>
      <protection/>
    </xf>
    <xf numFmtId="0" fontId="12" fillId="0" borderId="0" xfId="97" applyFont="1" applyFill="1" applyAlignment="1">
      <alignment vertical="top" wrapText="1"/>
      <protection/>
    </xf>
    <xf numFmtId="0" fontId="12" fillId="0" borderId="0" xfId="97" applyFont="1" applyFill="1" applyAlignment="1">
      <alignment vertical="center" wrapText="1"/>
      <protection/>
    </xf>
    <xf numFmtId="0" fontId="15" fillId="0" borderId="0" xfId="0" applyFont="1" applyAlignment="1" quotePrefix="1">
      <alignment horizontal="left"/>
    </xf>
    <xf numFmtId="0" fontId="15" fillId="0" borderId="0" xfId="0" applyFont="1" applyAlignment="1" quotePrefix="1">
      <alignment horizontal="left" vertical="center"/>
    </xf>
    <xf numFmtId="0" fontId="1" fillId="0" borderId="0" xfId="97" applyFont="1" applyFill="1" applyBorder="1" applyAlignment="1">
      <alignment horizontal="center" vertical="center"/>
      <protection/>
    </xf>
    <xf numFmtId="0" fontId="0" fillId="0" borderId="0" xfId="97" applyFont="1" applyBorder="1" applyAlignment="1">
      <alignment horizontal="center" vertical="center"/>
      <protection/>
    </xf>
    <xf numFmtId="0" fontId="13" fillId="0" borderId="0" xfId="97" applyFont="1" applyBorder="1" applyAlignment="1">
      <alignment horizontal="center"/>
      <protection/>
    </xf>
    <xf numFmtId="0" fontId="22" fillId="0" borderId="0" xfId="94" applyFont="1" applyFill="1" applyBorder="1" applyAlignment="1">
      <alignment horizontal="center" vertical="center"/>
      <protection/>
    </xf>
    <xf numFmtId="0" fontId="130" fillId="0" borderId="0" xfId="94" applyFont="1" applyFill="1" applyAlignment="1">
      <alignment horizontal="left" vertical="center" wrapText="1" readingOrder="1"/>
      <protection/>
    </xf>
    <xf numFmtId="0" fontId="13" fillId="0" borderId="0" xfId="94" applyFont="1" applyFill="1" applyAlignment="1">
      <alignment vertical="top" wrapText="1"/>
      <protection/>
    </xf>
    <xf numFmtId="0" fontId="13" fillId="0" borderId="0" xfId="94" applyFont="1" applyFill="1" applyAlignment="1">
      <alignment wrapText="1"/>
      <protection/>
    </xf>
    <xf numFmtId="0" fontId="12" fillId="0" borderId="0" xfId="0" applyFont="1" applyFill="1" applyAlignment="1">
      <alignment wrapText="1"/>
    </xf>
    <xf numFmtId="0" fontId="11" fillId="0" borderId="0" xfId="0" applyFont="1" applyFill="1" applyAlignment="1">
      <alignment wrapText="1"/>
    </xf>
    <xf numFmtId="0" fontId="8" fillId="0" borderId="0" xfId="0" applyFont="1" applyFill="1" applyAlignment="1">
      <alignment vertical="justify" wrapText="1"/>
    </xf>
    <xf numFmtId="0" fontId="8" fillId="0" borderId="0" xfId="0" applyFont="1" applyFill="1" applyAlignment="1">
      <alignment/>
    </xf>
    <xf numFmtId="0" fontId="24" fillId="0" borderId="0" xfId="94" applyFont="1" applyFill="1" applyBorder="1" applyAlignment="1">
      <alignment horizontal="center" vertical="center"/>
      <protection/>
    </xf>
    <xf numFmtId="0" fontId="11" fillId="0" borderId="0" xfId="94" applyFont="1" applyFill="1" applyAlignment="1">
      <alignment wrapText="1"/>
      <protection/>
    </xf>
    <xf numFmtId="0" fontId="27" fillId="0" borderId="0" xfId="97" applyFont="1" applyFill="1" applyAlignment="1">
      <alignment vertical="top" wrapText="1"/>
      <protection/>
    </xf>
    <xf numFmtId="0" fontId="8" fillId="0" borderId="0" xfId="97" applyFont="1" applyFill="1" applyAlignment="1">
      <alignment wrapText="1"/>
      <protection/>
    </xf>
    <xf numFmtId="0" fontId="8" fillId="0" borderId="0" xfId="97" applyFont="1" applyFill="1" applyAlignment="1">
      <alignment vertical="top" wrapText="1"/>
      <protection/>
    </xf>
    <xf numFmtId="0" fontId="22" fillId="0" borderId="0" xfId="112" applyFont="1" applyFill="1" applyBorder="1" applyAlignment="1">
      <alignment horizontal="center" vertical="center"/>
      <protection/>
    </xf>
    <xf numFmtId="0" fontId="13" fillId="0" borderId="0" xfId="112" applyFont="1" applyFill="1" applyBorder="1" applyAlignment="1">
      <alignment horizontal="left"/>
      <protection/>
    </xf>
    <xf numFmtId="0" fontId="22" fillId="0" borderId="0" xfId="105" applyFont="1" applyFill="1" applyAlignment="1">
      <alignment horizontal="center" vertical="center"/>
      <protection/>
    </xf>
    <xf numFmtId="0" fontId="13" fillId="0" borderId="0" xfId="105" applyFont="1" applyFill="1" applyAlignment="1">
      <alignment horizontal="left" vertical="center" wrapText="1"/>
      <protection/>
    </xf>
    <xf numFmtId="0" fontId="8" fillId="0" borderId="0" xfId="97" applyFont="1" applyFill="1" applyAlignment="1">
      <alignment horizontal="justify" vertical="top" wrapText="1"/>
      <protection/>
    </xf>
    <xf numFmtId="0" fontId="22" fillId="0" borderId="0" xfId="97" applyFont="1" applyFill="1" applyBorder="1" applyAlignment="1">
      <alignment horizontal="center" vertical="top"/>
      <protection/>
    </xf>
    <xf numFmtId="0" fontId="24" fillId="0" borderId="0" xfId="97" applyFont="1" applyBorder="1" applyAlignment="1">
      <alignment vertical="top"/>
      <protection/>
    </xf>
    <xf numFmtId="0" fontId="8" fillId="0" borderId="0" xfId="97" applyFont="1" applyAlignment="1">
      <alignment horizontal="center"/>
      <protection/>
    </xf>
    <xf numFmtId="0" fontId="8" fillId="0" borderId="0" xfId="97" applyFont="1" applyFill="1" applyAlignment="1">
      <alignment horizontal="center" vertical="center"/>
      <protection/>
    </xf>
    <xf numFmtId="0" fontId="20" fillId="0" borderId="0" xfId="97" applyFont="1" applyAlignment="1">
      <alignment horizontal="left"/>
      <protection/>
    </xf>
    <xf numFmtId="0" fontId="38" fillId="0" borderId="0" xfId="97" applyFont="1" applyFill="1" applyAlignment="1">
      <alignment vertical="center" wrapText="1"/>
      <protection/>
    </xf>
    <xf numFmtId="0" fontId="8" fillId="0" borderId="0" xfId="97" applyFont="1" applyFill="1" applyAlignment="1">
      <alignment vertical="center" wrapText="1"/>
      <protection/>
    </xf>
    <xf numFmtId="0" fontId="38" fillId="0" borderId="0" xfId="97" applyFont="1" applyFill="1" applyAlignment="1">
      <alignment vertical="top" wrapText="1"/>
      <protection/>
    </xf>
    <xf numFmtId="0" fontId="38" fillId="0" borderId="0" xfId="97" applyFont="1" applyFill="1" applyAlignment="1">
      <alignment horizontal="left" vertical="top" wrapText="1"/>
      <protection/>
    </xf>
    <xf numFmtId="0" fontId="8" fillId="0" borderId="0" xfId="97" applyFont="1" applyFill="1" applyAlignment="1">
      <alignment horizontal="left" vertical="top" wrapText="1"/>
      <protection/>
    </xf>
    <xf numFmtId="0" fontId="16" fillId="0" borderId="0" xfId="97" applyFont="1" applyFill="1" applyAlignment="1">
      <alignment horizontal="justify" vertical="center" wrapText="1"/>
      <protection/>
    </xf>
    <xf numFmtId="0" fontId="16" fillId="0" borderId="0" xfId="97" applyFont="1" applyFill="1" applyAlignment="1">
      <alignment horizontal="left" vertical="center" wrapText="1"/>
      <protection/>
    </xf>
    <xf numFmtId="0" fontId="44" fillId="0" borderId="0" xfId="97" applyFont="1" applyFill="1" applyAlignment="1">
      <alignment horizontal="left" vertical="center" wrapText="1"/>
      <protection/>
    </xf>
    <xf numFmtId="0" fontId="12" fillId="0" borderId="0" xfId="97" applyFont="1" applyFill="1" applyAlignment="1">
      <alignment horizontal="justify" vertical="center"/>
      <protection/>
    </xf>
    <xf numFmtId="0" fontId="11" fillId="0" borderId="0" xfId="97" applyFont="1" applyFill="1" applyAlignment="1">
      <alignment horizontal="left" vertical="top" wrapText="1"/>
      <protection/>
    </xf>
    <xf numFmtId="0" fontId="11" fillId="0" borderId="0" xfId="97" applyFont="1" applyFill="1" applyAlignment="1">
      <alignment horizontal="left" wrapText="1"/>
      <protection/>
    </xf>
    <xf numFmtId="0" fontId="1" fillId="0" borderId="0" xfId="97" applyFont="1" applyFill="1" applyBorder="1" applyAlignment="1">
      <alignment horizontal="center" vertical="top"/>
      <protection/>
    </xf>
    <xf numFmtId="0" fontId="21" fillId="0" borderId="0" xfId="97" applyFont="1" applyFill="1" applyAlignment="1">
      <alignment vertical="top" wrapText="1"/>
      <protection/>
    </xf>
    <xf numFmtId="0" fontId="53" fillId="0" borderId="0" xfId="97" applyFont="1" applyFill="1" applyAlignment="1">
      <alignment vertical="top" wrapText="1"/>
      <protection/>
    </xf>
    <xf numFmtId="0" fontId="4" fillId="0" borderId="0" xfId="0" applyFont="1" applyFill="1" applyBorder="1" applyAlignment="1">
      <alignment horizontal="right" vertical="top"/>
    </xf>
    <xf numFmtId="0" fontId="8" fillId="0" borderId="0" xfId="97" applyFont="1" applyAlignment="1">
      <alignment vertical="top" wrapText="1"/>
      <protection/>
    </xf>
    <xf numFmtId="0" fontId="38" fillId="0" borderId="0" xfId="97" applyFont="1" applyAlignment="1" quotePrefix="1">
      <alignment horizontal="left" vertical="top" wrapText="1"/>
      <protection/>
    </xf>
    <xf numFmtId="0" fontId="27" fillId="0" borderId="0" xfId="97" applyFont="1" applyAlignment="1">
      <alignment horizontal="justify" vertical="top" wrapText="1"/>
      <protection/>
    </xf>
    <xf numFmtId="0" fontId="11" fillId="0" borderId="0" xfId="97" applyFont="1" applyFill="1" applyAlignment="1">
      <alignment vertical="top" wrapText="1"/>
      <protection/>
    </xf>
    <xf numFmtId="3" fontId="11" fillId="0" borderId="0" xfId="97" applyNumberFormat="1" applyFont="1" applyFill="1" applyAlignment="1">
      <alignment horizontal="center"/>
      <protection/>
    </xf>
    <xf numFmtId="0" fontId="11" fillId="0" borderId="0" xfId="97" applyFont="1" applyFill="1" applyAlignment="1">
      <alignment wrapText="1"/>
      <protection/>
    </xf>
    <xf numFmtId="0" fontId="22" fillId="0" borderId="0" xfId="121" applyFont="1" applyFill="1" applyBorder="1" applyAlignment="1">
      <alignment horizontal="center" vertical="center"/>
      <protection/>
    </xf>
    <xf numFmtId="0" fontId="15" fillId="0" borderId="0" xfId="94" applyFont="1" applyFill="1" applyAlignment="1">
      <alignment horizontal="left" vertical="top" wrapText="1"/>
      <protection/>
    </xf>
  </cellXfs>
  <cellStyles count="122">
    <cellStyle name="Normal" xfId="0"/>
    <cellStyle name="]&#13;&#10;Width=797&#13;&#10;Height=554&#13;&#10;&#13;&#10;[Code]&#13;&#10;Code0=/nyf50&#13;&#10;Code1=4500000136&#13;&#10;Code2=ME23&#13;&#10;Code3=4500002322&#13;&#10;Code4=#&#13;&#10;Code5=MB01&#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4 2" xfId="45"/>
    <cellStyle name="Comma 2" xfId="46"/>
    <cellStyle name="Comma 2 2" xfId="47"/>
    <cellStyle name="Comma 2 2 2" xfId="48"/>
    <cellStyle name="Comma 2 2 3" xfId="49"/>
    <cellStyle name="Comma 2 3" xfId="50"/>
    <cellStyle name="Comma 2 3 2" xfId="51"/>
    <cellStyle name="Comma 2 4" xfId="52"/>
    <cellStyle name="Comma 2 5" xfId="53"/>
    <cellStyle name="Comma 282" xfId="54"/>
    <cellStyle name="Comma 283" xfId="55"/>
    <cellStyle name="Comma 285 2" xfId="56"/>
    <cellStyle name="Comma 3" xfId="57"/>
    <cellStyle name="Comma 3 2" xfId="58"/>
    <cellStyle name="Comma 3 3" xfId="59"/>
    <cellStyle name="Comma 3 3 2" xfId="60"/>
    <cellStyle name="Comma 4" xfId="61"/>
    <cellStyle name="Comma 4 3 2" xfId="62"/>
    <cellStyle name="Comma 5" xfId="63"/>
    <cellStyle name="Comma 5 2" xfId="64"/>
    <cellStyle name="Comma 6" xfId="65"/>
    <cellStyle name="Comma 7"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Input" xfId="80"/>
    <cellStyle name="Linked Cell" xfId="81"/>
    <cellStyle name="Neutral" xfId="82"/>
    <cellStyle name="Normal 10" xfId="83"/>
    <cellStyle name="Normal 10 10 6" xfId="84"/>
    <cellStyle name="Normal 10 10 8 2 2 2 5" xfId="85"/>
    <cellStyle name="Normal 10 10 8 3 2 5" xfId="86"/>
    <cellStyle name="Normal 139" xfId="87"/>
    <cellStyle name="Normal 143" xfId="88"/>
    <cellStyle name="Normal 144 2" xfId="89"/>
    <cellStyle name="Normal 145" xfId="90"/>
    <cellStyle name="Normal 146" xfId="91"/>
    <cellStyle name="Normal 146 3" xfId="92"/>
    <cellStyle name="Normal 16" xfId="93"/>
    <cellStyle name="Normal 2" xfId="94"/>
    <cellStyle name="Normal 2 10" xfId="95"/>
    <cellStyle name="Normal 2 10 2" xfId="96"/>
    <cellStyle name="Normal 2 2" xfId="97"/>
    <cellStyle name="Normal 2 2 2" xfId="98"/>
    <cellStyle name="Normal 2 2 3" xfId="99"/>
    <cellStyle name="Normal 2 3" xfId="100"/>
    <cellStyle name="Normal 2 3 2" xfId="101"/>
    <cellStyle name="Normal 2 3 2 2" xfId="102"/>
    <cellStyle name="Normal 2 3 3" xfId="103"/>
    <cellStyle name="Normal 2 3 3 2" xfId="104"/>
    <cellStyle name="Normal 2 4" xfId="105"/>
    <cellStyle name="Normal 2 5" xfId="106"/>
    <cellStyle name="Normal 3" xfId="107"/>
    <cellStyle name="Normal 3 10" xfId="108"/>
    <cellStyle name="Normal 3 10 2" xfId="109"/>
    <cellStyle name="Normal 3 2" xfId="110"/>
    <cellStyle name="Normal 3 2 2" xfId="111"/>
    <cellStyle name="Normal 4" xfId="112"/>
    <cellStyle name="Normal 4 2" xfId="113"/>
    <cellStyle name="Normal 4 3" xfId="114"/>
    <cellStyle name="Normal 5" xfId="115"/>
    <cellStyle name="Normal 5 10" xfId="116"/>
    <cellStyle name="Normal 5 12" xfId="117"/>
    <cellStyle name="Normal 5 2" xfId="118"/>
    <cellStyle name="Normal 5 3" xfId="119"/>
    <cellStyle name="Normal 5 4" xfId="120"/>
    <cellStyle name="Normal 5 5" xfId="121"/>
    <cellStyle name="Normal 6" xfId="122"/>
    <cellStyle name="Normal 6 2" xfId="123"/>
    <cellStyle name="Normal 90" xfId="124"/>
    <cellStyle name="Note" xfId="125"/>
    <cellStyle name="Output" xfId="126"/>
    <cellStyle name="Percent" xfId="127"/>
    <cellStyle name="Percent 10" xfId="128"/>
    <cellStyle name="Percent 2" xfId="129"/>
    <cellStyle name="Percent 2 2" xfId="130"/>
    <cellStyle name="Percent 2 3" xfId="131"/>
    <cellStyle name="Percent 3" xfId="132"/>
    <cellStyle name="Title" xfId="133"/>
    <cellStyle name="Total" xfId="134"/>
    <cellStyle name="Warning Text"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B4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76200</xdr:colOff>
      <xdr:row>38</xdr:row>
      <xdr:rowOff>38100</xdr:rowOff>
    </xdr:to>
    <xdr:grpSp>
      <xdr:nvGrpSpPr>
        <xdr:cNvPr id="1" name="Group 3"/>
        <xdr:cNvGrpSpPr>
          <a:grpSpLocks/>
        </xdr:cNvGrpSpPr>
      </xdr:nvGrpSpPr>
      <xdr:grpSpPr>
        <a:xfrm>
          <a:off x="0" y="0"/>
          <a:ext cx="2971800" cy="4743450"/>
          <a:chOff x="0" y="0"/>
          <a:chExt cx="2971800" cy="4743450"/>
        </a:xfrm>
        <a:solidFill>
          <a:srgbClr val="FFFFFF"/>
        </a:solidFill>
      </xdr:grpSpPr>
      <xdr:pic>
        <xdr:nvPicPr>
          <xdr:cNvPr id="2" name="Picture 1"/>
          <xdr:cNvPicPr preferRelativeResize="1">
            <a:picLocks noChangeAspect="1"/>
          </xdr:cNvPicPr>
        </xdr:nvPicPr>
        <xdr:blipFill>
          <a:blip r:embed="rId1"/>
          <a:stretch>
            <a:fillRect/>
          </a:stretch>
        </xdr:blipFill>
        <xdr:spPr>
          <a:xfrm>
            <a:off x="0" y="0"/>
            <a:ext cx="2971800" cy="4743450"/>
          </a:xfrm>
          <a:prstGeom prst="rect">
            <a:avLst/>
          </a:prstGeom>
          <a:noFill/>
          <a:ln w="9525" cmpd="sng">
            <a:noFill/>
          </a:ln>
        </xdr:spPr>
      </xdr:pic>
      <xdr:sp>
        <xdr:nvSpPr>
          <xdr:cNvPr id="3" name="TextBox 2"/>
          <xdr:cNvSpPr txBox="1">
            <a:spLocks noChangeArrowheads="1"/>
          </xdr:cNvSpPr>
        </xdr:nvSpPr>
        <xdr:spPr>
          <a:xfrm>
            <a:off x="114414" y="1657836"/>
            <a:ext cx="771182" cy="266819"/>
          </a:xfrm>
          <a:prstGeom prst="rect">
            <a:avLst/>
          </a:prstGeom>
          <a:solidFill>
            <a:srgbClr val="FFFFFF"/>
          </a:solidFill>
          <a:ln w="9525" cmpd="sng">
            <a:noFill/>
          </a:ln>
        </xdr:spPr>
        <xdr:txBody>
          <a:bodyPr vertOverflow="clip" wrap="square" anchor="ctr"/>
          <a:p>
            <a:pPr algn="ctr">
              <a:defRPr/>
            </a:pPr>
            <a:r>
              <a:rPr lang="en-US" cap="none" sz="1600" b="1" i="0" u="none" baseline="0">
                <a:solidFill>
                  <a:srgbClr val="000000"/>
                </a:solidFill>
              </a:rPr>
              <a:t>2019</a:t>
            </a:r>
          </a:p>
        </xdr:txBody>
      </xdr:sp>
    </xdr:grpSp>
    <xdr:clientData/>
  </xdr:twoCellAnchor>
  <xdr:twoCellAnchor>
    <xdr:from>
      <xdr:col>10</xdr:col>
      <xdr:colOff>76200</xdr:colOff>
      <xdr:row>35</xdr:row>
      <xdr:rowOff>9525</xdr:rowOff>
    </xdr:from>
    <xdr:to>
      <xdr:col>15</xdr:col>
      <xdr:colOff>161925</xdr:colOff>
      <xdr:row>37</xdr:row>
      <xdr:rowOff>28575</xdr:rowOff>
    </xdr:to>
    <xdr:sp>
      <xdr:nvSpPr>
        <xdr:cNvPr id="4" name="TextBox 6"/>
        <xdr:cNvSpPr txBox="1">
          <a:spLocks noChangeArrowheads="1"/>
        </xdr:cNvSpPr>
      </xdr:nvSpPr>
      <xdr:spPr>
        <a:xfrm>
          <a:off x="1885950" y="4343400"/>
          <a:ext cx="990600" cy="2667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Arial"/>
              <a:ea typeface="Arial"/>
              <a:cs typeface="Arial"/>
            </a:rPr>
            <a:t>July 2020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0</xdr:rowOff>
    </xdr:from>
    <xdr:to>
      <xdr:col>2</xdr:col>
      <xdr:colOff>76200</xdr:colOff>
      <xdr:row>1</xdr:row>
      <xdr:rowOff>0</xdr:rowOff>
    </xdr:to>
    <xdr:sp>
      <xdr:nvSpPr>
        <xdr:cNvPr id="1" name="Text 14"/>
        <xdr:cNvSpPr txBox="1">
          <a:spLocks noChangeArrowheads="1"/>
        </xdr:cNvSpPr>
      </xdr:nvSpPr>
      <xdr:spPr>
        <a:xfrm>
          <a:off x="228600" y="142875"/>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0</xdr:col>
      <xdr:colOff>0</xdr:colOff>
      <xdr:row>26</xdr:row>
      <xdr:rowOff>0</xdr:rowOff>
    </xdr:to>
    <xdr:sp>
      <xdr:nvSpPr>
        <xdr:cNvPr id="1" name="Text Box 2"/>
        <xdr:cNvSpPr txBox="1">
          <a:spLocks noChangeArrowheads="1"/>
        </xdr:cNvSpPr>
      </xdr:nvSpPr>
      <xdr:spPr>
        <a:xfrm>
          <a:off x="0" y="48863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17
</a:t>
          </a:r>
          <a:r>
            <a:rPr lang="en-US" cap="none" sz="800" b="0" i="0" u="none" baseline="0">
              <a:solidFill>
                <a:srgbClr val="000000"/>
              </a:solidFill>
              <a:latin typeface="Arial"/>
              <a:ea typeface="Arial"/>
              <a:cs typeface="Arial"/>
            </a:rPr>
            <a:t>13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22</xdr:row>
      <xdr:rowOff>9525</xdr:rowOff>
    </xdr:from>
    <xdr:to>
      <xdr:col>7</xdr:col>
      <xdr:colOff>238125</xdr:colOff>
      <xdr:row>35</xdr:row>
      <xdr:rowOff>9525</xdr:rowOff>
    </xdr:to>
    <xdr:pic>
      <xdr:nvPicPr>
        <xdr:cNvPr id="1" name="Picture 3"/>
        <xdr:cNvPicPr preferRelativeResize="1">
          <a:picLocks noChangeAspect="1"/>
        </xdr:cNvPicPr>
      </xdr:nvPicPr>
      <xdr:blipFill>
        <a:blip r:embed="rId1"/>
        <a:stretch>
          <a:fillRect/>
        </a:stretch>
      </xdr:blipFill>
      <xdr:spPr>
        <a:xfrm>
          <a:off x="76200" y="3171825"/>
          <a:ext cx="2790825"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6</xdr:col>
      <xdr:colOff>0</xdr:colOff>
      <xdr:row>1</xdr:row>
      <xdr:rowOff>0</xdr:rowOff>
    </xdr:to>
    <xdr:sp>
      <xdr:nvSpPr>
        <xdr:cNvPr id="1" name="Text Box 1"/>
        <xdr:cNvSpPr txBox="1">
          <a:spLocks noChangeArrowheads="1"/>
        </xdr:cNvSpPr>
      </xdr:nvSpPr>
      <xdr:spPr>
        <a:xfrm>
          <a:off x="9525" y="142875"/>
          <a:ext cx="2162175" cy="0"/>
        </a:xfrm>
        <a:prstGeom prst="rect">
          <a:avLst/>
        </a:prstGeom>
        <a:solidFill>
          <a:srgbClr val="FFFFFF"/>
        </a:solidFill>
        <a:ln w="9525" cmpd="sng">
          <a:noFill/>
        </a:ln>
      </xdr:spPr>
      <xdr:txBody>
        <a:bodyPr vertOverflow="clip" wrap="square" lIns="18288" tIns="18288" rIns="18288" bIns="18288" anchor="ctr"/>
        <a:p>
          <a:pPr algn="just">
            <a:defRPr/>
          </a:pPr>
          <a:r>
            <a:rPr lang="en-US" cap="none" sz="600" b="0" i="0" u="none" baseline="30000">
              <a:solidFill>
                <a:srgbClr val="000000"/>
              </a:solidFill>
              <a:latin typeface="Arial"/>
              <a:ea typeface="Arial"/>
              <a:cs typeface="Arial"/>
            </a:rPr>
            <a:t>1</a:t>
          </a:r>
          <a:r>
            <a:rPr lang="en-US" cap="none" sz="600" b="0" i="0" u="none" baseline="0">
              <a:solidFill>
                <a:srgbClr val="000000"/>
              </a:solidFill>
              <a:latin typeface="Arial"/>
              <a:ea typeface="Arial"/>
              <a:cs typeface="Arial"/>
            </a:rPr>
            <a:t> For year 2000, figures were based on definition of fatal accidents whereby deaths were caused within 7 days of road accidents but for years 2002 onwards figures are based on new definition of fatal accidents whereby deaths are caused within 30 days of road accidents.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6</xdr:row>
      <xdr:rowOff>28575</xdr:rowOff>
    </xdr:from>
    <xdr:to>
      <xdr:col>8</xdr:col>
      <xdr:colOff>0</xdr:colOff>
      <xdr:row>12</xdr:row>
      <xdr:rowOff>57150</xdr:rowOff>
    </xdr:to>
    <xdr:pic>
      <xdr:nvPicPr>
        <xdr:cNvPr id="1" name="Picture 6"/>
        <xdr:cNvPicPr preferRelativeResize="1">
          <a:picLocks noChangeAspect="1"/>
        </xdr:cNvPicPr>
      </xdr:nvPicPr>
      <xdr:blipFill>
        <a:blip r:embed="rId1"/>
        <a:srcRect l="18750" r="31820" b="7589"/>
        <a:stretch>
          <a:fillRect/>
        </a:stretch>
      </xdr:blipFill>
      <xdr:spPr>
        <a:xfrm>
          <a:off x="1428750" y="809625"/>
          <a:ext cx="1762125" cy="1647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31</xdr:row>
      <xdr:rowOff>152400</xdr:rowOff>
    </xdr:from>
    <xdr:to>
      <xdr:col>1</xdr:col>
      <xdr:colOff>142875</xdr:colOff>
      <xdr:row>33</xdr:row>
      <xdr:rowOff>0</xdr:rowOff>
    </xdr:to>
    <xdr:sp>
      <xdr:nvSpPr>
        <xdr:cNvPr id="1" name="Text Box 4"/>
        <xdr:cNvSpPr txBox="1">
          <a:spLocks noChangeArrowheads="1"/>
        </xdr:cNvSpPr>
      </xdr:nvSpPr>
      <xdr:spPr>
        <a:xfrm>
          <a:off x="323850" y="4933950"/>
          <a:ext cx="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43</a:t>
          </a:r>
        </a:p>
      </xdr:txBody>
    </xdr:sp>
    <xdr:clientData/>
  </xdr:twoCellAnchor>
  <xdr:twoCellAnchor editAs="oneCell">
    <xdr:from>
      <xdr:col>0</xdr:col>
      <xdr:colOff>171450</xdr:colOff>
      <xdr:row>11</xdr:row>
      <xdr:rowOff>0</xdr:rowOff>
    </xdr:from>
    <xdr:to>
      <xdr:col>7</xdr:col>
      <xdr:colOff>200025</xdr:colOff>
      <xdr:row>20</xdr:row>
      <xdr:rowOff>142875</xdr:rowOff>
    </xdr:to>
    <xdr:pic>
      <xdr:nvPicPr>
        <xdr:cNvPr id="2" name="Picture 4"/>
        <xdr:cNvPicPr preferRelativeResize="1">
          <a:picLocks noChangeAspect="1"/>
        </xdr:cNvPicPr>
      </xdr:nvPicPr>
      <xdr:blipFill>
        <a:blip r:embed="rId1"/>
        <a:stretch>
          <a:fillRect/>
        </a:stretch>
      </xdr:blipFill>
      <xdr:spPr>
        <a:xfrm>
          <a:off x="171450" y="1733550"/>
          <a:ext cx="2209800" cy="1514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6</xdr:col>
      <xdr:colOff>104775</xdr:colOff>
      <xdr:row>19</xdr:row>
      <xdr:rowOff>95250</xdr:rowOff>
    </xdr:to>
    <xdr:sp>
      <xdr:nvSpPr>
        <xdr:cNvPr id="1" name="Text Box 1"/>
        <xdr:cNvSpPr txBox="1">
          <a:spLocks noChangeArrowheads="1"/>
        </xdr:cNvSpPr>
      </xdr:nvSpPr>
      <xdr:spPr>
        <a:xfrm>
          <a:off x="1495425" y="2314575"/>
          <a:ext cx="657225"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Beneficiaries (000)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Dec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a:t>
          </a:r>
        </a:p>
      </xdr:txBody>
    </xdr:sp>
    <xdr:clientData/>
  </xdr:twoCellAnchor>
  <xdr:twoCellAnchor>
    <xdr:from>
      <xdr:col>6</xdr:col>
      <xdr:colOff>104775</xdr:colOff>
      <xdr:row>17</xdr:row>
      <xdr:rowOff>0</xdr:rowOff>
    </xdr:from>
    <xdr:to>
      <xdr:col>7</xdr:col>
      <xdr:colOff>542925</xdr:colOff>
      <xdr:row>19</xdr:row>
      <xdr:rowOff>95250</xdr:rowOff>
    </xdr:to>
    <xdr:sp>
      <xdr:nvSpPr>
        <xdr:cNvPr id="2" name="Text Box 7"/>
        <xdr:cNvSpPr txBox="1">
          <a:spLocks noChangeArrowheads="1"/>
        </xdr:cNvSpPr>
      </xdr:nvSpPr>
      <xdr:spPr>
        <a:xfrm>
          <a:off x="2152650" y="2314575"/>
          <a:ext cx="990600" cy="352425"/>
        </a:xfrm>
        <a:prstGeom prst="rect">
          <a:avLst/>
        </a:prstGeom>
        <a:noFill/>
        <a:ln w="9525" cmpd="sng">
          <a:solidFill>
            <a:srgbClr val="000000"/>
          </a:solidFill>
          <a:headEnd type="none"/>
          <a:tailEnd type="none"/>
        </a:ln>
      </xdr:spPr>
      <xdr:txBody>
        <a:bodyPr vertOverflow="clip" wrap="square" lIns="27432" tIns="18288" rIns="27432" bIns="18288"/>
        <a:p>
          <a:pPr algn="ctr">
            <a:defRPr/>
          </a:pPr>
          <a:r>
            <a:rPr lang="en-US" cap="none" sz="650" b="0" i="0" u="none" baseline="0">
              <a:solidFill>
                <a:srgbClr val="000000"/>
              </a:solidFill>
              <a:latin typeface="Arial"/>
              <a:ea typeface="Arial"/>
              <a:cs typeface="Arial"/>
            </a:rPr>
            <a:t>Amount Paid in 
</a:t>
          </a:r>
          <a:r>
            <a:rPr lang="en-US" cap="none" sz="650" b="0" i="0" u="none" baseline="0">
              <a:solidFill>
                <a:srgbClr val="000000"/>
              </a:solidFill>
              <a:latin typeface="Arial"/>
              <a:ea typeface="Arial"/>
              <a:cs typeface="Arial"/>
            </a:rPr>
            <a:t>Jul 2018 - Jun 2019
</a:t>
          </a:r>
          <a:r>
            <a:rPr lang="en-US" cap="none" sz="650" b="0" i="0" u="none" baseline="0">
              <a:solidFill>
                <a:srgbClr val="000000"/>
              </a:solidFill>
              <a:latin typeface="Arial"/>
              <a:ea typeface="Arial"/>
              <a:cs typeface="Arial"/>
            </a:rPr>
            <a:t>(R Mn)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28</xdr:row>
      <xdr:rowOff>0</xdr:rowOff>
    </xdr:from>
    <xdr:to>
      <xdr:col>8</xdr:col>
      <xdr:colOff>47625</xdr:colOff>
      <xdr:row>28</xdr:row>
      <xdr:rowOff>0</xdr:rowOff>
    </xdr:to>
    <xdr:sp fLocksText="0">
      <xdr:nvSpPr>
        <xdr:cNvPr id="1" name="Text 17"/>
        <xdr:cNvSpPr txBox="1">
          <a:spLocks noChangeArrowheads="1"/>
        </xdr:cNvSpPr>
      </xdr:nvSpPr>
      <xdr:spPr>
        <a:xfrm>
          <a:off x="1028700" y="3857625"/>
          <a:ext cx="2066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8</xdr:col>
      <xdr:colOff>95250</xdr:colOff>
      <xdr:row>28</xdr:row>
      <xdr:rowOff>0</xdr:rowOff>
    </xdr:to>
    <xdr:sp fLocksText="0">
      <xdr:nvSpPr>
        <xdr:cNvPr id="2" name="Text 18"/>
        <xdr:cNvSpPr txBox="1">
          <a:spLocks noChangeArrowheads="1"/>
        </xdr:cNvSpPr>
      </xdr:nvSpPr>
      <xdr:spPr>
        <a:xfrm>
          <a:off x="1057275" y="3857625"/>
          <a:ext cx="2085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114300</xdr:rowOff>
    </xdr:from>
    <xdr:to>
      <xdr:col>1</xdr:col>
      <xdr:colOff>19050</xdr:colOff>
      <xdr:row>37</xdr:row>
      <xdr:rowOff>19050</xdr:rowOff>
    </xdr:to>
    <xdr:sp>
      <xdr:nvSpPr>
        <xdr:cNvPr id="3" name="Text Box 4"/>
        <xdr:cNvSpPr txBox="1">
          <a:spLocks noChangeArrowheads="1"/>
        </xdr:cNvSpPr>
      </xdr:nvSpPr>
      <xdr:spPr>
        <a:xfrm>
          <a:off x="0" y="4800600"/>
          <a:ext cx="276225" cy="2762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8</xdr:col>
      <xdr:colOff>0</xdr:colOff>
      <xdr:row>1</xdr:row>
      <xdr:rowOff>0</xdr:rowOff>
    </xdr:to>
    <xdr:sp fLocksText="0">
      <xdr:nvSpPr>
        <xdr:cNvPr id="1" name="Text 17"/>
        <xdr:cNvSpPr txBox="1">
          <a:spLocks noChangeArrowheads="1"/>
        </xdr:cNvSpPr>
      </xdr:nvSpPr>
      <xdr:spPr>
        <a:xfrm>
          <a:off x="1190625" y="142875"/>
          <a:ext cx="184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xdr:row>
      <xdr:rowOff>0</xdr:rowOff>
    </xdr:from>
    <xdr:to>
      <xdr:col>8</xdr:col>
      <xdr:colOff>0</xdr:colOff>
      <xdr:row>1</xdr:row>
      <xdr:rowOff>0</xdr:rowOff>
    </xdr:to>
    <xdr:sp fLocksText="0">
      <xdr:nvSpPr>
        <xdr:cNvPr id="2" name="Text 18"/>
        <xdr:cNvSpPr txBox="1">
          <a:spLocks noChangeArrowheads="1"/>
        </xdr:cNvSpPr>
      </xdr:nvSpPr>
      <xdr:spPr>
        <a:xfrm>
          <a:off x="1219200" y="142875"/>
          <a:ext cx="18192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8</xdr:col>
      <xdr:colOff>0</xdr:colOff>
      <xdr:row>1</xdr:row>
      <xdr:rowOff>0</xdr:rowOff>
    </xdr:to>
    <xdr:sp fLocksText="0">
      <xdr:nvSpPr>
        <xdr:cNvPr id="1" name="Text 17"/>
        <xdr:cNvSpPr txBox="1">
          <a:spLocks noChangeArrowheads="1"/>
        </xdr:cNvSpPr>
      </xdr:nvSpPr>
      <xdr:spPr>
        <a:xfrm>
          <a:off x="1085850" y="142875"/>
          <a:ext cx="19621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xdr:row>
      <xdr:rowOff>0</xdr:rowOff>
    </xdr:from>
    <xdr:to>
      <xdr:col>8</xdr:col>
      <xdr:colOff>0</xdr:colOff>
      <xdr:row>1</xdr:row>
      <xdr:rowOff>0</xdr:rowOff>
    </xdr:to>
    <xdr:sp fLocksText="0">
      <xdr:nvSpPr>
        <xdr:cNvPr id="2" name="Text 18"/>
        <xdr:cNvSpPr txBox="1">
          <a:spLocks noChangeArrowheads="1"/>
        </xdr:cNvSpPr>
      </xdr:nvSpPr>
      <xdr:spPr>
        <a:xfrm>
          <a:off x="1114425" y="142875"/>
          <a:ext cx="1933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304800</xdr:rowOff>
    </xdr:from>
    <xdr:to>
      <xdr:col>1</xdr:col>
      <xdr:colOff>0</xdr:colOff>
      <xdr:row>28</xdr:row>
      <xdr:rowOff>428625</xdr:rowOff>
    </xdr:to>
    <xdr:sp>
      <xdr:nvSpPr>
        <xdr:cNvPr id="3" name="Text Box 3"/>
        <xdr:cNvSpPr txBox="1">
          <a:spLocks noChangeArrowheads="1"/>
        </xdr:cNvSpPr>
      </xdr:nvSpPr>
      <xdr:spPr>
        <a:xfrm>
          <a:off x="0" y="4810125"/>
          <a:ext cx="238125" cy="1238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95250</xdr:colOff>
      <xdr:row>18</xdr:row>
      <xdr:rowOff>9525</xdr:rowOff>
    </xdr:from>
    <xdr:ext cx="342900" cy="9525"/>
    <xdr:sp>
      <xdr:nvSpPr>
        <xdr:cNvPr id="1" name="Text Box 8"/>
        <xdr:cNvSpPr txBox="1">
          <a:spLocks noChangeArrowheads="1"/>
        </xdr:cNvSpPr>
      </xdr:nvSpPr>
      <xdr:spPr>
        <a:xfrm>
          <a:off x="2133600" y="2419350"/>
          <a:ext cx="342900" cy="952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oneCellAnchor>
  <xdr:oneCellAnchor>
    <xdr:from>
      <xdr:col>5</xdr:col>
      <xdr:colOff>1076325</xdr:colOff>
      <xdr:row>29</xdr:row>
      <xdr:rowOff>0</xdr:rowOff>
    </xdr:from>
    <xdr:ext cx="257175" cy="0"/>
    <xdr:sp>
      <xdr:nvSpPr>
        <xdr:cNvPr id="2" name="Text Box 12"/>
        <xdr:cNvSpPr txBox="1">
          <a:spLocks noChangeArrowheads="1"/>
        </xdr:cNvSpPr>
      </xdr:nvSpPr>
      <xdr:spPr>
        <a:xfrm>
          <a:off x="1495425" y="4505325"/>
          <a:ext cx="2571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30-34</a:t>
          </a:r>
        </a:p>
      </xdr:txBody>
    </xdr:sp>
    <xdr:clientData/>
  </xdr:oneCellAnchor>
  <xdr:oneCellAnchor>
    <xdr:from>
      <xdr:col>5</xdr:col>
      <xdr:colOff>1047750</xdr:colOff>
      <xdr:row>27</xdr:row>
      <xdr:rowOff>19050</xdr:rowOff>
    </xdr:from>
    <xdr:ext cx="304800" cy="0"/>
    <xdr:sp>
      <xdr:nvSpPr>
        <xdr:cNvPr id="3" name="Text Box 13"/>
        <xdr:cNvSpPr txBox="1">
          <a:spLocks noChangeArrowheads="1"/>
        </xdr:cNvSpPr>
      </xdr:nvSpPr>
      <xdr:spPr>
        <a:xfrm>
          <a:off x="1466850" y="4143375"/>
          <a:ext cx="304800"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40-44</a:t>
          </a:r>
        </a:p>
      </xdr:txBody>
    </xdr:sp>
    <xdr:clientData/>
  </xdr:oneCellAnchor>
  <xdr:oneCellAnchor>
    <xdr:from>
      <xdr:col>5</xdr:col>
      <xdr:colOff>1047750</xdr:colOff>
      <xdr:row>25</xdr:row>
      <xdr:rowOff>38100</xdr:rowOff>
    </xdr:from>
    <xdr:ext cx="295275" cy="0"/>
    <xdr:sp>
      <xdr:nvSpPr>
        <xdr:cNvPr id="4" name="Text Box 14"/>
        <xdr:cNvSpPr txBox="1">
          <a:spLocks noChangeArrowheads="1"/>
        </xdr:cNvSpPr>
      </xdr:nvSpPr>
      <xdr:spPr>
        <a:xfrm>
          <a:off x="1466850" y="3781425"/>
          <a:ext cx="2952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50-54</a:t>
          </a:r>
        </a:p>
      </xdr:txBody>
    </xdr:sp>
    <xdr:clientData/>
  </xdr:oneCellAnchor>
  <xdr:oneCellAnchor>
    <xdr:from>
      <xdr:col>5</xdr:col>
      <xdr:colOff>1047750</xdr:colOff>
      <xdr:row>23</xdr:row>
      <xdr:rowOff>66675</xdr:rowOff>
    </xdr:from>
    <xdr:ext cx="295275" cy="0"/>
    <xdr:sp>
      <xdr:nvSpPr>
        <xdr:cNvPr id="5" name="Text Box 15"/>
        <xdr:cNvSpPr txBox="1">
          <a:spLocks noChangeArrowheads="1"/>
        </xdr:cNvSpPr>
      </xdr:nvSpPr>
      <xdr:spPr>
        <a:xfrm>
          <a:off x="1466850" y="3429000"/>
          <a:ext cx="2952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60-64</a:t>
          </a:r>
        </a:p>
      </xdr:txBody>
    </xdr:sp>
    <xdr:clientData/>
  </xdr:oneCellAnchor>
  <xdr:oneCellAnchor>
    <xdr:from>
      <xdr:col>5</xdr:col>
      <xdr:colOff>1047750</xdr:colOff>
      <xdr:row>21</xdr:row>
      <xdr:rowOff>38100</xdr:rowOff>
    </xdr:from>
    <xdr:ext cx="276225" cy="0"/>
    <xdr:sp>
      <xdr:nvSpPr>
        <xdr:cNvPr id="6" name="Text Box 16"/>
        <xdr:cNvSpPr txBox="1">
          <a:spLocks noChangeArrowheads="1"/>
        </xdr:cNvSpPr>
      </xdr:nvSpPr>
      <xdr:spPr>
        <a:xfrm>
          <a:off x="1466850" y="3019425"/>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70-74</a:t>
          </a:r>
        </a:p>
      </xdr:txBody>
    </xdr:sp>
    <xdr:clientData/>
  </xdr:oneCellAnchor>
  <xdr:oneCellAnchor>
    <xdr:from>
      <xdr:col>5</xdr:col>
      <xdr:colOff>1047750</xdr:colOff>
      <xdr:row>19</xdr:row>
      <xdr:rowOff>85725</xdr:rowOff>
    </xdr:from>
    <xdr:ext cx="295275" cy="0"/>
    <xdr:sp>
      <xdr:nvSpPr>
        <xdr:cNvPr id="7" name="Text Box 17"/>
        <xdr:cNvSpPr txBox="1">
          <a:spLocks noChangeArrowheads="1"/>
        </xdr:cNvSpPr>
      </xdr:nvSpPr>
      <xdr:spPr>
        <a:xfrm>
          <a:off x="1466850" y="2686050"/>
          <a:ext cx="29527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80+</a:t>
          </a:r>
        </a:p>
      </xdr:txBody>
    </xdr:sp>
    <xdr:clientData/>
  </xdr:oneCellAnchor>
  <xdr:twoCellAnchor editAs="oneCell">
    <xdr:from>
      <xdr:col>2</xdr:col>
      <xdr:colOff>47625</xdr:colOff>
      <xdr:row>18</xdr:row>
      <xdr:rowOff>28575</xdr:rowOff>
    </xdr:from>
    <xdr:to>
      <xdr:col>8</xdr:col>
      <xdr:colOff>504825</xdr:colOff>
      <xdr:row>28</xdr:row>
      <xdr:rowOff>171450</xdr:rowOff>
    </xdr:to>
    <xdr:pic>
      <xdr:nvPicPr>
        <xdr:cNvPr id="8" name="Picture 12"/>
        <xdr:cNvPicPr preferRelativeResize="1">
          <a:picLocks noChangeAspect="1"/>
        </xdr:cNvPicPr>
      </xdr:nvPicPr>
      <xdr:blipFill>
        <a:blip r:embed="rId1"/>
        <a:stretch>
          <a:fillRect/>
        </a:stretch>
      </xdr:blipFill>
      <xdr:spPr>
        <a:xfrm>
          <a:off x="238125" y="2438400"/>
          <a:ext cx="2819400" cy="2047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0</xdr:rowOff>
    </xdr:from>
    <xdr:to>
      <xdr:col>3</xdr:col>
      <xdr:colOff>9525</xdr:colOff>
      <xdr:row>20</xdr:row>
      <xdr:rowOff>114300</xdr:rowOff>
    </xdr:to>
    <xdr:sp>
      <xdr:nvSpPr>
        <xdr:cNvPr id="1" name="Text 14"/>
        <xdr:cNvSpPr txBox="1">
          <a:spLocks noChangeArrowheads="1"/>
        </xdr:cNvSpPr>
      </xdr:nvSpPr>
      <xdr:spPr>
        <a:xfrm>
          <a:off x="447675" y="3238500"/>
          <a:ext cx="0" cy="11430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twoCellAnchor>
    <xdr:from>
      <xdr:col>5</xdr:col>
      <xdr:colOff>361950</xdr:colOff>
      <xdr:row>5</xdr:row>
      <xdr:rowOff>0</xdr:rowOff>
    </xdr:from>
    <xdr:to>
      <xdr:col>6</xdr:col>
      <xdr:colOff>133350</xdr:colOff>
      <xdr:row>6</xdr:row>
      <xdr:rowOff>0</xdr:rowOff>
    </xdr:to>
    <xdr:sp fLocksText="0">
      <xdr:nvSpPr>
        <xdr:cNvPr id="2" name="TextBox 2"/>
        <xdr:cNvSpPr txBox="1">
          <a:spLocks noChangeArrowheads="1"/>
        </xdr:cNvSpPr>
      </xdr:nvSpPr>
      <xdr:spPr>
        <a:xfrm>
          <a:off x="1981200" y="733425"/>
          <a:ext cx="257175"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xdr:row>
      <xdr:rowOff>0</xdr:rowOff>
    </xdr:from>
    <xdr:to>
      <xdr:col>7</xdr:col>
      <xdr:colOff>485775</xdr:colOff>
      <xdr:row>6</xdr:row>
      <xdr:rowOff>9525</xdr:rowOff>
    </xdr:to>
    <xdr:sp fLocksText="0">
      <xdr:nvSpPr>
        <xdr:cNvPr id="3" name="TextBox 3"/>
        <xdr:cNvSpPr txBox="1">
          <a:spLocks noChangeArrowheads="1"/>
        </xdr:cNvSpPr>
      </xdr:nvSpPr>
      <xdr:spPr>
        <a:xfrm>
          <a:off x="3038475" y="733425"/>
          <a:ext cx="381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xdr:row>
      <xdr:rowOff>0</xdr:rowOff>
    </xdr:from>
    <xdr:to>
      <xdr:col>6</xdr:col>
      <xdr:colOff>114300</xdr:colOff>
      <xdr:row>6</xdr:row>
      <xdr:rowOff>0</xdr:rowOff>
    </xdr:to>
    <xdr:sp fLocksText="0">
      <xdr:nvSpPr>
        <xdr:cNvPr id="4" name="TextBox 4"/>
        <xdr:cNvSpPr txBox="1">
          <a:spLocks noChangeArrowheads="1"/>
        </xdr:cNvSpPr>
      </xdr:nvSpPr>
      <xdr:spPr>
        <a:xfrm>
          <a:off x="2009775" y="733425"/>
          <a:ext cx="209550"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xdr:row>
      <xdr:rowOff>0</xdr:rowOff>
    </xdr:from>
    <xdr:to>
      <xdr:col>6</xdr:col>
      <xdr:colOff>114300</xdr:colOff>
      <xdr:row>6</xdr:row>
      <xdr:rowOff>0</xdr:rowOff>
    </xdr:to>
    <xdr:sp fLocksText="0">
      <xdr:nvSpPr>
        <xdr:cNvPr id="5" name="TextBox 5"/>
        <xdr:cNvSpPr txBox="1">
          <a:spLocks noChangeArrowheads="1"/>
        </xdr:cNvSpPr>
      </xdr:nvSpPr>
      <xdr:spPr>
        <a:xfrm>
          <a:off x="2009775" y="733425"/>
          <a:ext cx="209550"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5</xdr:row>
      <xdr:rowOff>0</xdr:rowOff>
    </xdr:from>
    <xdr:to>
      <xdr:col>7</xdr:col>
      <xdr:colOff>142875</xdr:colOff>
      <xdr:row>6</xdr:row>
      <xdr:rowOff>9525</xdr:rowOff>
    </xdr:to>
    <xdr:sp fLocksText="0">
      <xdr:nvSpPr>
        <xdr:cNvPr id="6" name="TextBox 6"/>
        <xdr:cNvSpPr txBox="1">
          <a:spLocks noChangeArrowheads="1"/>
        </xdr:cNvSpPr>
      </xdr:nvSpPr>
      <xdr:spPr>
        <a:xfrm>
          <a:off x="2552700" y="733425"/>
          <a:ext cx="180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xdr:row>
      <xdr:rowOff>0</xdr:rowOff>
    </xdr:from>
    <xdr:to>
      <xdr:col>6</xdr:col>
      <xdr:colOff>133350</xdr:colOff>
      <xdr:row>6</xdr:row>
      <xdr:rowOff>0</xdr:rowOff>
    </xdr:to>
    <xdr:sp fLocksText="0">
      <xdr:nvSpPr>
        <xdr:cNvPr id="7" name="TextBox 7"/>
        <xdr:cNvSpPr txBox="1">
          <a:spLocks noChangeArrowheads="1"/>
        </xdr:cNvSpPr>
      </xdr:nvSpPr>
      <xdr:spPr>
        <a:xfrm>
          <a:off x="1981200" y="733425"/>
          <a:ext cx="257175"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xdr:row>
      <xdr:rowOff>0</xdr:rowOff>
    </xdr:from>
    <xdr:to>
      <xdr:col>7</xdr:col>
      <xdr:colOff>485775</xdr:colOff>
      <xdr:row>6</xdr:row>
      <xdr:rowOff>9525</xdr:rowOff>
    </xdr:to>
    <xdr:sp fLocksText="0">
      <xdr:nvSpPr>
        <xdr:cNvPr id="8" name="TextBox 8"/>
        <xdr:cNvSpPr txBox="1">
          <a:spLocks noChangeArrowheads="1"/>
        </xdr:cNvSpPr>
      </xdr:nvSpPr>
      <xdr:spPr>
        <a:xfrm>
          <a:off x="3038475" y="733425"/>
          <a:ext cx="381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xdr:row>
      <xdr:rowOff>0</xdr:rowOff>
    </xdr:from>
    <xdr:to>
      <xdr:col>6</xdr:col>
      <xdr:colOff>114300</xdr:colOff>
      <xdr:row>6</xdr:row>
      <xdr:rowOff>0</xdr:rowOff>
    </xdr:to>
    <xdr:sp fLocksText="0">
      <xdr:nvSpPr>
        <xdr:cNvPr id="9" name="TextBox 9"/>
        <xdr:cNvSpPr txBox="1">
          <a:spLocks noChangeArrowheads="1"/>
        </xdr:cNvSpPr>
      </xdr:nvSpPr>
      <xdr:spPr>
        <a:xfrm>
          <a:off x="2009775" y="733425"/>
          <a:ext cx="209550"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xdr:row>
      <xdr:rowOff>0</xdr:rowOff>
    </xdr:from>
    <xdr:to>
      <xdr:col>6</xdr:col>
      <xdr:colOff>114300</xdr:colOff>
      <xdr:row>6</xdr:row>
      <xdr:rowOff>0</xdr:rowOff>
    </xdr:to>
    <xdr:sp fLocksText="0">
      <xdr:nvSpPr>
        <xdr:cNvPr id="10" name="TextBox 10"/>
        <xdr:cNvSpPr txBox="1">
          <a:spLocks noChangeArrowheads="1"/>
        </xdr:cNvSpPr>
      </xdr:nvSpPr>
      <xdr:spPr>
        <a:xfrm>
          <a:off x="2009775" y="733425"/>
          <a:ext cx="209550"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5</xdr:row>
      <xdr:rowOff>0</xdr:rowOff>
    </xdr:from>
    <xdr:to>
      <xdr:col>7</xdr:col>
      <xdr:colOff>142875</xdr:colOff>
      <xdr:row>6</xdr:row>
      <xdr:rowOff>9525</xdr:rowOff>
    </xdr:to>
    <xdr:sp fLocksText="0">
      <xdr:nvSpPr>
        <xdr:cNvPr id="11" name="TextBox 11"/>
        <xdr:cNvSpPr txBox="1">
          <a:spLocks noChangeArrowheads="1"/>
        </xdr:cNvSpPr>
      </xdr:nvSpPr>
      <xdr:spPr>
        <a:xfrm>
          <a:off x="2552700" y="733425"/>
          <a:ext cx="180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5</xdr:row>
      <xdr:rowOff>0</xdr:rowOff>
    </xdr:from>
    <xdr:to>
      <xdr:col>7</xdr:col>
      <xdr:colOff>142875</xdr:colOff>
      <xdr:row>6</xdr:row>
      <xdr:rowOff>9525</xdr:rowOff>
    </xdr:to>
    <xdr:sp fLocksText="0">
      <xdr:nvSpPr>
        <xdr:cNvPr id="12" name="TextBox 12"/>
        <xdr:cNvSpPr txBox="1">
          <a:spLocks noChangeArrowheads="1"/>
        </xdr:cNvSpPr>
      </xdr:nvSpPr>
      <xdr:spPr>
        <a:xfrm>
          <a:off x="2552700" y="733425"/>
          <a:ext cx="180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5</xdr:row>
      <xdr:rowOff>0</xdr:rowOff>
    </xdr:from>
    <xdr:to>
      <xdr:col>6</xdr:col>
      <xdr:colOff>142875</xdr:colOff>
      <xdr:row>6</xdr:row>
      <xdr:rowOff>9525</xdr:rowOff>
    </xdr:to>
    <xdr:sp fLocksText="0">
      <xdr:nvSpPr>
        <xdr:cNvPr id="13" name="TextBox 13"/>
        <xdr:cNvSpPr txBox="1">
          <a:spLocks noChangeArrowheads="1"/>
        </xdr:cNvSpPr>
      </xdr:nvSpPr>
      <xdr:spPr>
        <a:xfrm>
          <a:off x="2057400" y="733425"/>
          <a:ext cx="1905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14</xdr:row>
      <xdr:rowOff>19050</xdr:rowOff>
    </xdr:from>
    <xdr:to>
      <xdr:col>7</xdr:col>
      <xdr:colOff>447675</xdr:colOff>
      <xdr:row>21</xdr:row>
      <xdr:rowOff>0</xdr:rowOff>
    </xdr:to>
    <xdr:pic>
      <xdr:nvPicPr>
        <xdr:cNvPr id="14" name="Picture 15"/>
        <xdr:cNvPicPr preferRelativeResize="1">
          <a:picLocks noChangeAspect="1"/>
        </xdr:cNvPicPr>
      </xdr:nvPicPr>
      <xdr:blipFill>
        <a:blip r:embed="rId1"/>
        <a:srcRect l="1411"/>
        <a:stretch>
          <a:fillRect/>
        </a:stretch>
      </xdr:blipFill>
      <xdr:spPr>
        <a:xfrm>
          <a:off x="38100" y="1885950"/>
          <a:ext cx="3000375" cy="1514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0</xdr:rowOff>
    </xdr:from>
    <xdr:to>
      <xdr:col>2</xdr:col>
      <xdr:colOff>76200</xdr:colOff>
      <xdr:row>1</xdr:row>
      <xdr:rowOff>0</xdr:rowOff>
    </xdr:to>
    <xdr:sp>
      <xdr:nvSpPr>
        <xdr:cNvPr id="1" name="Text 14"/>
        <xdr:cNvSpPr txBox="1">
          <a:spLocks noChangeArrowheads="1"/>
        </xdr:cNvSpPr>
      </xdr:nvSpPr>
      <xdr:spPr>
        <a:xfrm>
          <a:off x="304800" y="142875"/>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142875</xdr:rowOff>
    </xdr:from>
    <xdr:to>
      <xdr:col>2</xdr:col>
      <xdr:colOff>57150</xdr:colOff>
      <xdr:row>0</xdr:row>
      <xdr:rowOff>142875</xdr:rowOff>
    </xdr:to>
    <xdr:sp>
      <xdr:nvSpPr>
        <xdr:cNvPr id="1" name="Text 14"/>
        <xdr:cNvSpPr txBox="1">
          <a:spLocks noChangeArrowheads="1"/>
        </xdr:cNvSpPr>
      </xdr:nvSpPr>
      <xdr:spPr>
        <a:xfrm>
          <a:off x="342900" y="142875"/>
          <a:ext cx="0" cy="0"/>
        </a:xfrm>
        <a:prstGeom prst="rect">
          <a:avLst/>
        </a:prstGeom>
        <a:solidFill>
          <a:srgbClr val="FFFFFF"/>
        </a:solidFill>
        <a:ln w="9525"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0</xdr:rowOff>
    </xdr:from>
    <xdr:to>
      <xdr:col>2</xdr:col>
      <xdr:colOff>76200</xdr:colOff>
      <xdr:row>1</xdr:row>
      <xdr:rowOff>0</xdr:rowOff>
    </xdr:to>
    <xdr:sp>
      <xdr:nvSpPr>
        <xdr:cNvPr id="1" name="Text 14"/>
        <xdr:cNvSpPr txBox="1">
          <a:spLocks noChangeArrowheads="1"/>
        </xdr:cNvSpPr>
      </xdr:nvSpPr>
      <xdr:spPr>
        <a:xfrm>
          <a:off x="228600" y="142875"/>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maudarbocus\Desktop\Mts%20in%20Fig%202017-Unit\Labour%20pg%2018%20upd%2026042018-sali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F%202019%20-%20Social%20Security%20_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maudarbocus\Desktop\Mts%20in%20Fig%202017-Unit\Labour%20pg%2018%20upd%2026042018-sal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8 up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4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8 up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8.7109375" defaultRowHeight="9.75" customHeight="1"/>
  <cols>
    <col min="1" max="34" width="2.7109375" style="746" customWidth="1"/>
    <col min="35" max="16384" width="8.7109375" style="746" customWidth="1"/>
  </cols>
  <sheetData>
    <row r="12" s="745" customFormat="1" ht="9.75" customHeight="1"/>
  </sheetData>
  <sheetProtection/>
  <printOptions/>
  <pageMargins left="0.2" right="0.2" top="0.2" bottom="0.2" header="0.2" footer="0.2"/>
  <pageSetup horizontalDpi="600" verticalDpi="600" orientation="portrait" paperSize="70" r:id="rId2"/>
  <drawing r:id="rId1"/>
</worksheet>
</file>

<file path=xl/worksheets/sheet10.xml><?xml version="1.0" encoding="utf-8"?>
<worksheet xmlns="http://schemas.openxmlformats.org/spreadsheetml/2006/main" xmlns:r="http://schemas.openxmlformats.org/officeDocument/2006/relationships">
  <dimension ref="A1:U44"/>
  <sheetViews>
    <sheetView showGridLines="0" zoomScale="130" zoomScaleNormal="130" zoomScalePageLayoutView="0" workbookViewId="0" topLeftCell="A1">
      <selection activeCell="A1" sqref="A1:I1"/>
    </sheetView>
  </sheetViews>
  <sheetFormatPr defaultColWidth="9.140625" defaultRowHeight="12.75"/>
  <cols>
    <col min="1" max="1" width="1.7109375" style="767" customWidth="1"/>
    <col min="2" max="5" width="1.1484375" style="767" customWidth="1"/>
    <col min="6" max="6" width="16.57421875" style="767" customWidth="1"/>
    <col min="7" max="9" width="7.7109375" style="767" customWidth="1"/>
    <col min="10" max="10" width="9.140625" style="767" customWidth="1"/>
    <col min="11" max="11" width="1.57421875" style="767" customWidth="1"/>
    <col min="12" max="16384" width="9.140625" style="767" customWidth="1"/>
  </cols>
  <sheetData>
    <row r="1" spans="1:21" s="747" customFormat="1" ht="11.25">
      <c r="A1" s="961" t="s">
        <v>170</v>
      </c>
      <c r="B1" s="961"/>
      <c r="C1" s="961"/>
      <c r="D1" s="961"/>
      <c r="E1" s="961"/>
      <c r="F1" s="961"/>
      <c r="G1" s="961"/>
      <c r="H1" s="961"/>
      <c r="I1" s="961"/>
      <c r="J1" s="727"/>
      <c r="K1" s="727"/>
      <c r="L1" s="727"/>
      <c r="M1" s="727"/>
      <c r="N1" s="727"/>
      <c r="O1" s="727"/>
      <c r="P1" s="727"/>
      <c r="Q1" s="727"/>
      <c r="R1" s="727"/>
      <c r="S1" s="727"/>
      <c r="T1" s="727"/>
      <c r="U1" s="727"/>
    </row>
    <row r="2" spans="7:10" ht="10.5" customHeight="1">
      <c r="G2" s="377" t="s">
        <v>169</v>
      </c>
      <c r="H2" s="377" t="s">
        <v>89</v>
      </c>
      <c r="I2" s="377">
        <v>2019</v>
      </c>
      <c r="J2" s="765"/>
    </row>
    <row r="3" spans="2:9" ht="10.5" customHeight="1">
      <c r="B3" s="288" t="s">
        <v>88</v>
      </c>
      <c r="C3" s="49"/>
      <c r="D3" s="49"/>
      <c r="E3" s="49"/>
      <c r="F3" s="49"/>
      <c r="G3" s="49"/>
      <c r="H3" s="49"/>
      <c r="I3" s="49"/>
    </row>
    <row r="4" spans="2:9" ht="10.5" customHeight="1">
      <c r="B4" s="38"/>
      <c r="C4" s="49" t="s">
        <v>31</v>
      </c>
      <c r="D4" s="49"/>
      <c r="E4" s="49"/>
      <c r="F4" s="49"/>
      <c r="G4" s="92">
        <v>11.7</v>
      </c>
      <c r="H4" s="92">
        <v>10.2</v>
      </c>
      <c r="I4" s="769">
        <v>10.2</v>
      </c>
    </row>
    <row r="5" spans="2:9" ht="10.5" customHeight="1">
      <c r="B5" s="38"/>
      <c r="C5" s="49" t="s">
        <v>30</v>
      </c>
      <c r="D5" s="49"/>
      <c r="E5" s="49"/>
      <c r="F5" s="49"/>
      <c r="G5" s="92">
        <v>1.6</v>
      </c>
      <c r="H5" s="93">
        <v>1.4</v>
      </c>
      <c r="I5" s="93">
        <v>1.4</v>
      </c>
    </row>
    <row r="6" spans="2:9" ht="10.5" customHeight="1">
      <c r="B6" s="38"/>
      <c r="C6" s="49" t="s">
        <v>29</v>
      </c>
      <c r="D6" s="49"/>
      <c r="E6" s="49"/>
      <c r="F6" s="49"/>
      <c r="G6" s="92">
        <v>7.3</v>
      </c>
      <c r="H6" s="92">
        <v>8.5</v>
      </c>
      <c r="I6" s="92">
        <v>8.8</v>
      </c>
    </row>
    <row r="7" spans="2:9" ht="10.5" customHeight="1">
      <c r="B7" s="38"/>
      <c r="C7" s="49" t="s">
        <v>28</v>
      </c>
      <c r="D7" s="49"/>
      <c r="E7" s="49"/>
      <c r="F7" s="49"/>
      <c r="G7" s="93">
        <v>16.8</v>
      </c>
      <c r="H7" s="92">
        <v>15.9</v>
      </c>
      <c r="I7" s="92">
        <v>15.3</v>
      </c>
    </row>
    <row r="8" spans="2:9" ht="10.5" customHeight="1">
      <c r="B8" s="38"/>
      <c r="C8" s="49" t="s">
        <v>27</v>
      </c>
      <c r="D8" s="49"/>
      <c r="E8" s="49"/>
      <c r="F8" s="49"/>
      <c r="G8" s="92">
        <v>2.9</v>
      </c>
      <c r="H8" s="93">
        <v>3.8</v>
      </c>
      <c r="I8" s="93">
        <v>3.4</v>
      </c>
    </row>
    <row r="9" spans="2:9" ht="10.5" customHeight="1">
      <c r="B9" s="38"/>
      <c r="C9" s="38"/>
      <c r="D9" s="38"/>
      <c r="E9" s="38"/>
      <c r="F9" s="38"/>
      <c r="G9" s="577">
        <v>2024</v>
      </c>
      <c r="H9" s="577">
        <v>2034</v>
      </c>
      <c r="I9" s="577">
        <v>2044</v>
      </c>
    </row>
    <row r="10" spans="2:9" ht="10.5" customHeight="1">
      <c r="B10" s="288" t="s">
        <v>87</v>
      </c>
      <c r="C10" s="49"/>
      <c r="D10" s="49"/>
      <c r="E10" s="49"/>
      <c r="F10" s="49"/>
      <c r="G10" s="94"/>
      <c r="H10" s="94"/>
      <c r="I10" s="94"/>
    </row>
    <row r="11" spans="2:9" ht="10.5" customHeight="1">
      <c r="B11" s="38"/>
      <c r="C11" s="49" t="s">
        <v>79</v>
      </c>
      <c r="D11" s="49"/>
      <c r="E11" s="49"/>
      <c r="F11" s="49"/>
      <c r="G11" s="95">
        <v>623.584</v>
      </c>
      <c r="H11" s="95">
        <v>602.934</v>
      </c>
      <c r="I11" s="95">
        <v>559.658</v>
      </c>
    </row>
    <row r="12" spans="2:9" ht="10.5" customHeight="1">
      <c r="B12" s="38"/>
      <c r="C12" s="49" t="s">
        <v>78</v>
      </c>
      <c r="D12" s="49"/>
      <c r="E12" s="49"/>
      <c r="F12" s="49"/>
      <c r="G12" s="95">
        <v>638.3</v>
      </c>
      <c r="H12" s="95">
        <v>620.03</v>
      </c>
      <c r="I12" s="95">
        <v>576.381</v>
      </c>
    </row>
    <row r="13" spans="2:9" ht="10.5" customHeight="1">
      <c r="B13" s="288" t="s">
        <v>77</v>
      </c>
      <c r="C13" s="38"/>
      <c r="D13" s="38"/>
      <c r="E13" s="38"/>
      <c r="F13" s="38"/>
      <c r="G13" s="95"/>
      <c r="H13" s="95"/>
      <c r="I13" s="95"/>
    </row>
    <row r="14" spans="2:9" ht="10.5" customHeight="1">
      <c r="B14" s="38"/>
      <c r="C14" s="49" t="s">
        <v>76</v>
      </c>
      <c r="D14" s="49"/>
      <c r="E14" s="49"/>
      <c r="F14" s="49"/>
      <c r="G14" s="95">
        <v>15.679888167216639</v>
      </c>
      <c r="H14" s="95">
        <v>14.421847249796397</v>
      </c>
      <c r="I14" s="578">
        <v>12.828168751248855</v>
      </c>
    </row>
    <row r="15" spans="2:9" ht="10.5" customHeight="1">
      <c r="B15" s="38"/>
      <c r="C15" s="579" t="s">
        <v>86</v>
      </c>
      <c r="D15" s="49"/>
      <c r="E15" s="49"/>
      <c r="F15" s="49"/>
      <c r="G15" s="95">
        <v>63.38355982007855</v>
      </c>
      <c r="H15" s="95">
        <v>59.92621205530171</v>
      </c>
      <c r="I15" s="578">
        <v>56.99029698804354</v>
      </c>
    </row>
    <row r="16" spans="2:9" ht="10.5" customHeight="1">
      <c r="B16" s="38"/>
      <c r="C16" s="579" t="s">
        <v>85</v>
      </c>
      <c r="D16" s="49"/>
      <c r="E16" s="49"/>
      <c r="F16" s="49"/>
      <c r="G16" s="95">
        <v>6.638328087209285</v>
      </c>
      <c r="H16" s="95">
        <v>5.999358934523012</v>
      </c>
      <c r="I16" s="578">
        <v>7.4</v>
      </c>
    </row>
    <row r="17" spans="2:9" ht="10.5" customHeight="1">
      <c r="B17" s="38"/>
      <c r="C17" s="49" t="s">
        <v>73</v>
      </c>
      <c r="D17" s="49"/>
      <c r="E17" s="49"/>
      <c r="F17" s="49"/>
      <c r="G17" s="95">
        <v>14.29822392549553</v>
      </c>
      <c r="H17" s="95">
        <v>19.652581760378883</v>
      </c>
      <c r="I17" s="578">
        <v>22.8</v>
      </c>
    </row>
    <row r="18" spans="2:9" ht="10.5" customHeight="1">
      <c r="B18" s="288" t="s">
        <v>84</v>
      </c>
      <c r="C18" s="49"/>
      <c r="D18" s="49"/>
      <c r="E18" s="49"/>
      <c r="F18" s="49"/>
      <c r="G18" s="42"/>
      <c r="H18" s="42"/>
      <c r="I18" s="42"/>
    </row>
    <row r="19" ht="15"/>
    <row r="20" ht="15"/>
    <row r="21" ht="15"/>
    <row r="22" ht="15"/>
    <row r="23" ht="15"/>
    <row r="24" ht="15"/>
    <row r="25" ht="15"/>
    <row r="26" ht="15"/>
    <row r="27" ht="15"/>
    <row r="28" ht="15"/>
    <row r="29" ht="15"/>
    <row r="30" spans="1:11" s="3" customFormat="1" ht="12.75">
      <c r="A30" s="971">
        <v>7</v>
      </c>
      <c r="B30" s="971"/>
      <c r="C30" s="971"/>
      <c r="D30" s="971"/>
      <c r="E30" s="971"/>
      <c r="F30" s="971"/>
      <c r="G30" s="971"/>
      <c r="H30" s="971"/>
      <c r="I30" s="971"/>
      <c r="K30" s="553"/>
    </row>
    <row r="37" spans="3:8" ht="15">
      <c r="C37" s="580"/>
      <c r="D37" s="146"/>
      <c r="E37" s="146"/>
      <c r="F37" s="581"/>
      <c r="G37" s="49"/>
      <c r="H37" s="580"/>
    </row>
    <row r="38" ht="15">
      <c r="L38" s="770"/>
    </row>
    <row r="44" spans="1:11" s="3" customFormat="1" ht="12.75">
      <c r="A44" s="971"/>
      <c r="B44" s="971"/>
      <c r="C44" s="971"/>
      <c r="D44" s="971"/>
      <c r="E44" s="971"/>
      <c r="F44" s="971"/>
      <c r="G44" s="971"/>
      <c r="H44" s="971"/>
      <c r="I44" s="971"/>
      <c r="J44" s="971"/>
      <c r="K44" s="553"/>
    </row>
  </sheetData>
  <sheetProtection/>
  <mergeCells count="3">
    <mergeCell ref="A44:J44"/>
    <mergeCell ref="A30:I30"/>
    <mergeCell ref="A1:I1"/>
  </mergeCells>
  <printOptions/>
  <pageMargins left="0.2" right="0.2" top="0.2" bottom="0.2" header="0.2" footer="0.2"/>
  <pageSetup horizontalDpi="600" verticalDpi="600" orientation="portrait" paperSize="70" r:id="rId2"/>
  <ignoredErrors>
    <ignoredError sqref="G2:H2" numberStoredAsText="1"/>
  </ignoredErrors>
  <drawing r:id="rId1"/>
</worksheet>
</file>

<file path=xl/worksheets/sheet11.xml><?xml version="1.0" encoding="utf-8"?>
<worksheet xmlns="http://schemas.openxmlformats.org/spreadsheetml/2006/main" xmlns:r="http://schemas.openxmlformats.org/officeDocument/2006/relationships">
  <dimension ref="A1:U31"/>
  <sheetViews>
    <sheetView showGridLines="0" zoomScale="130" zoomScaleNormal="130" zoomScalePageLayoutView="0" workbookViewId="0" topLeftCell="A1">
      <selection activeCell="A1" sqref="A1:H1"/>
    </sheetView>
  </sheetViews>
  <sheetFormatPr defaultColWidth="9.140625" defaultRowHeight="18" customHeight="1"/>
  <cols>
    <col min="1" max="1" width="4.28125" style="553" customWidth="1"/>
    <col min="2" max="4" width="1.1484375" style="553" customWidth="1"/>
    <col min="5" max="5" width="16.57421875" style="553" customWidth="1"/>
    <col min="6" max="8" width="7.28125" style="553" customWidth="1"/>
    <col min="9" max="16384" width="9.140625" style="553"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s="767" customFormat="1" ht="12" customHeight="1">
      <c r="A2" s="976" t="s">
        <v>90</v>
      </c>
      <c r="B2" s="976"/>
      <c r="C2" s="976"/>
      <c r="D2" s="976"/>
      <c r="E2" s="976"/>
      <c r="F2" s="976"/>
      <c r="G2" s="976"/>
      <c r="H2" s="976"/>
    </row>
    <row r="3" spans="1:8" s="767" customFormat="1" ht="15" customHeight="1">
      <c r="A3" s="96"/>
      <c r="B3" s="96"/>
      <c r="C3" s="96"/>
      <c r="D3" s="96"/>
      <c r="E3" s="582"/>
      <c r="F3" s="583" t="s">
        <v>91</v>
      </c>
      <c r="G3" s="584" t="s">
        <v>180</v>
      </c>
      <c r="H3" s="584" t="s">
        <v>181</v>
      </c>
    </row>
    <row r="4" spans="1:9" s="49" customFormat="1" ht="9.75" customHeight="1">
      <c r="A4" s="30" t="s">
        <v>92</v>
      </c>
      <c r="B4" s="30"/>
      <c r="C4" s="30"/>
      <c r="D4" s="30"/>
      <c r="E4" s="30"/>
      <c r="F4" s="30"/>
      <c r="G4" s="771"/>
      <c r="H4" s="771"/>
      <c r="I4" s="587"/>
    </row>
    <row r="5" spans="1:8" s="49" customFormat="1" ht="9.75" customHeight="1">
      <c r="A5" s="30"/>
      <c r="B5" s="30"/>
      <c r="C5" s="772" t="s">
        <v>79</v>
      </c>
      <c r="D5" s="356"/>
      <c r="E5" s="773"/>
      <c r="F5" s="774">
        <v>70.4</v>
      </c>
      <c r="G5" s="775">
        <v>71.1</v>
      </c>
      <c r="H5" s="775">
        <v>71.2</v>
      </c>
    </row>
    <row r="6" spans="1:8" s="49" customFormat="1" ht="9.75" customHeight="1">
      <c r="A6" s="30"/>
      <c r="B6" s="30"/>
      <c r="C6" s="772" t="s">
        <v>78</v>
      </c>
      <c r="D6" s="356"/>
      <c r="E6" s="773"/>
      <c r="F6" s="774">
        <v>77.5</v>
      </c>
      <c r="G6" s="775">
        <v>77.7</v>
      </c>
      <c r="H6" s="775">
        <v>77.8</v>
      </c>
    </row>
    <row r="7" spans="1:8" s="49" customFormat="1" ht="9.75" customHeight="1">
      <c r="A7" s="30" t="s">
        <v>93</v>
      </c>
      <c r="B7" s="30"/>
      <c r="C7" s="30"/>
      <c r="D7" s="30"/>
      <c r="E7" s="30"/>
      <c r="F7" s="776">
        <v>6.4</v>
      </c>
      <c r="G7" s="777">
        <v>6.9</v>
      </c>
      <c r="H7" s="777">
        <v>7.2</v>
      </c>
    </row>
    <row r="8" spans="1:8" s="49" customFormat="1" ht="9.75" customHeight="1">
      <c r="A8" s="30" t="s">
        <v>94</v>
      </c>
      <c r="B8" s="30"/>
      <c r="C8" s="30"/>
      <c r="D8" s="30"/>
      <c r="E8" s="30"/>
      <c r="F8" s="30">
        <v>3.3</v>
      </c>
      <c r="G8" s="777">
        <v>3.5</v>
      </c>
      <c r="H8" s="777">
        <v>3.2</v>
      </c>
    </row>
    <row r="9" spans="1:8" s="49" customFormat="1" ht="9.75" customHeight="1">
      <c r="A9" s="30" t="s">
        <v>95</v>
      </c>
      <c r="B9" s="30"/>
      <c r="C9" s="30"/>
      <c r="D9" s="30"/>
      <c r="E9" s="30"/>
      <c r="F9" s="30">
        <v>15.8</v>
      </c>
      <c r="G9" s="777">
        <v>16.7</v>
      </c>
      <c r="H9" s="777">
        <v>17.8</v>
      </c>
    </row>
    <row r="10" spans="1:8" s="49" customFormat="1" ht="9.75" customHeight="1">
      <c r="A10" s="30" t="s">
        <v>96</v>
      </c>
      <c r="B10" s="30"/>
      <c r="C10" s="30"/>
      <c r="D10" s="30"/>
      <c r="E10" s="30"/>
      <c r="F10" s="30">
        <v>12.9</v>
      </c>
      <c r="G10" s="777">
        <v>14</v>
      </c>
      <c r="H10" s="777">
        <v>14.5</v>
      </c>
    </row>
    <row r="11" spans="1:8" s="49" customFormat="1" ht="9.75" customHeight="1">
      <c r="A11" s="30" t="s">
        <v>97</v>
      </c>
      <c r="B11" s="30"/>
      <c r="C11" s="30"/>
      <c r="D11" s="30"/>
      <c r="E11" s="30"/>
      <c r="F11" s="30"/>
      <c r="G11" s="30"/>
      <c r="H11" s="30"/>
    </row>
    <row r="12" spans="1:8" s="49" customFormat="1" ht="9.75" customHeight="1">
      <c r="A12" s="30"/>
      <c r="B12" s="30"/>
      <c r="C12" s="772" t="s">
        <v>79</v>
      </c>
      <c r="D12" s="30"/>
      <c r="E12" s="778"/>
      <c r="F12" s="778">
        <v>1239</v>
      </c>
      <c r="G12" s="778">
        <v>1183</v>
      </c>
      <c r="H12" s="778">
        <v>1263</v>
      </c>
    </row>
    <row r="13" spans="1:8" s="49" customFormat="1" ht="9.75" customHeight="1">
      <c r="A13" s="30"/>
      <c r="B13" s="30"/>
      <c r="C13" s="772" t="s">
        <v>78</v>
      </c>
      <c r="D13" s="30"/>
      <c r="E13" s="778"/>
      <c r="F13" s="778">
        <v>603</v>
      </c>
      <c r="G13" s="778">
        <v>620</v>
      </c>
      <c r="H13" s="778">
        <v>654</v>
      </c>
    </row>
    <row r="14" spans="1:8" s="767" customFormat="1" ht="11.25" customHeight="1">
      <c r="A14" s="585" t="s">
        <v>92</v>
      </c>
      <c r="B14" s="96"/>
      <c r="C14" s="96"/>
      <c r="D14" s="96"/>
      <c r="E14" s="96"/>
      <c r="F14" s="96"/>
      <c r="G14" s="97"/>
      <c r="H14" s="779"/>
    </row>
    <row r="15" spans="1:8" s="767" customFormat="1" ht="18" customHeight="1">
      <c r="A15" s="587"/>
      <c r="B15" s="587"/>
      <c r="C15" s="587"/>
      <c r="D15" s="587"/>
      <c r="E15" s="587"/>
      <c r="F15" s="587"/>
      <c r="G15" s="587"/>
      <c r="H15" s="588"/>
    </row>
    <row r="16" spans="1:8" s="767" customFormat="1" ht="18" customHeight="1">
      <c r="A16" s="587"/>
      <c r="B16" s="587"/>
      <c r="C16" s="587"/>
      <c r="D16" s="587"/>
      <c r="E16" s="587"/>
      <c r="F16" s="587"/>
      <c r="G16" s="587"/>
      <c r="H16" s="588"/>
    </row>
    <row r="17" spans="1:8" s="767" customFormat="1" ht="18" customHeight="1">
      <c r="A17" s="587"/>
      <c r="B17" s="587"/>
      <c r="C17" s="587"/>
      <c r="D17" s="587"/>
      <c r="E17" s="587"/>
      <c r="F17" s="587"/>
      <c r="G17" s="587"/>
      <c r="H17" s="588"/>
    </row>
    <row r="18" spans="1:8" s="767" customFormat="1" ht="18" customHeight="1">
      <c r="A18" s="587"/>
      <c r="B18" s="587"/>
      <c r="C18" s="587"/>
      <c r="D18" s="587"/>
      <c r="E18" s="587"/>
      <c r="F18" s="587"/>
      <c r="G18" s="587"/>
      <c r="H18" s="588"/>
    </row>
    <row r="19" spans="1:8" s="767" customFormat="1" ht="18" customHeight="1">
      <c r="A19" s="587"/>
      <c r="B19" s="587"/>
      <c r="C19" s="587"/>
      <c r="D19" s="587"/>
      <c r="E19" s="587"/>
      <c r="F19" s="587"/>
      <c r="G19" s="587"/>
      <c r="H19" s="588"/>
    </row>
    <row r="20" spans="1:8" s="767" customFormat="1" ht="18" customHeight="1">
      <c r="A20" s="587"/>
      <c r="B20" s="587"/>
      <c r="C20" s="587"/>
      <c r="D20" s="587"/>
      <c r="E20" s="587"/>
      <c r="F20" s="587"/>
      <c r="G20" s="587"/>
      <c r="H20" s="588"/>
    </row>
    <row r="21" spans="1:8" s="767" customFormat="1" ht="12.75" customHeight="1">
      <c r="A21" s="586"/>
      <c r="B21" s="587"/>
      <c r="C21" s="587"/>
      <c r="D21" s="587"/>
      <c r="E21" s="587"/>
      <c r="F21" s="587"/>
      <c r="G21" s="587"/>
      <c r="H21" s="588"/>
    </row>
    <row r="22" spans="1:8" s="767" customFormat="1" ht="15" customHeight="1">
      <c r="A22" s="96"/>
      <c r="B22" s="96"/>
      <c r="C22" s="96"/>
      <c r="D22" s="96"/>
      <c r="E22" s="582"/>
      <c r="F22" s="583" t="s">
        <v>91</v>
      </c>
      <c r="G22" s="584">
        <v>2018</v>
      </c>
      <c r="H22" s="584">
        <v>2019</v>
      </c>
    </row>
    <row r="23" spans="1:8" s="767" customFormat="1" ht="18" customHeight="1">
      <c r="A23" s="585" t="s">
        <v>98</v>
      </c>
      <c r="B23" s="780"/>
      <c r="C23" s="780"/>
      <c r="D23" s="780"/>
      <c r="E23" s="780"/>
      <c r="F23" s="780"/>
      <c r="G23" s="781"/>
      <c r="H23" s="781"/>
    </row>
    <row r="24" spans="1:14" s="49" customFormat="1" ht="9.75" customHeight="1">
      <c r="A24" s="30" t="s">
        <v>1067</v>
      </c>
      <c r="C24" s="30"/>
      <c r="D24" s="30"/>
      <c r="E24" s="25"/>
      <c r="F24" s="782">
        <v>15</v>
      </c>
      <c r="G24" s="783" t="s">
        <v>1068</v>
      </c>
      <c r="H24" s="25">
        <v>15</v>
      </c>
      <c r="I24" s="784"/>
      <c r="J24" s="784"/>
      <c r="K24" s="784"/>
      <c r="L24" s="784"/>
      <c r="M24" s="784"/>
      <c r="N24" s="784"/>
    </row>
    <row r="25" spans="1:15" s="49" customFormat="1" ht="9.75" customHeight="1">
      <c r="A25" s="30" t="s">
        <v>99</v>
      </c>
      <c r="C25" s="30"/>
      <c r="D25" s="30"/>
      <c r="E25" s="25"/>
      <c r="F25" s="785">
        <v>3594</v>
      </c>
      <c r="G25" s="783" t="s">
        <v>1069</v>
      </c>
      <c r="H25" s="783" t="s">
        <v>1070</v>
      </c>
      <c r="I25" s="786"/>
      <c r="J25" s="786"/>
      <c r="K25" s="786"/>
      <c r="L25" s="786"/>
      <c r="M25" s="786"/>
      <c r="N25" s="786"/>
      <c r="O25" s="786"/>
    </row>
    <row r="26" spans="1:8" s="49" customFormat="1" ht="9.75" customHeight="1">
      <c r="A26" s="30" t="s">
        <v>1071</v>
      </c>
      <c r="B26" s="30"/>
      <c r="C26" s="30"/>
      <c r="D26" s="30"/>
      <c r="E26" s="25"/>
      <c r="F26" s="782">
        <v>26</v>
      </c>
      <c r="G26" s="25">
        <v>23</v>
      </c>
      <c r="H26" s="25">
        <v>23</v>
      </c>
    </row>
    <row r="27" spans="1:8" s="49" customFormat="1" ht="9.75" customHeight="1">
      <c r="A27" s="30" t="s">
        <v>100</v>
      </c>
      <c r="C27" s="30"/>
      <c r="D27" s="30"/>
      <c r="E27" s="785"/>
      <c r="F27" s="782">
        <v>2</v>
      </c>
      <c r="G27" s="25">
        <v>5</v>
      </c>
      <c r="H27" s="25">
        <v>5</v>
      </c>
    </row>
    <row r="28" spans="1:8" s="49" customFormat="1" ht="9.75" customHeight="1">
      <c r="A28" s="30" t="s">
        <v>101</v>
      </c>
      <c r="B28" s="30"/>
      <c r="C28" s="30"/>
      <c r="D28" s="30"/>
      <c r="E28" s="25"/>
      <c r="F28" s="782">
        <v>127</v>
      </c>
      <c r="G28" s="25">
        <v>130</v>
      </c>
      <c r="H28" s="25">
        <v>130</v>
      </c>
    </row>
    <row r="29" spans="1:8" s="49" customFormat="1" ht="9.75" customHeight="1">
      <c r="A29" s="30" t="s">
        <v>102</v>
      </c>
      <c r="C29" s="30"/>
      <c r="D29" s="30"/>
      <c r="E29" s="25"/>
      <c r="F29" s="782">
        <v>17</v>
      </c>
      <c r="G29" s="25">
        <v>19</v>
      </c>
      <c r="H29" s="25">
        <v>19</v>
      </c>
    </row>
    <row r="30" spans="1:8" s="49" customFormat="1" ht="24" customHeight="1">
      <c r="A30" s="977" t="s">
        <v>1072</v>
      </c>
      <c r="B30" s="978"/>
      <c r="C30" s="978"/>
      <c r="D30" s="978"/>
      <c r="E30" s="978"/>
      <c r="F30" s="978"/>
      <c r="G30" s="978"/>
      <c r="H30" s="978"/>
    </row>
    <row r="31" spans="1:8" ht="12.75">
      <c r="A31" s="975">
        <v>10</v>
      </c>
      <c r="B31" s="975"/>
      <c r="C31" s="975"/>
      <c r="D31" s="975"/>
      <c r="E31" s="975"/>
      <c r="F31" s="975"/>
      <c r="G31" s="975"/>
      <c r="H31" s="975"/>
    </row>
  </sheetData>
  <sheetProtection/>
  <mergeCells count="4">
    <mergeCell ref="A2:H2"/>
    <mergeCell ref="A30:H30"/>
    <mergeCell ref="A31:H31"/>
    <mergeCell ref="A1:H1"/>
  </mergeCells>
  <printOptions/>
  <pageMargins left="0.2" right="0.2" top="0.2" bottom="0.2" header="0.2" footer="0.2"/>
  <pageSetup horizontalDpi="600" verticalDpi="600" orientation="portrait" paperSize="70" r:id="rId2"/>
  <ignoredErrors>
    <ignoredError sqref="F22 F3" numberStoredAsText="1"/>
  </ignoredErrors>
  <drawing r:id="rId1"/>
</worksheet>
</file>

<file path=xl/worksheets/sheet12.xml><?xml version="1.0" encoding="utf-8"?>
<worksheet xmlns="http://schemas.openxmlformats.org/spreadsheetml/2006/main" xmlns:r="http://schemas.openxmlformats.org/officeDocument/2006/relationships">
  <dimension ref="A1:U27"/>
  <sheetViews>
    <sheetView showGridLines="0" zoomScale="130" zoomScaleNormal="130" zoomScalePageLayoutView="0" workbookViewId="0" topLeftCell="A1">
      <selection activeCell="A1" sqref="A1:H1"/>
    </sheetView>
  </sheetViews>
  <sheetFormatPr defaultColWidth="9.140625" defaultRowHeight="15" customHeight="1"/>
  <cols>
    <col min="1" max="1" width="2.28125" style="767" customWidth="1"/>
    <col min="2" max="4" width="1.1484375" style="767" customWidth="1"/>
    <col min="5" max="5" width="17.7109375" style="767" customWidth="1"/>
    <col min="6" max="7" width="7.57421875" style="767" customWidth="1"/>
    <col min="8" max="8" width="7.57421875" style="787" customWidth="1"/>
    <col min="9" max="16384" width="9.140625" style="767"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5:8" s="765" customFormat="1" ht="15" customHeight="1">
      <c r="E2" s="589"/>
      <c r="F2" s="342" t="s">
        <v>103</v>
      </c>
      <c r="G2" s="342" t="s">
        <v>182</v>
      </c>
      <c r="H2" s="342" t="s">
        <v>183</v>
      </c>
    </row>
    <row r="3" spans="1:8" s="765" customFormat="1" ht="15" customHeight="1">
      <c r="A3" s="577" t="s">
        <v>104</v>
      </c>
      <c r="B3" s="30"/>
      <c r="C3" s="30"/>
      <c r="D3" s="30"/>
      <c r="E3" s="30"/>
      <c r="F3" s="30"/>
      <c r="G3" s="771"/>
      <c r="H3" s="771"/>
    </row>
    <row r="4" spans="1:9" s="765" customFormat="1" ht="15" customHeight="1">
      <c r="A4" s="30"/>
      <c r="B4" s="30" t="s">
        <v>105</v>
      </c>
      <c r="C4" s="30"/>
      <c r="D4" s="30"/>
      <c r="E4" s="25"/>
      <c r="F4" s="25">
        <v>1561</v>
      </c>
      <c r="G4" s="25">
        <v>3210</v>
      </c>
      <c r="H4" s="25">
        <v>3290</v>
      </c>
      <c r="I4" s="96"/>
    </row>
    <row r="5" spans="1:8" s="765" customFormat="1" ht="15" customHeight="1">
      <c r="A5" s="30"/>
      <c r="B5" s="30" t="s">
        <v>106</v>
      </c>
      <c r="C5" s="30"/>
      <c r="D5" s="30"/>
      <c r="E5" s="25"/>
      <c r="F5" s="25">
        <v>268</v>
      </c>
      <c r="G5" s="25">
        <v>411</v>
      </c>
      <c r="H5" s="25">
        <v>412</v>
      </c>
    </row>
    <row r="6" spans="1:8" s="765" customFormat="1" ht="15" customHeight="1">
      <c r="A6" s="30"/>
      <c r="B6" s="30" t="s">
        <v>107</v>
      </c>
      <c r="C6" s="30"/>
      <c r="D6" s="30"/>
      <c r="E6" s="25"/>
      <c r="F6" s="25">
        <v>3670</v>
      </c>
      <c r="G6" s="25">
        <v>4400</v>
      </c>
      <c r="H6" s="25">
        <v>4494</v>
      </c>
    </row>
    <row r="7" spans="1:8" s="765" customFormat="1" ht="15" customHeight="1">
      <c r="A7" s="30"/>
      <c r="B7" s="30" t="s">
        <v>108</v>
      </c>
      <c r="C7" s="30"/>
      <c r="D7" s="30"/>
      <c r="E7" s="25"/>
      <c r="F7" s="26">
        <v>408</v>
      </c>
      <c r="G7" s="26">
        <v>536</v>
      </c>
      <c r="H7" s="26">
        <v>536</v>
      </c>
    </row>
    <row r="8" spans="1:8" s="765" customFormat="1" ht="15" customHeight="1">
      <c r="A8" s="577" t="s">
        <v>109</v>
      </c>
      <c r="B8" s="30"/>
      <c r="C8" s="30"/>
      <c r="D8" s="30"/>
      <c r="E8" s="27"/>
      <c r="F8" s="28">
        <v>12.4</v>
      </c>
      <c r="G8" s="28">
        <v>25.4</v>
      </c>
      <c r="H8" s="28">
        <v>26</v>
      </c>
    </row>
    <row r="9" spans="1:8" s="765" customFormat="1" ht="15" customHeight="1">
      <c r="A9" s="577" t="s">
        <v>110</v>
      </c>
      <c r="B9" s="30"/>
      <c r="C9" s="30"/>
      <c r="D9" s="30"/>
      <c r="E9" s="27"/>
      <c r="F9" s="28">
        <v>2.1</v>
      </c>
      <c r="G9" s="28">
        <v>3.2</v>
      </c>
      <c r="H9" s="28">
        <v>3.3</v>
      </c>
    </row>
    <row r="10" spans="1:8" s="765" customFormat="1" ht="15" customHeight="1">
      <c r="A10" s="577" t="s">
        <v>111</v>
      </c>
      <c r="B10" s="30"/>
      <c r="C10" s="30"/>
      <c r="D10" s="30"/>
      <c r="E10" s="29"/>
      <c r="F10" s="29"/>
      <c r="G10" s="29"/>
      <c r="H10" s="29"/>
    </row>
    <row r="11" spans="1:8" s="765" customFormat="1" ht="15" customHeight="1">
      <c r="A11" s="30"/>
      <c r="B11" s="30" t="s">
        <v>112</v>
      </c>
      <c r="C11" s="30"/>
      <c r="D11" s="30"/>
      <c r="E11" s="25"/>
      <c r="F11" s="26">
        <v>228</v>
      </c>
      <c r="G11" s="26">
        <v>301</v>
      </c>
      <c r="H11" s="26">
        <v>279</v>
      </c>
    </row>
    <row r="12" spans="1:8" s="765" customFormat="1" ht="15" customHeight="1">
      <c r="A12" s="30"/>
      <c r="B12" s="30" t="s">
        <v>113</v>
      </c>
      <c r="C12" s="30"/>
      <c r="D12" s="30"/>
      <c r="E12" s="25"/>
      <c r="F12" s="26">
        <v>57</v>
      </c>
      <c r="G12" s="26">
        <v>99</v>
      </c>
      <c r="H12" s="26">
        <v>112</v>
      </c>
    </row>
    <row r="13" spans="1:8" s="765" customFormat="1" ht="15" customHeight="1">
      <c r="A13" s="30"/>
      <c r="B13" s="30" t="s">
        <v>114</v>
      </c>
      <c r="C13" s="30"/>
      <c r="D13" s="30"/>
      <c r="E13" s="25"/>
      <c r="F13" s="26">
        <v>84</v>
      </c>
      <c r="G13" s="26">
        <v>109</v>
      </c>
      <c r="H13" s="26">
        <v>117</v>
      </c>
    </row>
    <row r="14" spans="1:8" s="765" customFormat="1" ht="15" customHeight="1">
      <c r="A14" s="30"/>
      <c r="B14" s="30" t="s">
        <v>115</v>
      </c>
      <c r="C14" s="30"/>
      <c r="D14" s="30"/>
      <c r="E14" s="25"/>
      <c r="F14" s="26">
        <v>47</v>
      </c>
      <c r="G14" s="26">
        <v>43</v>
      </c>
      <c r="H14" s="26">
        <v>41</v>
      </c>
    </row>
    <row r="15" spans="1:8" s="765" customFormat="1" ht="15" customHeight="1">
      <c r="A15" s="30"/>
      <c r="B15" s="30" t="s">
        <v>116</v>
      </c>
      <c r="C15" s="30"/>
      <c r="D15" s="30"/>
      <c r="E15" s="25"/>
      <c r="F15" s="26">
        <v>185</v>
      </c>
      <c r="G15" s="26">
        <v>175</v>
      </c>
      <c r="H15" s="26">
        <v>194</v>
      </c>
    </row>
    <row r="16" spans="1:8" s="765" customFormat="1" ht="15" customHeight="1">
      <c r="A16" s="577" t="s">
        <v>117</v>
      </c>
      <c r="B16" s="30"/>
      <c r="C16" s="30"/>
      <c r="D16" s="30"/>
      <c r="E16" s="30"/>
      <c r="F16" s="26"/>
      <c r="G16" s="26"/>
      <c r="H16" s="26"/>
    </row>
    <row r="17" spans="1:8" s="765" customFormat="1" ht="15" customHeight="1">
      <c r="A17" s="30"/>
      <c r="B17" s="30" t="s">
        <v>112</v>
      </c>
      <c r="C17" s="30"/>
      <c r="D17" s="30"/>
      <c r="E17" s="25"/>
      <c r="F17" s="26">
        <v>31</v>
      </c>
      <c r="G17" s="26">
        <v>35</v>
      </c>
      <c r="H17" s="26">
        <v>32</v>
      </c>
    </row>
    <row r="18" spans="1:8" s="765" customFormat="1" ht="15" customHeight="1">
      <c r="A18" s="30"/>
      <c r="B18" s="30" t="s">
        <v>113</v>
      </c>
      <c r="C18" s="30"/>
      <c r="D18" s="30"/>
      <c r="E18" s="25"/>
      <c r="F18" s="26">
        <v>8</v>
      </c>
      <c r="G18" s="26">
        <v>12</v>
      </c>
      <c r="H18" s="26">
        <v>13</v>
      </c>
    </row>
    <row r="19" spans="1:8" s="765" customFormat="1" ht="15" customHeight="1">
      <c r="A19" s="30"/>
      <c r="B19" s="30" t="s">
        <v>114</v>
      </c>
      <c r="C19" s="30"/>
      <c r="D19" s="30"/>
      <c r="E19" s="25"/>
      <c r="F19" s="26">
        <v>11</v>
      </c>
      <c r="G19" s="26">
        <v>13</v>
      </c>
      <c r="H19" s="26">
        <v>13</v>
      </c>
    </row>
    <row r="20" spans="1:8" s="765" customFormat="1" ht="15" customHeight="1">
      <c r="A20" s="30"/>
      <c r="B20" s="30" t="s">
        <v>115</v>
      </c>
      <c r="C20" s="30"/>
      <c r="D20" s="30"/>
      <c r="E20" s="25"/>
      <c r="F20" s="26">
        <v>6</v>
      </c>
      <c r="G20" s="26">
        <v>5</v>
      </c>
      <c r="H20" s="26">
        <v>5</v>
      </c>
    </row>
    <row r="21" spans="1:8" s="765" customFormat="1" ht="15" customHeight="1">
      <c r="A21" s="30"/>
      <c r="B21" s="30" t="s">
        <v>116</v>
      </c>
      <c r="C21" s="30"/>
      <c r="D21" s="30"/>
      <c r="E21" s="25"/>
      <c r="F21" s="26">
        <v>25</v>
      </c>
      <c r="G21" s="26">
        <v>21</v>
      </c>
      <c r="H21" s="26">
        <v>22</v>
      </c>
    </row>
    <row r="22" spans="1:8" s="765" customFormat="1" ht="15" customHeight="1">
      <c r="A22" s="577" t="s">
        <v>118</v>
      </c>
      <c r="B22" s="577"/>
      <c r="C22" s="577"/>
      <c r="D22" s="577"/>
      <c r="E22" s="27"/>
      <c r="F22" s="27"/>
      <c r="G22" s="27"/>
      <c r="H22" s="27"/>
    </row>
    <row r="23" spans="1:8" s="765" customFormat="1" ht="15" customHeight="1">
      <c r="A23" s="30"/>
      <c r="B23" s="590" t="s">
        <v>119</v>
      </c>
      <c r="C23" s="356"/>
      <c r="D23" s="30"/>
      <c r="E23" s="29"/>
      <c r="F23" s="29">
        <v>9.7</v>
      </c>
      <c r="G23" s="31" t="s">
        <v>184</v>
      </c>
      <c r="H23" s="31" t="s">
        <v>1</v>
      </c>
    </row>
    <row r="24" spans="1:8" s="765" customFormat="1" ht="15" customHeight="1">
      <c r="A24" s="30"/>
      <c r="B24" s="590" t="s">
        <v>33</v>
      </c>
      <c r="C24" s="356"/>
      <c r="D24" s="30"/>
      <c r="E24" s="29"/>
      <c r="F24" s="31">
        <v>2.4</v>
      </c>
      <c r="G24" s="31" t="s">
        <v>185</v>
      </c>
      <c r="H24" s="31" t="s">
        <v>1</v>
      </c>
    </row>
    <row r="25" spans="1:8" s="765" customFormat="1" ht="15" customHeight="1">
      <c r="A25" s="146" t="s">
        <v>120</v>
      </c>
      <c r="B25" s="146"/>
      <c r="C25" s="355"/>
      <c r="D25" s="140"/>
      <c r="E25" s="33"/>
      <c r="F25" s="33"/>
      <c r="G25" s="34"/>
      <c r="H25" s="35"/>
    </row>
    <row r="26" spans="1:8" s="765" customFormat="1" ht="15" customHeight="1">
      <c r="A26" s="977" t="s">
        <v>186</v>
      </c>
      <c r="B26" s="978"/>
      <c r="C26" s="978"/>
      <c r="D26" s="978"/>
      <c r="E26" s="978"/>
      <c r="F26" s="978"/>
      <c r="G26" s="978"/>
      <c r="H26" s="978"/>
    </row>
    <row r="27" spans="1:11" s="3" customFormat="1" ht="12.75">
      <c r="A27" s="971">
        <v>11</v>
      </c>
      <c r="B27" s="971"/>
      <c r="C27" s="971"/>
      <c r="D27" s="971"/>
      <c r="E27" s="971"/>
      <c r="F27" s="971"/>
      <c r="G27" s="971"/>
      <c r="H27" s="971"/>
      <c r="I27" s="576"/>
      <c r="K27" s="553"/>
    </row>
  </sheetData>
  <sheetProtection/>
  <mergeCells count="3">
    <mergeCell ref="A26:H26"/>
    <mergeCell ref="A27:H27"/>
    <mergeCell ref="A1:H1"/>
  </mergeCells>
  <printOptions/>
  <pageMargins left="0.2" right="0.2" top="0.2" bottom="0.2" header="0.2" footer="0.2"/>
  <pageSetup horizontalDpi="600" verticalDpi="600" orientation="portrait" paperSize="70" r:id="rId2"/>
  <ignoredErrors>
    <ignoredError sqref="F2:I2" numberStoredAsText="1"/>
  </ignoredErrors>
  <drawing r:id="rId1"/>
</worksheet>
</file>

<file path=xl/worksheets/sheet13.xml><?xml version="1.0" encoding="utf-8"?>
<worksheet xmlns="http://schemas.openxmlformats.org/spreadsheetml/2006/main" xmlns:r="http://schemas.openxmlformats.org/officeDocument/2006/relationships">
  <dimension ref="A1:U29"/>
  <sheetViews>
    <sheetView showGridLines="0" zoomScale="130" zoomScaleNormal="130" zoomScalePageLayoutView="0" workbookViewId="0" topLeftCell="A1">
      <selection activeCell="A1" sqref="A1:I1"/>
    </sheetView>
  </sheetViews>
  <sheetFormatPr defaultColWidth="9.140625" defaultRowHeight="15.75" customHeight="1"/>
  <cols>
    <col min="1" max="1" width="1.28515625" style="790" customWidth="1"/>
    <col min="2" max="2" width="2.7109375" style="790" customWidth="1"/>
    <col min="3" max="3" width="1.421875" style="790" customWidth="1"/>
    <col min="4" max="4" width="1.1484375" style="790" customWidth="1"/>
    <col min="5" max="5" width="20.7109375" style="790" customWidth="1"/>
    <col min="6" max="6" width="6.57421875" style="790" bestFit="1" customWidth="1"/>
    <col min="7" max="8" width="6.28125" style="790" bestFit="1" customWidth="1"/>
    <col min="9" max="9" width="1.57421875" style="790" customWidth="1"/>
    <col min="10" max="16384" width="9.140625" style="790" customWidth="1"/>
  </cols>
  <sheetData>
    <row r="1" spans="1:21" s="747" customFormat="1" ht="11.25">
      <c r="A1" s="961" t="s">
        <v>170</v>
      </c>
      <c r="B1" s="961"/>
      <c r="C1" s="961"/>
      <c r="D1" s="961"/>
      <c r="E1" s="961"/>
      <c r="F1" s="961"/>
      <c r="G1" s="961"/>
      <c r="H1" s="961"/>
      <c r="I1" s="961"/>
      <c r="J1" s="727"/>
      <c r="K1" s="727"/>
      <c r="L1" s="727"/>
      <c r="M1" s="727"/>
      <c r="N1" s="727"/>
      <c r="O1" s="727"/>
      <c r="P1" s="727"/>
      <c r="Q1" s="727"/>
      <c r="R1" s="727"/>
      <c r="S1" s="727"/>
      <c r="T1" s="727"/>
      <c r="U1" s="727"/>
    </row>
    <row r="2" spans="1:8" ht="15.75" customHeight="1">
      <c r="A2" s="979" t="s">
        <v>187</v>
      </c>
      <c r="B2" s="980"/>
      <c r="C2" s="980"/>
      <c r="D2" s="980"/>
      <c r="E2" s="980"/>
      <c r="F2" s="980"/>
      <c r="G2" s="980"/>
      <c r="H2" s="789"/>
    </row>
    <row r="3" spans="1:8" ht="13.5" customHeight="1">
      <c r="A3" s="103"/>
      <c r="B3" s="103"/>
      <c r="C3" s="103"/>
      <c r="D3" s="103"/>
      <c r="E3" s="591"/>
      <c r="F3" s="592">
        <v>2011</v>
      </c>
      <c r="G3" s="592">
        <v>2018</v>
      </c>
      <c r="H3" s="592">
        <v>2019</v>
      </c>
    </row>
    <row r="4" spans="1:9" ht="13.5" customHeight="1">
      <c r="A4" s="107" t="s">
        <v>188</v>
      </c>
      <c r="B4" s="103"/>
      <c r="C4" s="103"/>
      <c r="D4" s="103"/>
      <c r="E4" s="103"/>
      <c r="F4" s="103"/>
      <c r="G4" s="103"/>
      <c r="H4" s="103"/>
      <c r="I4" s="791"/>
    </row>
    <row r="5" spans="1:8" ht="13.5" customHeight="1">
      <c r="A5" s="104"/>
      <c r="B5" s="103" t="s">
        <v>189</v>
      </c>
      <c r="C5" s="103"/>
      <c r="D5" s="103"/>
      <c r="E5" s="98"/>
      <c r="F5" s="98">
        <v>1018</v>
      </c>
      <c r="G5" s="98">
        <v>846</v>
      </c>
      <c r="H5" s="98">
        <v>851</v>
      </c>
    </row>
    <row r="6" spans="1:8" ht="13.5" customHeight="1">
      <c r="A6" s="104"/>
      <c r="B6" s="103" t="s">
        <v>190</v>
      </c>
      <c r="C6" s="103"/>
      <c r="D6" s="103"/>
      <c r="E6" s="98"/>
      <c r="F6" s="98">
        <v>33901</v>
      </c>
      <c r="G6" s="98">
        <v>26183</v>
      </c>
      <c r="H6" s="98">
        <v>25479</v>
      </c>
    </row>
    <row r="7" spans="1:8" ht="13.5" customHeight="1">
      <c r="A7" s="104"/>
      <c r="B7" s="112"/>
      <c r="C7" s="113" t="s">
        <v>79</v>
      </c>
      <c r="D7" s="103"/>
      <c r="E7" s="99"/>
      <c r="F7" s="99">
        <v>17282</v>
      </c>
      <c r="G7" s="99">
        <v>13268</v>
      </c>
      <c r="H7" s="99">
        <v>13010</v>
      </c>
    </row>
    <row r="8" spans="1:8" ht="13.5" customHeight="1">
      <c r="A8" s="104"/>
      <c r="B8" s="103"/>
      <c r="C8" s="113" t="s">
        <v>78</v>
      </c>
      <c r="D8" s="103"/>
      <c r="E8" s="99"/>
      <c r="F8" s="99">
        <v>16619</v>
      </c>
      <c r="G8" s="99">
        <v>12915</v>
      </c>
      <c r="H8" s="99">
        <v>12469</v>
      </c>
    </row>
    <row r="9" spans="1:8" ht="13.5" customHeight="1">
      <c r="A9" s="104"/>
      <c r="B9" s="103" t="s">
        <v>191</v>
      </c>
      <c r="C9" s="103"/>
      <c r="D9" s="103"/>
      <c r="E9" s="98"/>
      <c r="F9" s="98">
        <v>97</v>
      </c>
      <c r="G9" s="98">
        <v>96</v>
      </c>
      <c r="H9" s="98">
        <v>96</v>
      </c>
    </row>
    <row r="10" spans="1:8" ht="13.5" customHeight="1">
      <c r="A10" s="104"/>
      <c r="B10" s="103"/>
      <c r="C10" s="113" t="s">
        <v>79</v>
      </c>
      <c r="D10" s="103"/>
      <c r="E10" s="98"/>
      <c r="F10" s="98">
        <v>97</v>
      </c>
      <c r="G10" s="98">
        <v>95</v>
      </c>
      <c r="H10" s="98">
        <v>97</v>
      </c>
    </row>
    <row r="11" spans="1:8" ht="13.5" customHeight="1">
      <c r="A11" s="104"/>
      <c r="B11" s="103"/>
      <c r="C11" s="113" t="s">
        <v>78</v>
      </c>
      <c r="D11" s="103"/>
      <c r="E11" s="98"/>
      <c r="F11" s="98">
        <v>98</v>
      </c>
      <c r="G11" s="98">
        <v>97</v>
      </c>
      <c r="H11" s="98">
        <v>96</v>
      </c>
    </row>
    <row r="12" spans="1:8" ht="13.5" customHeight="1">
      <c r="A12" s="104"/>
      <c r="B12" s="103" t="s">
        <v>192</v>
      </c>
      <c r="C12" s="103"/>
      <c r="D12" s="103"/>
      <c r="E12" s="98"/>
      <c r="F12" s="98">
        <v>2550</v>
      </c>
      <c r="G12" s="98">
        <v>2115</v>
      </c>
      <c r="H12" s="98">
        <v>2134</v>
      </c>
    </row>
    <row r="13" spans="1:8" ht="13.5" customHeight="1">
      <c r="A13" s="104"/>
      <c r="B13" s="103" t="s">
        <v>193</v>
      </c>
      <c r="C13" s="103"/>
      <c r="D13" s="103"/>
      <c r="E13" s="98"/>
      <c r="F13" s="98">
        <v>13</v>
      </c>
      <c r="G13" s="98">
        <v>12</v>
      </c>
      <c r="H13" s="98">
        <v>12</v>
      </c>
    </row>
    <row r="14" spans="1:8" ht="13.5" customHeight="1">
      <c r="A14" s="107" t="s">
        <v>194</v>
      </c>
      <c r="B14" s="103"/>
      <c r="C14" s="103"/>
      <c r="D14" s="103"/>
      <c r="E14" s="103"/>
      <c r="F14" s="103"/>
      <c r="G14" s="103"/>
      <c r="H14" s="103"/>
    </row>
    <row r="15" spans="1:8" ht="13.5" customHeight="1">
      <c r="A15" s="104"/>
      <c r="B15" s="103" t="s">
        <v>189</v>
      </c>
      <c r="C15" s="103"/>
      <c r="D15" s="103"/>
      <c r="E15" s="98"/>
      <c r="F15" s="98">
        <v>305</v>
      </c>
      <c r="G15" s="98">
        <v>318</v>
      </c>
      <c r="H15" s="98">
        <v>319</v>
      </c>
    </row>
    <row r="16" spans="1:8" ht="13.5" customHeight="1">
      <c r="A16" s="104"/>
      <c r="B16" s="103" t="s">
        <v>190</v>
      </c>
      <c r="C16" s="103"/>
      <c r="D16" s="110"/>
      <c r="E16" s="98"/>
      <c r="F16" s="98">
        <v>116068</v>
      </c>
      <c r="G16" s="98">
        <v>89642</v>
      </c>
      <c r="H16" s="98">
        <v>85730</v>
      </c>
    </row>
    <row r="17" spans="1:8" ht="13.5" customHeight="1">
      <c r="A17" s="104"/>
      <c r="B17" s="112"/>
      <c r="C17" s="113" t="s">
        <v>79</v>
      </c>
      <c r="D17" s="110"/>
      <c r="E17" s="99"/>
      <c r="F17" s="99">
        <v>58935</v>
      </c>
      <c r="G17" s="99">
        <v>45072</v>
      </c>
      <c r="H17" s="99">
        <v>43133</v>
      </c>
    </row>
    <row r="18" spans="1:8" ht="13.5" customHeight="1">
      <c r="A18" s="104"/>
      <c r="B18" s="103"/>
      <c r="C18" s="113" t="s">
        <v>78</v>
      </c>
      <c r="D18" s="103"/>
      <c r="E18" s="99"/>
      <c r="F18" s="99">
        <v>57133</v>
      </c>
      <c r="G18" s="99">
        <v>44570</v>
      </c>
      <c r="H18" s="99">
        <v>42597</v>
      </c>
    </row>
    <row r="19" spans="1:8" ht="13.5" customHeight="1">
      <c r="A19" s="104"/>
      <c r="B19" s="103" t="s">
        <v>195</v>
      </c>
      <c r="C19" s="103"/>
      <c r="D19" s="103"/>
      <c r="E19" s="98"/>
      <c r="F19" s="98">
        <v>100</v>
      </c>
      <c r="G19" s="98">
        <v>97</v>
      </c>
      <c r="H19" s="98">
        <v>95</v>
      </c>
    </row>
    <row r="20" spans="1:8" ht="13.5" customHeight="1">
      <c r="A20" s="104"/>
      <c r="B20" s="103"/>
      <c r="C20" s="113" t="s">
        <v>79</v>
      </c>
      <c r="D20" s="103"/>
      <c r="E20" s="98"/>
      <c r="F20" s="99">
        <v>100</v>
      </c>
      <c r="G20" s="99">
        <v>96</v>
      </c>
      <c r="H20" s="99">
        <v>95</v>
      </c>
    </row>
    <row r="21" spans="1:8" ht="13.5" customHeight="1">
      <c r="A21" s="104"/>
      <c r="B21" s="103"/>
      <c r="C21" s="113" t="s">
        <v>78</v>
      </c>
      <c r="D21" s="103"/>
      <c r="E21" s="98"/>
      <c r="F21" s="99">
        <v>100</v>
      </c>
      <c r="G21" s="99">
        <v>97</v>
      </c>
      <c r="H21" s="99">
        <v>96</v>
      </c>
    </row>
    <row r="22" spans="1:8" ht="13.5" customHeight="1">
      <c r="A22" s="107" t="s">
        <v>196</v>
      </c>
      <c r="B22" s="103"/>
      <c r="C22" s="103"/>
      <c r="D22" s="110"/>
      <c r="E22" s="98"/>
      <c r="F22" s="98">
        <v>5701</v>
      </c>
      <c r="G22" s="98">
        <v>5534</v>
      </c>
      <c r="H22" s="98">
        <v>5639</v>
      </c>
    </row>
    <row r="23" spans="1:8" ht="13.5" customHeight="1">
      <c r="A23" s="104"/>
      <c r="B23" s="112"/>
      <c r="C23" s="113" t="s">
        <v>79</v>
      </c>
      <c r="D23" s="110"/>
      <c r="E23" s="99"/>
      <c r="F23" s="99">
        <v>1655</v>
      </c>
      <c r="G23" s="99">
        <v>1165</v>
      </c>
      <c r="H23" s="99">
        <v>1118</v>
      </c>
    </row>
    <row r="24" spans="1:8" ht="13.5" customHeight="1">
      <c r="A24" s="104"/>
      <c r="B24" s="103"/>
      <c r="C24" s="113" t="s">
        <v>78</v>
      </c>
      <c r="D24" s="110"/>
      <c r="E24" s="99"/>
      <c r="F24" s="99">
        <v>4046</v>
      </c>
      <c r="G24" s="99">
        <v>4369</v>
      </c>
      <c r="H24" s="99">
        <v>4521</v>
      </c>
    </row>
    <row r="25" spans="1:8" ht="13.5" customHeight="1">
      <c r="A25" s="104"/>
      <c r="B25" s="103" t="s">
        <v>197</v>
      </c>
      <c r="C25" s="103"/>
      <c r="D25" s="103"/>
      <c r="E25" s="98"/>
      <c r="F25" s="98">
        <v>27</v>
      </c>
      <c r="G25" s="98">
        <v>21</v>
      </c>
      <c r="H25" s="98">
        <v>20</v>
      </c>
    </row>
    <row r="26" spans="1:8" ht="13.5" customHeight="1">
      <c r="A26" s="104"/>
      <c r="B26" s="103" t="s">
        <v>198</v>
      </c>
      <c r="C26" s="103"/>
      <c r="D26" s="103"/>
      <c r="E26" s="100"/>
      <c r="F26" s="100">
        <v>68.6</v>
      </c>
      <c r="G26" s="101" t="s">
        <v>199</v>
      </c>
      <c r="H26" s="101" t="s">
        <v>1057</v>
      </c>
    </row>
    <row r="27" spans="1:8" ht="13.5" customHeight="1">
      <c r="A27" s="104"/>
      <c r="B27" s="112"/>
      <c r="C27" s="113" t="s">
        <v>79</v>
      </c>
      <c r="D27" s="103"/>
      <c r="E27" s="102"/>
      <c r="F27" s="102">
        <v>62.7</v>
      </c>
      <c r="G27" s="101" t="s">
        <v>200</v>
      </c>
      <c r="H27" s="101" t="s">
        <v>1058</v>
      </c>
    </row>
    <row r="28" spans="1:8" ht="13.5" customHeight="1">
      <c r="A28" s="104"/>
      <c r="B28" s="103"/>
      <c r="C28" s="113" t="s">
        <v>78</v>
      </c>
      <c r="D28" s="103"/>
      <c r="E28" s="102"/>
      <c r="F28" s="102">
        <v>74.9</v>
      </c>
      <c r="G28" s="101" t="s">
        <v>201</v>
      </c>
      <c r="H28" s="101" t="s">
        <v>1059</v>
      </c>
    </row>
    <row r="29" spans="1:8" s="553" customFormat="1" ht="13.5" customHeight="1">
      <c r="A29" s="975">
        <v>12</v>
      </c>
      <c r="B29" s="975"/>
      <c r="C29" s="975"/>
      <c r="D29" s="975"/>
      <c r="E29" s="975"/>
      <c r="F29" s="975"/>
      <c r="G29" s="975"/>
      <c r="H29" s="975"/>
    </row>
  </sheetData>
  <sheetProtection/>
  <mergeCells count="3">
    <mergeCell ref="A2:G2"/>
    <mergeCell ref="A29:H29"/>
    <mergeCell ref="A1:I1"/>
  </mergeCells>
  <printOptions/>
  <pageMargins left="0.2" right="0.2" top="0.2" bottom="0.2" header="0.2" footer="0.2"/>
  <pageSetup horizontalDpi="600" verticalDpi="600" orientation="portrait" paperSize="70" r:id="rId2"/>
  <drawing r:id="rId1"/>
</worksheet>
</file>

<file path=xl/worksheets/sheet14.xml><?xml version="1.0" encoding="utf-8"?>
<worksheet xmlns="http://schemas.openxmlformats.org/spreadsheetml/2006/main" xmlns:r="http://schemas.openxmlformats.org/officeDocument/2006/relationships">
  <dimension ref="A1:U31"/>
  <sheetViews>
    <sheetView showGridLines="0" zoomScale="130" zoomScaleNormal="130" zoomScalePageLayoutView="0" workbookViewId="0" topLeftCell="A1">
      <selection activeCell="A1" sqref="A1:H1"/>
    </sheetView>
  </sheetViews>
  <sheetFormatPr defaultColWidth="9.140625" defaultRowHeight="12.75"/>
  <cols>
    <col min="1" max="4" width="1.1484375" style="792" customWidth="1"/>
    <col min="5" max="5" width="20.421875" style="792" customWidth="1"/>
    <col min="6" max="6" width="6.8515625" style="792" customWidth="1"/>
    <col min="7" max="8" width="7.140625" style="792" customWidth="1"/>
    <col min="9" max="9" width="1.421875" style="792" customWidth="1"/>
    <col min="10" max="16384" width="9.140625" style="792"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ht="19.5" customHeight="1">
      <c r="A2" s="790"/>
      <c r="B2" s="790"/>
      <c r="C2" s="790"/>
      <c r="D2" s="790"/>
      <c r="E2" s="591"/>
      <c r="F2" s="108">
        <v>2011</v>
      </c>
      <c r="G2" s="108">
        <v>2018</v>
      </c>
      <c r="H2" s="108">
        <v>2019</v>
      </c>
    </row>
    <row r="3" spans="1:8" ht="11.25" customHeight="1">
      <c r="A3" s="109" t="s">
        <v>202</v>
      </c>
      <c r="B3" s="103"/>
      <c r="C3" s="103"/>
      <c r="D3" s="103"/>
      <c r="E3" s="103"/>
      <c r="F3" s="104"/>
      <c r="G3" s="104"/>
      <c r="H3" s="104"/>
    </row>
    <row r="4" spans="1:9" ht="12.75" customHeight="1">
      <c r="A4" s="108"/>
      <c r="B4" s="103" t="s">
        <v>189</v>
      </c>
      <c r="C4" s="103"/>
      <c r="D4" s="103"/>
      <c r="E4" s="98"/>
      <c r="F4" s="98">
        <v>180</v>
      </c>
      <c r="G4" s="98">
        <v>178</v>
      </c>
      <c r="H4" s="98">
        <v>180</v>
      </c>
      <c r="I4" s="793"/>
    </row>
    <row r="5" spans="1:9" ht="12.75" customHeight="1">
      <c r="A5" s="108"/>
      <c r="B5" s="103" t="s">
        <v>190</v>
      </c>
      <c r="C5" s="103"/>
      <c r="D5" s="110"/>
      <c r="E5" s="98"/>
      <c r="F5" s="98">
        <v>115289</v>
      </c>
      <c r="G5" s="98">
        <v>110715</v>
      </c>
      <c r="H5" s="98">
        <v>108562</v>
      </c>
      <c r="I5" s="222"/>
    </row>
    <row r="6" spans="1:9" ht="12.75" customHeight="1">
      <c r="A6" s="108"/>
      <c r="B6" s="112"/>
      <c r="C6" s="113" t="s">
        <v>79</v>
      </c>
      <c r="D6" s="110"/>
      <c r="E6" s="99"/>
      <c r="F6" s="99">
        <v>55188</v>
      </c>
      <c r="G6" s="99">
        <v>53155</v>
      </c>
      <c r="H6" s="99">
        <v>52547</v>
      </c>
      <c r="I6" s="222"/>
    </row>
    <row r="7" spans="1:9" ht="12.75" customHeight="1">
      <c r="A7" s="103"/>
      <c r="B7" s="103"/>
      <c r="C7" s="113" t="s">
        <v>78</v>
      </c>
      <c r="D7" s="103"/>
      <c r="E7" s="99"/>
      <c r="F7" s="99">
        <v>60101</v>
      </c>
      <c r="G7" s="99">
        <v>57560</v>
      </c>
      <c r="H7" s="99">
        <v>56015</v>
      </c>
      <c r="I7" s="222"/>
    </row>
    <row r="8" spans="1:9" ht="3" customHeight="1">
      <c r="A8" s="103"/>
      <c r="B8" s="103"/>
      <c r="C8" s="113"/>
      <c r="D8" s="103"/>
      <c r="E8" s="99"/>
      <c r="F8" s="99"/>
      <c r="G8" s="99"/>
      <c r="H8" s="99"/>
      <c r="I8" s="222"/>
    </row>
    <row r="9" spans="1:9" ht="12.75" customHeight="1">
      <c r="A9" s="103"/>
      <c r="B9" s="593" t="s">
        <v>203</v>
      </c>
      <c r="C9" s="593"/>
      <c r="D9" s="593"/>
      <c r="E9" s="105"/>
      <c r="F9" s="98">
        <v>72</v>
      </c>
      <c r="G9" s="98">
        <v>73</v>
      </c>
      <c r="H9" s="98">
        <v>72</v>
      </c>
      <c r="I9" s="222"/>
    </row>
    <row r="10" spans="1:9" ht="12.75" customHeight="1">
      <c r="A10" s="103"/>
      <c r="B10" s="593"/>
      <c r="C10" s="594" t="s">
        <v>79</v>
      </c>
      <c r="D10" s="593"/>
      <c r="E10" s="105"/>
      <c r="F10" s="99">
        <v>68</v>
      </c>
      <c r="G10" s="99">
        <v>69</v>
      </c>
      <c r="H10" s="99">
        <v>69</v>
      </c>
      <c r="I10" s="222"/>
    </row>
    <row r="11" spans="1:9" ht="12.75" customHeight="1">
      <c r="A11" s="103"/>
      <c r="B11" s="593"/>
      <c r="C11" s="594" t="s">
        <v>78</v>
      </c>
      <c r="D11" s="593"/>
      <c r="E11" s="105"/>
      <c r="F11" s="99">
        <v>76</v>
      </c>
      <c r="G11" s="99">
        <v>77</v>
      </c>
      <c r="H11" s="99">
        <v>76</v>
      </c>
      <c r="I11" s="222"/>
    </row>
    <row r="12" spans="1:9" ht="12.75" customHeight="1">
      <c r="A12" s="103"/>
      <c r="B12" s="103" t="s">
        <v>192</v>
      </c>
      <c r="C12" s="103"/>
      <c r="D12" s="110"/>
      <c r="E12" s="98"/>
      <c r="F12" s="98">
        <v>7873</v>
      </c>
      <c r="G12" s="98">
        <v>8606</v>
      </c>
      <c r="H12" s="98">
        <v>8813</v>
      </c>
      <c r="I12" s="222"/>
    </row>
    <row r="13" spans="1:9" ht="12.75" customHeight="1">
      <c r="A13" s="103"/>
      <c r="B13" s="112"/>
      <c r="C13" s="113" t="s">
        <v>79</v>
      </c>
      <c r="D13" s="103"/>
      <c r="E13" s="99"/>
      <c r="F13" s="99">
        <v>3258</v>
      </c>
      <c r="G13" s="99">
        <v>3209</v>
      </c>
      <c r="H13" s="99">
        <v>3199</v>
      </c>
      <c r="I13" s="222"/>
    </row>
    <row r="14" spans="1:9" ht="12.75" customHeight="1">
      <c r="A14" s="109"/>
      <c r="B14" s="103"/>
      <c r="C14" s="113" t="s">
        <v>78</v>
      </c>
      <c r="D14" s="103"/>
      <c r="E14" s="99"/>
      <c r="F14" s="99">
        <v>4615</v>
      </c>
      <c r="G14" s="99">
        <v>5397</v>
      </c>
      <c r="H14" s="99">
        <v>5614</v>
      </c>
      <c r="I14" s="222"/>
    </row>
    <row r="15" spans="1:9" ht="12.75" customHeight="1">
      <c r="A15" s="103"/>
      <c r="B15" s="103" t="s">
        <v>193</v>
      </c>
      <c r="C15" s="103"/>
      <c r="D15" s="109"/>
      <c r="E15" s="98"/>
      <c r="F15" s="98">
        <v>15</v>
      </c>
      <c r="G15" s="98">
        <v>13</v>
      </c>
      <c r="H15" s="98">
        <f>H5/H12</f>
        <v>12.31839328265063</v>
      </c>
      <c r="I15" s="222"/>
    </row>
    <row r="16" spans="1:9" ht="12.75" customHeight="1">
      <c r="A16" s="103"/>
      <c r="B16" s="103" t="s">
        <v>204</v>
      </c>
      <c r="C16" s="103"/>
      <c r="D16" s="110"/>
      <c r="E16" s="100"/>
      <c r="F16" s="101">
        <v>76.7</v>
      </c>
      <c r="G16" s="101">
        <v>71.5</v>
      </c>
      <c r="H16" s="101">
        <v>70.9</v>
      </c>
      <c r="I16" s="222"/>
    </row>
    <row r="17" spans="1:9" ht="12.75" customHeight="1">
      <c r="A17" s="103"/>
      <c r="B17" s="112"/>
      <c r="C17" s="113" t="s">
        <v>79</v>
      </c>
      <c r="D17" s="110"/>
      <c r="E17" s="102"/>
      <c r="F17" s="106">
        <v>71.8</v>
      </c>
      <c r="G17" s="106">
        <v>68.2</v>
      </c>
      <c r="H17" s="106">
        <v>67.9</v>
      </c>
      <c r="I17" s="222"/>
    </row>
    <row r="18" spans="1:9" ht="12.75" customHeight="1">
      <c r="A18" s="109"/>
      <c r="B18" s="103"/>
      <c r="C18" s="113" t="s">
        <v>78</v>
      </c>
      <c r="D18" s="109"/>
      <c r="E18" s="102"/>
      <c r="F18" s="106">
        <v>81.2</v>
      </c>
      <c r="G18" s="106">
        <v>74.2</v>
      </c>
      <c r="H18" s="106">
        <v>73.3</v>
      </c>
      <c r="I18" s="222"/>
    </row>
    <row r="19" spans="1:9" ht="12.75" customHeight="1">
      <c r="A19" s="103"/>
      <c r="B19" s="103" t="s">
        <v>205</v>
      </c>
      <c r="C19" s="103"/>
      <c r="D19" s="110"/>
      <c r="E19" s="100"/>
      <c r="F19" s="101">
        <v>79.3</v>
      </c>
      <c r="G19" s="101">
        <v>74.9</v>
      </c>
      <c r="H19" s="101">
        <v>74.9</v>
      </c>
      <c r="I19" s="222"/>
    </row>
    <row r="20" spans="1:9" ht="12.75" customHeight="1">
      <c r="A20" s="103"/>
      <c r="B20" s="112"/>
      <c r="C20" s="113" t="s">
        <v>79</v>
      </c>
      <c r="D20" s="110"/>
      <c r="E20" s="102"/>
      <c r="F20" s="106">
        <v>75.3</v>
      </c>
      <c r="G20" s="106">
        <v>70.6</v>
      </c>
      <c r="H20" s="106">
        <v>70.8</v>
      </c>
      <c r="I20" s="222"/>
    </row>
    <row r="21" spans="1:9" ht="12.75" customHeight="1">
      <c r="A21" s="103"/>
      <c r="B21" s="103"/>
      <c r="C21" s="113" t="s">
        <v>78</v>
      </c>
      <c r="D21" s="110"/>
      <c r="E21" s="102"/>
      <c r="F21" s="106">
        <v>82.3</v>
      </c>
      <c r="G21" s="106">
        <v>78</v>
      </c>
      <c r="H21" s="106">
        <v>77.8</v>
      </c>
      <c r="I21" s="222"/>
    </row>
    <row r="22" spans="1:9" ht="11.25" customHeight="1">
      <c r="A22" s="109" t="s">
        <v>206</v>
      </c>
      <c r="B22" s="103"/>
      <c r="C22" s="113"/>
      <c r="D22" s="110"/>
      <c r="E22" s="102"/>
      <c r="F22" s="102"/>
      <c r="G22" s="102"/>
      <c r="H22" s="102"/>
      <c r="I22" s="222"/>
    </row>
    <row r="23" spans="1:9" ht="12.75" customHeight="1">
      <c r="A23" s="108"/>
      <c r="B23" s="103" t="s">
        <v>189</v>
      </c>
      <c r="C23" s="103"/>
      <c r="D23" s="110"/>
      <c r="E23" s="98"/>
      <c r="F23" s="98">
        <v>126</v>
      </c>
      <c r="G23" s="98">
        <v>111</v>
      </c>
      <c r="H23" s="98">
        <v>111</v>
      </c>
      <c r="I23" s="222"/>
    </row>
    <row r="24" spans="1:9" ht="12.75" customHeight="1">
      <c r="A24" s="108"/>
      <c r="B24" s="103" t="s">
        <v>190</v>
      </c>
      <c r="C24" s="103"/>
      <c r="D24" s="110"/>
      <c r="E24" s="98"/>
      <c r="F24" s="98">
        <v>7270</v>
      </c>
      <c r="G24" s="98">
        <v>6243</v>
      </c>
      <c r="H24" s="98">
        <v>3781</v>
      </c>
      <c r="I24" s="222"/>
    </row>
    <row r="25" spans="1:9" ht="12.75" customHeight="1">
      <c r="A25" s="595"/>
      <c r="B25" s="112"/>
      <c r="C25" s="113" t="s">
        <v>79</v>
      </c>
      <c r="D25" s="110"/>
      <c r="E25" s="99"/>
      <c r="F25" s="99">
        <v>4635</v>
      </c>
      <c r="G25" s="99">
        <v>4114</v>
      </c>
      <c r="H25" s="99">
        <v>2471</v>
      </c>
      <c r="I25" s="222"/>
    </row>
    <row r="26" spans="1:9" ht="12.75" customHeight="1">
      <c r="A26" s="113"/>
      <c r="B26" s="113"/>
      <c r="C26" s="113" t="s">
        <v>78</v>
      </c>
      <c r="D26" s="110"/>
      <c r="E26" s="99"/>
      <c r="F26" s="99">
        <v>2635</v>
      </c>
      <c r="G26" s="99">
        <v>2129</v>
      </c>
      <c r="H26" s="99">
        <v>1310</v>
      </c>
      <c r="I26" s="222"/>
    </row>
    <row r="27" spans="1:9" ht="12.75" customHeight="1">
      <c r="A27" s="103"/>
      <c r="B27" s="103" t="s">
        <v>192</v>
      </c>
      <c r="C27" s="103"/>
      <c r="D27" s="110"/>
      <c r="E27" s="98"/>
      <c r="F27" s="98">
        <v>634</v>
      </c>
      <c r="G27" s="98">
        <v>984</v>
      </c>
      <c r="H27" s="98">
        <v>970</v>
      </c>
      <c r="I27" s="222"/>
    </row>
    <row r="28" spans="1:9" ht="12.75" customHeight="1">
      <c r="A28" s="113"/>
      <c r="B28" s="112"/>
      <c r="C28" s="113" t="s">
        <v>79</v>
      </c>
      <c r="D28" s="110"/>
      <c r="E28" s="99"/>
      <c r="F28" s="99">
        <v>227</v>
      </c>
      <c r="G28" s="99">
        <v>371</v>
      </c>
      <c r="H28" s="99">
        <v>390</v>
      </c>
      <c r="I28" s="222"/>
    </row>
    <row r="29" spans="1:9" ht="15">
      <c r="A29" s="113"/>
      <c r="B29" s="113"/>
      <c r="C29" s="113" t="s">
        <v>78</v>
      </c>
      <c r="D29" s="110"/>
      <c r="E29" s="99"/>
      <c r="F29" s="99">
        <v>407</v>
      </c>
      <c r="G29" s="99">
        <v>613</v>
      </c>
      <c r="H29" s="99">
        <v>580</v>
      </c>
      <c r="I29" s="222"/>
    </row>
    <row r="30" spans="1:9" ht="15">
      <c r="A30" s="103"/>
      <c r="B30" s="103" t="s">
        <v>193</v>
      </c>
      <c r="C30" s="103"/>
      <c r="D30" s="110"/>
      <c r="E30" s="98"/>
      <c r="F30" s="98">
        <v>11</v>
      </c>
      <c r="G30" s="98">
        <v>6</v>
      </c>
      <c r="H30" s="98">
        <v>4</v>
      </c>
      <c r="I30" s="222"/>
    </row>
    <row r="31" spans="1:11" s="3" customFormat="1" ht="12.75">
      <c r="A31" s="971">
        <v>13</v>
      </c>
      <c r="B31" s="971"/>
      <c r="C31" s="971"/>
      <c r="D31" s="971"/>
      <c r="E31" s="971"/>
      <c r="F31" s="971"/>
      <c r="G31" s="971"/>
      <c r="H31" s="971"/>
      <c r="I31" s="576"/>
      <c r="K31" s="553"/>
    </row>
    <row r="32" ht="13.5" customHeight="1"/>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sheetData>
  <sheetProtection/>
  <mergeCells count="2">
    <mergeCell ref="A31:H31"/>
    <mergeCell ref="A1:H1"/>
  </mergeCells>
  <printOptions/>
  <pageMargins left="0.2" right="0.2" top="0.2" bottom="0.2" header="0.2" footer="0.2"/>
  <pageSetup horizontalDpi="600" verticalDpi="600" orientation="portrait" paperSize="70" r:id="rId2"/>
  <drawing r:id="rId1"/>
</worksheet>
</file>

<file path=xl/worksheets/sheet15.xml><?xml version="1.0" encoding="utf-8"?>
<worksheet xmlns="http://schemas.openxmlformats.org/spreadsheetml/2006/main" xmlns:r="http://schemas.openxmlformats.org/officeDocument/2006/relationships">
  <dimension ref="A1:U38"/>
  <sheetViews>
    <sheetView showGridLines="0" zoomScale="130" zoomScaleNormal="130" workbookViewId="0" topLeftCell="A1">
      <selection activeCell="A1" sqref="A1:H1"/>
    </sheetView>
  </sheetViews>
  <sheetFormatPr defaultColWidth="9.140625" defaultRowHeight="12" customHeight="1"/>
  <cols>
    <col min="1" max="4" width="1.1484375" style="790" customWidth="1"/>
    <col min="5" max="5" width="22.00390625" style="790" customWidth="1"/>
    <col min="6" max="8" width="6.28125" style="790" bestFit="1" customWidth="1"/>
    <col min="9" max="9" width="1.57421875" style="790" customWidth="1"/>
    <col min="10" max="16384" width="9.140625" style="790"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ht="10.5" customHeight="1">
      <c r="A2" s="981" t="s">
        <v>207</v>
      </c>
      <c r="B2" s="982"/>
      <c r="C2" s="982"/>
      <c r="D2" s="982"/>
      <c r="E2" s="982"/>
      <c r="F2" s="983">
        <v>2011</v>
      </c>
      <c r="G2" s="983">
        <v>2018</v>
      </c>
      <c r="H2" s="550">
        <v>2019</v>
      </c>
    </row>
    <row r="3" spans="1:8" ht="10.5" customHeight="1">
      <c r="A3" s="982"/>
      <c r="B3" s="982"/>
      <c r="C3" s="982"/>
      <c r="D3" s="982"/>
      <c r="E3" s="982"/>
      <c r="F3" s="983"/>
      <c r="G3" s="983"/>
      <c r="H3" s="550"/>
    </row>
    <row r="4" spans="1:9" ht="10.5" customHeight="1">
      <c r="A4" s="108"/>
      <c r="B4" s="103" t="s">
        <v>189</v>
      </c>
      <c r="C4" s="103"/>
      <c r="D4" s="109"/>
      <c r="E4" s="98"/>
      <c r="F4" s="98">
        <v>15</v>
      </c>
      <c r="G4" s="116">
        <v>15</v>
      </c>
      <c r="H4" s="116" t="s">
        <v>121</v>
      </c>
      <c r="I4" s="791"/>
    </row>
    <row r="5" spans="1:9" ht="10.5" customHeight="1">
      <c r="A5" s="108"/>
      <c r="B5" s="103" t="s">
        <v>208</v>
      </c>
      <c r="C5" s="103"/>
      <c r="D5" s="110"/>
      <c r="E5" s="111"/>
      <c r="F5" s="98">
        <v>9333</v>
      </c>
      <c r="G5" s="116">
        <v>6973</v>
      </c>
      <c r="H5" s="116" t="s">
        <v>121</v>
      </c>
      <c r="I5" s="103"/>
    </row>
    <row r="6" spans="1:9" ht="10.5" customHeight="1">
      <c r="A6" s="108"/>
      <c r="B6" s="112"/>
      <c r="C6" s="113" t="s">
        <v>79</v>
      </c>
      <c r="D6" s="109"/>
      <c r="E6" s="114"/>
      <c r="F6" s="114">
        <v>7283</v>
      </c>
      <c r="G6" s="116">
        <v>5148</v>
      </c>
      <c r="H6" s="116" t="s">
        <v>121</v>
      </c>
      <c r="I6" s="103"/>
    </row>
    <row r="7" spans="1:9" ht="10.5" customHeight="1">
      <c r="A7" s="103"/>
      <c r="B7" s="103"/>
      <c r="C7" s="113" t="s">
        <v>78</v>
      </c>
      <c r="D7" s="110"/>
      <c r="E7" s="114"/>
      <c r="F7" s="114">
        <v>2050</v>
      </c>
      <c r="G7" s="116">
        <v>1825</v>
      </c>
      <c r="H7" s="116" t="s">
        <v>121</v>
      </c>
      <c r="I7" s="103"/>
    </row>
    <row r="8" spans="1:9" ht="10.5" customHeight="1">
      <c r="A8" s="107" t="s">
        <v>209</v>
      </c>
      <c r="B8" s="103"/>
      <c r="C8" s="103"/>
      <c r="D8" s="103"/>
      <c r="E8" s="103"/>
      <c r="F8" s="115" t="s">
        <v>210</v>
      </c>
      <c r="G8" s="115" t="s">
        <v>211</v>
      </c>
      <c r="H8" s="115" t="s">
        <v>212</v>
      </c>
      <c r="I8" s="103"/>
    </row>
    <row r="9" spans="1:9" ht="10.5" customHeight="1">
      <c r="A9" s="108"/>
      <c r="B9" s="103" t="s">
        <v>189</v>
      </c>
      <c r="C9" s="103"/>
      <c r="D9" s="109"/>
      <c r="E9" s="98"/>
      <c r="F9" s="98">
        <v>7</v>
      </c>
      <c r="G9" s="98">
        <v>8</v>
      </c>
      <c r="H9" s="98">
        <v>8</v>
      </c>
      <c r="I9" s="103"/>
    </row>
    <row r="10" spans="1:9" ht="10.5" customHeight="1">
      <c r="A10" s="108"/>
      <c r="B10" s="103" t="s">
        <v>190</v>
      </c>
      <c r="C10" s="103"/>
      <c r="D10" s="110"/>
      <c r="E10" s="98"/>
      <c r="F10" s="98">
        <v>23568</v>
      </c>
      <c r="G10" s="98">
        <v>26538</v>
      </c>
      <c r="H10" s="98">
        <v>28125</v>
      </c>
      <c r="I10" s="103"/>
    </row>
    <row r="11" spans="1:9" ht="10.5" customHeight="1">
      <c r="A11" s="108"/>
      <c r="B11" s="112"/>
      <c r="C11" s="113" t="s">
        <v>79</v>
      </c>
      <c r="D11" s="109"/>
      <c r="E11" s="99"/>
      <c r="F11" s="99">
        <v>9390</v>
      </c>
      <c r="G11" s="99">
        <v>10424</v>
      </c>
      <c r="H11" s="99">
        <v>11067</v>
      </c>
      <c r="I11" s="103"/>
    </row>
    <row r="12" spans="1:9" ht="10.5" customHeight="1">
      <c r="A12" s="103"/>
      <c r="B12" s="103"/>
      <c r="C12" s="113" t="s">
        <v>78</v>
      </c>
      <c r="D12" s="110"/>
      <c r="E12" s="99"/>
      <c r="F12" s="99">
        <v>14178</v>
      </c>
      <c r="G12" s="99">
        <v>16114</v>
      </c>
      <c r="H12" s="99">
        <v>17058</v>
      </c>
      <c r="I12" s="103"/>
    </row>
    <row r="13" spans="1:9" ht="10.5" customHeight="1">
      <c r="A13" s="103"/>
      <c r="B13" s="113" t="s">
        <v>213</v>
      </c>
      <c r="C13" s="113"/>
      <c r="D13" s="110"/>
      <c r="E13" s="99"/>
      <c r="F13" s="99"/>
      <c r="G13" s="99"/>
      <c r="H13" s="99"/>
      <c r="I13" s="103"/>
    </row>
    <row r="14" spans="1:9" ht="10.5" customHeight="1">
      <c r="A14" s="107" t="s">
        <v>214</v>
      </c>
      <c r="B14" s="103"/>
      <c r="C14" s="103"/>
      <c r="D14" s="103"/>
      <c r="E14" s="103"/>
      <c r="F14" s="103"/>
      <c r="G14" s="103"/>
      <c r="H14" s="103"/>
      <c r="I14" s="103"/>
    </row>
    <row r="15" spans="1:9" ht="10.5" customHeight="1">
      <c r="A15" s="109"/>
      <c r="B15" s="103" t="s">
        <v>190</v>
      </c>
      <c r="C15" s="103"/>
      <c r="D15" s="110"/>
      <c r="E15" s="103"/>
      <c r="F15" s="116" t="s">
        <v>215</v>
      </c>
      <c r="G15" s="98">
        <v>842</v>
      </c>
      <c r="H15" s="98">
        <v>1310</v>
      </c>
      <c r="I15" s="103"/>
    </row>
    <row r="16" spans="1:9" ht="10.5" customHeight="1">
      <c r="A16" s="103"/>
      <c r="B16" s="112"/>
      <c r="C16" s="113" t="s">
        <v>79</v>
      </c>
      <c r="D16" s="109"/>
      <c r="E16" s="114"/>
      <c r="F16" s="99">
        <v>308</v>
      </c>
      <c r="G16" s="99">
        <v>553</v>
      </c>
      <c r="H16" s="99">
        <v>875</v>
      </c>
      <c r="I16" s="103"/>
    </row>
    <row r="17" spans="1:9" ht="10.5" customHeight="1">
      <c r="A17" s="103"/>
      <c r="B17" s="103"/>
      <c r="C17" s="113" t="s">
        <v>78</v>
      </c>
      <c r="D17" s="110"/>
      <c r="E17" s="114"/>
      <c r="F17" s="99">
        <v>396</v>
      </c>
      <c r="G17" s="99">
        <v>289</v>
      </c>
      <c r="H17" s="99">
        <v>435</v>
      </c>
      <c r="I17" s="103"/>
    </row>
    <row r="18" spans="1:9" ht="10.5" customHeight="1">
      <c r="A18" s="107" t="s">
        <v>216</v>
      </c>
      <c r="B18" s="103"/>
      <c r="C18" s="103"/>
      <c r="D18" s="103"/>
      <c r="E18" s="114"/>
      <c r="F18" s="98"/>
      <c r="G18" s="98"/>
      <c r="H18" s="98"/>
      <c r="I18" s="103"/>
    </row>
    <row r="19" spans="1:9" ht="10.5" customHeight="1">
      <c r="A19" s="107" t="s">
        <v>217</v>
      </c>
      <c r="B19" s="103"/>
      <c r="C19" s="103"/>
      <c r="D19" s="103"/>
      <c r="E19" s="114"/>
      <c r="F19" s="98"/>
      <c r="G19" s="98"/>
      <c r="H19" s="98"/>
      <c r="I19" s="103"/>
    </row>
    <row r="20" spans="1:9" ht="10.5" customHeight="1">
      <c r="A20" s="103"/>
      <c r="B20" s="103" t="s">
        <v>190</v>
      </c>
      <c r="C20" s="103"/>
      <c r="D20" s="110"/>
      <c r="E20" s="114"/>
      <c r="F20" s="116" t="s">
        <v>218</v>
      </c>
      <c r="G20" s="98">
        <v>6344</v>
      </c>
      <c r="H20" s="98">
        <v>9947</v>
      </c>
      <c r="I20" s="103"/>
    </row>
    <row r="21" spans="1:9" ht="10.5" customHeight="1">
      <c r="A21" s="103"/>
      <c r="B21" s="112"/>
      <c r="C21" s="113" t="s">
        <v>79</v>
      </c>
      <c r="D21" s="109"/>
      <c r="E21" s="114"/>
      <c r="F21" s="99">
        <v>289</v>
      </c>
      <c r="G21" s="99">
        <v>2374</v>
      </c>
      <c r="H21" s="99">
        <v>3703</v>
      </c>
      <c r="I21" s="103"/>
    </row>
    <row r="22" spans="1:9" ht="10.5" customHeight="1">
      <c r="A22" s="103"/>
      <c r="B22" s="103"/>
      <c r="C22" s="113" t="s">
        <v>78</v>
      </c>
      <c r="D22" s="110"/>
      <c r="E22" s="114"/>
      <c r="F22" s="99">
        <v>601</v>
      </c>
      <c r="G22" s="99">
        <v>3970</v>
      </c>
      <c r="H22" s="99">
        <v>6244</v>
      </c>
      <c r="I22" s="103"/>
    </row>
    <row r="23" spans="1:9" ht="10.5" customHeight="1">
      <c r="A23" s="107" t="s">
        <v>219</v>
      </c>
      <c r="B23" s="103"/>
      <c r="C23" s="103"/>
      <c r="D23" s="103"/>
      <c r="E23" s="114"/>
      <c r="F23" s="108">
        <v>2011</v>
      </c>
      <c r="G23" s="108">
        <v>2018</v>
      </c>
      <c r="H23" s="108">
        <v>2019</v>
      </c>
      <c r="I23" s="103"/>
    </row>
    <row r="24" spans="1:9" ht="10.5" customHeight="1">
      <c r="A24" s="109"/>
      <c r="B24" s="103"/>
      <c r="C24" s="103" t="s">
        <v>220</v>
      </c>
      <c r="D24" s="103"/>
      <c r="E24" s="114"/>
      <c r="F24" s="106">
        <v>89.8</v>
      </c>
      <c r="G24" s="106" t="s">
        <v>221</v>
      </c>
      <c r="H24" s="106" t="s">
        <v>121</v>
      </c>
      <c r="I24" s="103"/>
    </row>
    <row r="25" spans="1:9" ht="10.5" customHeight="1">
      <c r="A25" s="103"/>
      <c r="B25" s="103"/>
      <c r="C25" s="113" t="s">
        <v>79</v>
      </c>
      <c r="D25" s="103"/>
      <c r="E25" s="106"/>
      <c r="F25" s="106">
        <v>92.3</v>
      </c>
      <c r="G25" s="106" t="s">
        <v>221</v>
      </c>
      <c r="H25" s="106" t="s">
        <v>121</v>
      </c>
      <c r="I25" s="103"/>
    </row>
    <row r="26" spans="1:9" ht="10.5" customHeight="1">
      <c r="A26" s="103"/>
      <c r="B26" s="103"/>
      <c r="C26" s="113" t="s">
        <v>78</v>
      </c>
      <c r="D26" s="103"/>
      <c r="E26" s="106"/>
      <c r="F26" s="106">
        <v>87.3</v>
      </c>
      <c r="G26" s="106" t="s">
        <v>221</v>
      </c>
      <c r="H26" s="106" t="s">
        <v>121</v>
      </c>
      <c r="I26" s="103"/>
    </row>
    <row r="27" spans="1:9" ht="10.5" customHeight="1">
      <c r="A27" s="107" t="s">
        <v>222</v>
      </c>
      <c r="B27" s="103"/>
      <c r="C27" s="113"/>
      <c r="D27" s="103"/>
      <c r="E27" s="101"/>
      <c r="F27" s="100"/>
      <c r="G27" s="100"/>
      <c r="H27" s="100"/>
      <c r="I27" s="103"/>
    </row>
    <row r="28" spans="1:9" ht="10.5" customHeight="1">
      <c r="A28" s="107" t="s">
        <v>223</v>
      </c>
      <c r="B28" s="103"/>
      <c r="C28" s="103"/>
      <c r="D28" s="103"/>
      <c r="E28" s="101"/>
      <c r="F28" s="108">
        <v>2011</v>
      </c>
      <c r="G28" s="108" t="s">
        <v>224</v>
      </c>
      <c r="H28" s="108" t="s">
        <v>225</v>
      </c>
      <c r="I28" s="103"/>
    </row>
    <row r="29" spans="1:9" ht="10.5" customHeight="1">
      <c r="A29" s="109"/>
      <c r="B29" s="103" t="s">
        <v>119</v>
      </c>
      <c r="C29" s="110"/>
      <c r="D29" s="103"/>
      <c r="E29" s="101"/>
      <c r="F29" s="103">
        <v>12.5</v>
      </c>
      <c r="G29" s="117">
        <v>11.2</v>
      </c>
      <c r="H29" s="117">
        <v>10.8</v>
      </c>
      <c r="I29" s="103"/>
    </row>
    <row r="30" spans="1:9" ht="10.5" customHeight="1">
      <c r="A30" s="109"/>
      <c r="B30" s="103" t="s">
        <v>33</v>
      </c>
      <c r="C30" s="110"/>
      <c r="D30" s="103"/>
      <c r="E30" s="101"/>
      <c r="F30" s="101">
        <v>3.4</v>
      </c>
      <c r="G30" s="101">
        <v>3.3</v>
      </c>
      <c r="H30" s="101">
        <v>3.3</v>
      </c>
      <c r="I30" s="103"/>
    </row>
    <row r="31" spans="1:6" s="608" customFormat="1" ht="10.5" customHeight="1">
      <c r="A31" s="118"/>
      <c r="B31" s="119">
        <v>1</v>
      </c>
      <c r="C31" s="104" t="s">
        <v>226</v>
      </c>
      <c r="D31" s="118"/>
      <c r="E31" s="118"/>
      <c r="F31" s="118"/>
    </row>
    <row r="32" spans="1:6" s="608" customFormat="1" ht="10.5" customHeight="1">
      <c r="A32" s="118"/>
      <c r="B32" s="119">
        <v>2</v>
      </c>
      <c r="C32" s="104" t="s">
        <v>227</v>
      </c>
      <c r="D32" s="118"/>
      <c r="E32" s="118"/>
      <c r="F32" s="118"/>
    </row>
    <row r="33" spans="1:6" s="608" customFormat="1" ht="10.5" customHeight="1">
      <c r="A33" s="118"/>
      <c r="B33" s="119"/>
      <c r="C33" s="104" t="s">
        <v>228</v>
      </c>
      <c r="D33" s="118"/>
      <c r="E33" s="118"/>
      <c r="F33" s="118"/>
    </row>
    <row r="34" spans="1:6" s="608" customFormat="1" ht="10.5" customHeight="1">
      <c r="A34" s="118"/>
      <c r="B34" s="119"/>
      <c r="C34" s="104" t="s">
        <v>229</v>
      </c>
      <c r="D34" s="118"/>
      <c r="E34" s="118"/>
      <c r="F34" s="118"/>
    </row>
    <row r="35" spans="1:6" s="608" customFormat="1" ht="10.5" customHeight="1">
      <c r="A35" s="120" t="s">
        <v>83</v>
      </c>
      <c r="B35" s="119">
        <v>3</v>
      </c>
      <c r="C35" s="104" t="s">
        <v>230</v>
      </c>
      <c r="D35" s="104"/>
      <c r="E35" s="104"/>
      <c r="F35" s="104"/>
    </row>
    <row r="36" spans="1:6" s="608" customFormat="1" ht="10.5" customHeight="1">
      <c r="A36" s="120"/>
      <c r="B36" s="121">
        <v>4</v>
      </c>
      <c r="C36" s="104" t="s">
        <v>231</v>
      </c>
      <c r="D36" s="104"/>
      <c r="E36" s="104"/>
      <c r="F36" s="104"/>
    </row>
    <row r="37" spans="1:8" s="608" customFormat="1" ht="10.5" customHeight="1">
      <c r="A37" s="120"/>
      <c r="B37" s="121">
        <v>5</v>
      </c>
      <c r="C37" s="984" t="s">
        <v>232</v>
      </c>
      <c r="D37" s="984"/>
      <c r="E37" s="984"/>
      <c r="F37" s="984"/>
      <c r="G37" s="984"/>
      <c r="H37" s="122"/>
    </row>
    <row r="38" spans="1:8" s="553" customFormat="1" ht="13.5" customHeight="1">
      <c r="A38" s="975">
        <v>14</v>
      </c>
      <c r="B38" s="975"/>
      <c r="C38" s="975"/>
      <c r="D38" s="975"/>
      <c r="E38" s="975"/>
      <c r="F38" s="975"/>
      <c r="G38" s="975"/>
      <c r="H38" s="975"/>
    </row>
  </sheetData>
  <sheetProtection/>
  <mergeCells count="6">
    <mergeCell ref="A38:H38"/>
    <mergeCell ref="A2:E3"/>
    <mergeCell ref="F2:F3"/>
    <mergeCell ref="G2:G3"/>
    <mergeCell ref="C37:G37"/>
    <mergeCell ref="A1:H1"/>
  </mergeCells>
  <printOptions/>
  <pageMargins left="0.2" right="0.2" top="0.2" bottom="0.2" header="0.2" footer="0.2"/>
  <pageSetup horizontalDpi="600" verticalDpi="600" orientation="portrait" paperSize="70" r:id="rId2"/>
  <drawing r:id="rId1"/>
</worksheet>
</file>

<file path=xl/worksheets/sheet16.xml><?xml version="1.0" encoding="utf-8"?>
<worksheet xmlns="http://schemas.openxmlformats.org/spreadsheetml/2006/main" xmlns:r="http://schemas.openxmlformats.org/officeDocument/2006/relationships">
  <dimension ref="A1:U38"/>
  <sheetViews>
    <sheetView showGridLines="0" zoomScale="130" zoomScaleNormal="130" zoomScalePageLayoutView="0" workbookViewId="0" topLeftCell="A1">
      <selection activeCell="A1" sqref="A1:J1"/>
    </sheetView>
  </sheetViews>
  <sheetFormatPr defaultColWidth="9.140625" defaultRowHeight="12.75"/>
  <cols>
    <col min="1" max="1" width="0.13671875" style="792" customWidth="1"/>
    <col min="2" max="2" width="1.1484375" style="792" hidden="1" customWidth="1"/>
    <col min="3" max="3" width="1.1484375" style="792" customWidth="1"/>
    <col min="4" max="4" width="1.8515625" style="792" customWidth="1"/>
    <col min="5" max="5" width="1.7109375" style="792" customWidth="1"/>
    <col min="6" max="6" width="1.8515625" style="792" customWidth="1"/>
    <col min="7" max="7" width="18.57421875" style="792" customWidth="1"/>
    <col min="8" max="8" width="6.57421875" style="797" customWidth="1"/>
    <col min="9" max="10" width="7.140625" style="797" customWidth="1"/>
    <col min="11" max="16384" width="9.140625" style="792" customWidth="1"/>
  </cols>
  <sheetData>
    <row r="1" spans="1:21" s="747" customFormat="1" ht="11.25">
      <c r="A1" s="961" t="s">
        <v>170</v>
      </c>
      <c r="B1" s="961"/>
      <c r="C1" s="961"/>
      <c r="D1" s="961"/>
      <c r="E1" s="961"/>
      <c r="F1" s="961"/>
      <c r="G1" s="961"/>
      <c r="H1" s="961"/>
      <c r="I1" s="961"/>
      <c r="J1" s="961"/>
      <c r="K1" s="727"/>
      <c r="L1" s="727"/>
      <c r="M1" s="727"/>
      <c r="N1" s="727"/>
      <c r="O1" s="727"/>
      <c r="P1" s="727"/>
      <c r="Q1" s="727"/>
      <c r="R1" s="727"/>
      <c r="S1" s="727"/>
      <c r="T1" s="727"/>
      <c r="U1" s="727"/>
    </row>
    <row r="2" spans="1:10" ht="15" customHeight="1">
      <c r="A2" s="979" t="s">
        <v>147</v>
      </c>
      <c r="B2" s="979"/>
      <c r="C2" s="979"/>
      <c r="D2" s="979"/>
      <c r="E2" s="979"/>
      <c r="F2" s="979"/>
      <c r="G2" s="979"/>
      <c r="H2" s="979"/>
      <c r="I2" s="979"/>
      <c r="J2" s="792"/>
    </row>
    <row r="3" spans="8:11" s="790" customFormat="1" ht="15">
      <c r="H3" s="596">
        <v>2000</v>
      </c>
      <c r="I3" s="597">
        <v>2018</v>
      </c>
      <c r="J3" s="597">
        <v>2019</v>
      </c>
      <c r="K3" s="794"/>
    </row>
    <row r="4" spans="1:10" s="796" customFormat="1" ht="13.5" customHeight="1">
      <c r="A4" s="201" t="s">
        <v>178</v>
      </c>
      <c r="B4" s="201"/>
      <c r="C4" s="201"/>
      <c r="D4" s="600"/>
      <c r="E4" s="600"/>
      <c r="F4" s="600"/>
      <c r="G4" s="600"/>
      <c r="H4" s="36"/>
      <c r="I4" s="795"/>
      <c r="J4" s="36"/>
    </row>
    <row r="5" spans="1:10" s="796" customFormat="1" ht="9.75" customHeight="1">
      <c r="A5" s="201" t="s">
        <v>146</v>
      </c>
      <c r="B5" s="201"/>
      <c r="C5" s="201"/>
      <c r="D5" s="600"/>
      <c r="E5" s="599"/>
      <c r="F5" s="600"/>
      <c r="G5" s="600"/>
      <c r="H5" s="36"/>
      <c r="I5" s="36"/>
      <c r="J5" s="36"/>
    </row>
    <row r="6" spans="4:10" s="598" customFormat="1" ht="9" customHeight="1">
      <c r="D6" s="599" t="s">
        <v>145</v>
      </c>
      <c r="E6" s="600"/>
      <c r="F6" s="600"/>
      <c r="G6" s="600"/>
      <c r="H6" s="36"/>
      <c r="I6" s="36"/>
      <c r="J6" s="36"/>
    </row>
    <row r="7" spans="4:10" s="598" customFormat="1" ht="9.75" customHeight="1">
      <c r="D7" s="600"/>
      <c r="E7" s="600" t="s">
        <v>139</v>
      </c>
      <c r="F7" s="600"/>
      <c r="G7" s="600"/>
      <c r="H7" s="36">
        <v>2331.4</v>
      </c>
      <c r="I7" s="36">
        <v>4190.46</v>
      </c>
      <c r="J7" s="36" t="s">
        <v>121</v>
      </c>
    </row>
    <row r="8" spans="4:10" s="598" customFormat="1" ht="9.75" customHeight="1">
      <c r="D8" s="600"/>
      <c r="E8" s="600" t="s">
        <v>144</v>
      </c>
      <c r="F8" s="600"/>
      <c r="G8" s="600"/>
      <c r="H8" s="36">
        <v>23.38</v>
      </c>
      <c r="I8" s="36">
        <v>59.54</v>
      </c>
      <c r="J8" s="36" t="s">
        <v>121</v>
      </c>
    </row>
    <row r="9" spans="4:10" s="598" customFormat="1" ht="9.75" customHeight="1">
      <c r="D9" s="600"/>
      <c r="E9" s="600" t="s">
        <v>143</v>
      </c>
      <c r="F9" s="600"/>
      <c r="G9" s="600"/>
      <c r="H9" s="601">
        <v>0.385</v>
      </c>
      <c r="I9" s="36">
        <v>0.52</v>
      </c>
      <c r="J9" s="36" t="s">
        <v>121</v>
      </c>
    </row>
    <row r="10" spans="4:10" s="598" customFormat="1" ht="9.75" customHeight="1">
      <c r="D10" s="600"/>
      <c r="E10" s="600" t="s">
        <v>142</v>
      </c>
      <c r="F10" s="600"/>
      <c r="G10" s="600"/>
      <c r="H10" s="36" t="s">
        <v>124</v>
      </c>
      <c r="I10" s="36">
        <v>11.19</v>
      </c>
      <c r="J10" s="36" t="s">
        <v>121</v>
      </c>
    </row>
    <row r="11" spans="4:12" s="598" customFormat="1" ht="9.75" customHeight="1">
      <c r="D11" s="599" t="s">
        <v>141</v>
      </c>
      <c r="E11" s="600"/>
      <c r="F11" s="600"/>
      <c r="G11" s="600"/>
      <c r="H11" s="36"/>
      <c r="I11" s="36"/>
      <c r="J11" s="36"/>
      <c r="L11" s="201"/>
    </row>
    <row r="12" spans="1:10" s="598" customFormat="1" ht="10.5" customHeight="1">
      <c r="A12" s="598" t="s">
        <v>83</v>
      </c>
      <c r="D12" s="600"/>
      <c r="E12" s="600" t="s">
        <v>139</v>
      </c>
      <c r="F12" s="600"/>
      <c r="G12" s="600"/>
      <c r="H12" s="36">
        <v>396.1</v>
      </c>
      <c r="I12" s="601">
        <v>365</v>
      </c>
      <c r="J12" s="601" t="s">
        <v>121</v>
      </c>
    </row>
    <row r="13" spans="4:10" s="598" customFormat="1" ht="9" customHeight="1">
      <c r="D13" s="599" t="s">
        <v>140</v>
      </c>
      <c r="E13" s="600"/>
      <c r="F13" s="600"/>
      <c r="G13" s="600"/>
      <c r="H13" s="36"/>
      <c r="I13" s="36"/>
      <c r="J13" s="36"/>
    </row>
    <row r="14" spans="4:14" s="598" customFormat="1" ht="9.75" customHeight="1">
      <c r="D14" s="600"/>
      <c r="E14" s="600" t="s">
        <v>139</v>
      </c>
      <c r="F14" s="600"/>
      <c r="G14" s="600"/>
      <c r="H14" s="602">
        <v>1935.3</v>
      </c>
      <c r="I14" s="36">
        <v>3825.46</v>
      </c>
      <c r="J14" s="36" t="s">
        <v>121</v>
      </c>
      <c r="M14" s="179"/>
      <c r="N14" s="179"/>
    </row>
    <row r="15" spans="4:10" s="598" customFormat="1" ht="9.75" customHeight="1">
      <c r="D15" s="599" t="s">
        <v>138</v>
      </c>
      <c r="E15" s="599"/>
      <c r="F15" s="600"/>
      <c r="G15" s="600"/>
      <c r="H15" s="602"/>
      <c r="I15" s="603"/>
      <c r="J15" s="603"/>
    </row>
    <row r="16" spans="4:10" s="598" customFormat="1" ht="17.25" customHeight="1">
      <c r="D16" s="985" t="s">
        <v>174</v>
      </c>
      <c r="E16" s="986"/>
      <c r="F16" s="986"/>
      <c r="G16" s="986"/>
      <c r="H16" s="604">
        <v>2287.2</v>
      </c>
      <c r="I16" s="603">
        <v>4153.74</v>
      </c>
      <c r="J16" s="603" t="s">
        <v>121</v>
      </c>
    </row>
    <row r="17" spans="4:10" s="598" customFormat="1" ht="10.5" customHeight="1">
      <c r="D17" s="600"/>
      <c r="E17" s="605" t="s">
        <v>137</v>
      </c>
      <c r="F17" s="600"/>
      <c r="G17" s="600"/>
      <c r="H17" s="606">
        <v>1021</v>
      </c>
      <c r="I17" s="607">
        <v>2465.39</v>
      </c>
      <c r="J17" s="607" t="s">
        <v>121</v>
      </c>
    </row>
    <row r="18" spans="4:10" s="598" customFormat="1" ht="10.5" customHeight="1">
      <c r="D18" s="600"/>
      <c r="E18" s="608" t="s">
        <v>136</v>
      </c>
      <c r="F18" s="600"/>
      <c r="G18" s="600"/>
      <c r="H18" s="609">
        <v>349.3</v>
      </c>
      <c r="I18" s="610">
        <v>344.54</v>
      </c>
      <c r="J18" s="607" t="s">
        <v>121</v>
      </c>
    </row>
    <row r="19" spans="4:10" s="598" customFormat="1" ht="10.5" customHeight="1">
      <c r="D19" s="600"/>
      <c r="E19" s="600" t="s">
        <v>135</v>
      </c>
      <c r="F19" s="600"/>
      <c r="G19" s="600"/>
      <c r="H19" s="602">
        <v>720.8</v>
      </c>
      <c r="I19" s="36">
        <v>1087.36</v>
      </c>
      <c r="J19" s="607" t="s">
        <v>121</v>
      </c>
    </row>
    <row r="20" spans="4:10" s="598" customFormat="1" ht="10.5" customHeight="1">
      <c r="D20" s="600"/>
      <c r="E20" s="600" t="s">
        <v>134</v>
      </c>
      <c r="F20" s="600"/>
      <c r="G20" s="600"/>
      <c r="H20" s="602">
        <v>196.1</v>
      </c>
      <c r="I20" s="36">
        <v>256.45</v>
      </c>
      <c r="J20" s="607" t="s">
        <v>121</v>
      </c>
    </row>
    <row r="21" spans="4:10" s="598" customFormat="1" ht="2.25" customHeight="1" hidden="1">
      <c r="D21" s="600"/>
      <c r="E21" s="600"/>
      <c r="F21" s="600"/>
      <c r="G21" s="600"/>
      <c r="H21" s="602"/>
      <c r="I21" s="36"/>
      <c r="J21" s="36"/>
    </row>
    <row r="22" spans="1:10" s="104" customFormat="1" ht="14.25" customHeight="1">
      <c r="A22" s="611" t="s">
        <v>133</v>
      </c>
      <c r="B22" s="611"/>
      <c r="C22" s="611"/>
      <c r="D22" s="608"/>
      <c r="E22" s="608"/>
      <c r="F22" s="608"/>
      <c r="G22" s="608"/>
      <c r="H22" s="82">
        <v>265815</v>
      </c>
      <c r="I22" s="82">
        <v>543197</v>
      </c>
      <c r="J22" s="82" t="s">
        <v>121</v>
      </c>
    </row>
    <row r="23" spans="1:10" s="600" customFormat="1" ht="14.25" customHeight="1">
      <c r="A23" s="599" t="s">
        <v>176</v>
      </c>
      <c r="B23" s="599"/>
      <c r="C23" s="599"/>
      <c r="H23" s="82">
        <v>92</v>
      </c>
      <c r="I23" s="82">
        <v>49</v>
      </c>
      <c r="J23" s="82">
        <v>34</v>
      </c>
    </row>
    <row r="24" spans="4:10" s="598" customFormat="1" ht="9.75" customHeight="1">
      <c r="D24" s="600" t="s">
        <v>132</v>
      </c>
      <c r="E24" s="600"/>
      <c r="F24" s="600"/>
      <c r="G24" s="600"/>
      <c r="H24" s="36">
        <v>31</v>
      </c>
      <c r="I24" s="36">
        <v>10</v>
      </c>
      <c r="J24" s="36">
        <v>8</v>
      </c>
    </row>
    <row r="25" spans="4:10" s="598" customFormat="1" ht="10.5" customHeight="1">
      <c r="D25" s="600" t="s">
        <v>131</v>
      </c>
      <c r="E25" s="600"/>
      <c r="F25" s="600"/>
      <c r="G25" s="600"/>
      <c r="H25" s="36">
        <v>26</v>
      </c>
      <c r="I25" s="36" t="s">
        <v>124</v>
      </c>
      <c r="J25" s="36" t="s">
        <v>124</v>
      </c>
    </row>
    <row r="26" spans="4:10" s="598" customFormat="1" ht="9.75" customHeight="1">
      <c r="D26" s="600" t="s">
        <v>130</v>
      </c>
      <c r="E26" s="600"/>
      <c r="F26" s="600"/>
      <c r="G26" s="600"/>
      <c r="H26" s="36">
        <v>7</v>
      </c>
      <c r="I26" s="36" t="s">
        <v>124</v>
      </c>
      <c r="J26" s="36">
        <v>2</v>
      </c>
    </row>
    <row r="27" spans="4:10" s="598" customFormat="1" ht="9.75" customHeight="1">
      <c r="D27" s="600" t="s">
        <v>129</v>
      </c>
      <c r="E27" s="600"/>
      <c r="F27" s="600"/>
      <c r="G27" s="600"/>
      <c r="H27" s="36">
        <v>11</v>
      </c>
      <c r="I27" s="36">
        <v>17</v>
      </c>
      <c r="J27" s="36">
        <v>12</v>
      </c>
    </row>
    <row r="28" spans="4:10" s="598" customFormat="1" ht="9.75" customHeight="1">
      <c r="D28" s="600" t="s">
        <v>128</v>
      </c>
      <c r="E28" s="600"/>
      <c r="F28" s="600"/>
      <c r="G28" s="600"/>
      <c r="H28" s="36" t="s">
        <v>124</v>
      </c>
      <c r="I28" s="36">
        <v>2</v>
      </c>
      <c r="J28" s="36" t="s">
        <v>124</v>
      </c>
    </row>
    <row r="29" spans="4:10" s="598" customFormat="1" ht="10.5" customHeight="1">
      <c r="D29" s="987" t="s">
        <v>127</v>
      </c>
      <c r="E29" s="987"/>
      <c r="F29" s="987"/>
      <c r="G29" s="987"/>
      <c r="H29" s="37">
        <v>4</v>
      </c>
      <c r="I29" s="37">
        <v>8</v>
      </c>
      <c r="J29" s="37">
        <v>7</v>
      </c>
    </row>
    <row r="30" spans="4:10" s="598" customFormat="1" ht="15" customHeight="1">
      <c r="D30" s="987"/>
      <c r="E30" s="987"/>
      <c r="F30" s="987"/>
      <c r="G30" s="987"/>
      <c r="H30" s="37"/>
      <c r="I30" s="37"/>
      <c r="J30" s="37"/>
    </row>
    <row r="31" spans="4:10" s="598" customFormat="1" ht="9" customHeight="1">
      <c r="D31" s="613" t="s">
        <v>126</v>
      </c>
      <c r="E31" s="612"/>
      <c r="F31" s="612"/>
      <c r="G31" s="612"/>
      <c r="H31" s="36" t="s">
        <v>124</v>
      </c>
      <c r="I31" s="36">
        <v>2</v>
      </c>
      <c r="J31" s="36" t="s">
        <v>124</v>
      </c>
    </row>
    <row r="32" spans="4:10" s="598" customFormat="1" ht="9.75" customHeight="1">
      <c r="D32" s="613" t="s">
        <v>125</v>
      </c>
      <c r="E32" s="612"/>
      <c r="F32" s="612"/>
      <c r="G32" s="612"/>
      <c r="H32" s="36">
        <v>3</v>
      </c>
      <c r="I32" s="36" t="s">
        <v>124</v>
      </c>
      <c r="J32" s="36">
        <v>1</v>
      </c>
    </row>
    <row r="33" spans="4:10" s="598" customFormat="1" ht="9.75" customHeight="1">
      <c r="D33" s="613" t="s">
        <v>123</v>
      </c>
      <c r="E33" s="612"/>
      <c r="F33" s="612"/>
      <c r="G33" s="612"/>
      <c r="H33" s="36">
        <v>2</v>
      </c>
      <c r="I33" s="36">
        <v>2</v>
      </c>
      <c r="J33" s="36" t="s">
        <v>124</v>
      </c>
    </row>
    <row r="34" spans="4:10" s="598" customFormat="1" ht="10.5" customHeight="1">
      <c r="D34" s="600" t="s">
        <v>122</v>
      </c>
      <c r="E34" s="600"/>
      <c r="F34" s="600"/>
      <c r="G34" s="600"/>
      <c r="H34" s="36">
        <v>8</v>
      </c>
      <c r="I34" s="36">
        <v>8</v>
      </c>
      <c r="J34" s="36">
        <v>4</v>
      </c>
    </row>
    <row r="35" spans="1:10" s="598" customFormat="1" ht="2.25" customHeight="1" hidden="1">
      <c r="A35" s="593"/>
      <c r="B35" s="593"/>
      <c r="C35" s="593"/>
      <c r="H35" s="614"/>
      <c r="I35" s="797"/>
      <c r="J35" s="797"/>
    </row>
    <row r="36" spans="1:10" ht="9.75" customHeight="1">
      <c r="A36" s="792">
        <v>1</v>
      </c>
      <c r="D36" s="600" t="s">
        <v>175</v>
      </c>
      <c r="E36" s="225"/>
      <c r="F36" s="225"/>
      <c r="G36" s="225"/>
      <c r="I36" s="615"/>
      <c r="J36" s="615"/>
    </row>
    <row r="37" spans="4:10" ht="13.5" customHeight="1">
      <c r="D37" s="988" t="s">
        <v>177</v>
      </c>
      <c r="E37" s="988"/>
      <c r="F37" s="988"/>
      <c r="G37" s="988"/>
      <c r="H37" s="988"/>
      <c r="I37" s="988"/>
      <c r="J37" s="988"/>
    </row>
    <row r="38" spans="1:11" s="3" customFormat="1" ht="12.75">
      <c r="A38" s="971">
        <v>15</v>
      </c>
      <c r="B38" s="971"/>
      <c r="C38" s="971"/>
      <c r="D38" s="971"/>
      <c r="E38" s="971"/>
      <c r="F38" s="971"/>
      <c r="G38" s="971"/>
      <c r="H38" s="971"/>
      <c r="I38" s="971"/>
      <c r="J38" s="971"/>
      <c r="K38" s="553"/>
    </row>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sheetData>
  <sheetProtection/>
  <mergeCells count="6">
    <mergeCell ref="D16:G16"/>
    <mergeCell ref="A2:I2"/>
    <mergeCell ref="D29:G30"/>
    <mergeCell ref="D37:J37"/>
    <mergeCell ref="A38:J38"/>
    <mergeCell ref="A1:J1"/>
  </mergeCells>
  <printOptions/>
  <pageMargins left="0.2" right="0.2" top="0.2" bottom="0.2" header="0.2" footer="0.2"/>
  <pageSetup horizontalDpi="600" verticalDpi="600" orientation="portrait" paperSize="70" r:id="rId1"/>
</worksheet>
</file>

<file path=xl/worksheets/sheet17.xml><?xml version="1.0" encoding="utf-8"?>
<worksheet xmlns="http://schemas.openxmlformats.org/spreadsheetml/2006/main" xmlns:r="http://schemas.openxmlformats.org/officeDocument/2006/relationships">
  <dimension ref="A1:U33"/>
  <sheetViews>
    <sheetView showGridLines="0" zoomScale="130" zoomScaleNormal="130" zoomScalePageLayoutView="0" workbookViewId="0" topLeftCell="A1">
      <selection activeCell="A1" sqref="A1:H1"/>
    </sheetView>
  </sheetViews>
  <sheetFormatPr defaultColWidth="9.140625" defaultRowHeight="12" customHeight="1"/>
  <cols>
    <col min="1" max="1" width="0.9921875" style="790" customWidth="1"/>
    <col min="2" max="2" width="1.57421875" style="790" customWidth="1"/>
    <col min="3" max="4" width="1.1484375" style="790" customWidth="1"/>
    <col min="5" max="5" width="20.8515625" style="790" customWidth="1"/>
    <col min="6" max="6" width="6.7109375" style="790" customWidth="1"/>
    <col min="7" max="8" width="6.7109375" style="103" customWidth="1"/>
    <col min="9" max="16384" width="9.140625" style="790"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6:8" ht="21" customHeight="1">
      <c r="F2" s="619">
        <v>2000</v>
      </c>
      <c r="G2" s="620">
        <v>2018</v>
      </c>
      <c r="H2" s="620">
        <v>2019</v>
      </c>
    </row>
    <row r="3" spans="1:8" s="104" customFormat="1" ht="11.25" customHeight="1">
      <c r="A3" s="107" t="s">
        <v>179</v>
      </c>
      <c r="F3" s="621" t="s">
        <v>168</v>
      </c>
      <c r="G3" s="622">
        <v>32</v>
      </c>
      <c r="H3" s="622">
        <v>36</v>
      </c>
    </row>
    <row r="4" spans="2:9" s="104" customFormat="1" ht="11.25" customHeight="1">
      <c r="B4" s="104" t="s">
        <v>132</v>
      </c>
      <c r="F4" s="81" t="s">
        <v>121</v>
      </c>
      <c r="G4" s="81">
        <v>1</v>
      </c>
      <c r="H4" s="81">
        <v>1</v>
      </c>
      <c r="I4" s="791"/>
    </row>
    <row r="5" spans="2:8" s="104" customFormat="1" ht="11.25" customHeight="1">
      <c r="B5" s="104" t="s">
        <v>131</v>
      </c>
      <c r="F5" s="81" t="s">
        <v>121</v>
      </c>
      <c r="G5" s="81">
        <v>11</v>
      </c>
      <c r="H5" s="81">
        <v>13</v>
      </c>
    </row>
    <row r="6" spans="2:8" s="104" customFormat="1" ht="11.25" customHeight="1">
      <c r="B6" s="104" t="s">
        <v>130</v>
      </c>
      <c r="F6" s="81" t="s">
        <v>121</v>
      </c>
      <c r="G6" s="81">
        <v>10</v>
      </c>
      <c r="H6" s="81">
        <v>13</v>
      </c>
    </row>
    <row r="7" spans="2:8" s="104" customFormat="1" ht="11.25" customHeight="1">
      <c r="B7" s="104" t="s">
        <v>129</v>
      </c>
      <c r="F7" s="81" t="s">
        <v>121</v>
      </c>
      <c r="G7" s="81" t="s">
        <v>121</v>
      </c>
      <c r="H7" s="81" t="s">
        <v>124</v>
      </c>
    </row>
    <row r="8" spans="2:8" s="104" customFormat="1" ht="11.25" customHeight="1">
      <c r="B8" s="104" t="s">
        <v>167</v>
      </c>
      <c r="F8" s="81" t="s">
        <v>121</v>
      </c>
      <c r="G8" s="81">
        <v>2</v>
      </c>
      <c r="H8" s="81">
        <v>3</v>
      </c>
    </row>
    <row r="9" spans="2:8" s="104" customFormat="1" ht="17.25" customHeight="1">
      <c r="B9" s="994" t="s">
        <v>166</v>
      </c>
      <c r="C9" s="994"/>
      <c r="D9" s="994"/>
      <c r="E9" s="994"/>
      <c r="F9" s="81" t="s">
        <v>121</v>
      </c>
      <c r="G9" s="81">
        <v>2</v>
      </c>
      <c r="H9" s="81">
        <v>3</v>
      </c>
    </row>
    <row r="10" spans="2:8" s="104" customFormat="1" ht="11.25" customHeight="1">
      <c r="B10" s="104" t="s">
        <v>122</v>
      </c>
      <c r="F10" s="81" t="s">
        <v>121</v>
      </c>
      <c r="G10" s="81">
        <v>6</v>
      </c>
      <c r="H10" s="81">
        <v>3</v>
      </c>
    </row>
    <row r="11" spans="1:8" s="104" customFormat="1" ht="11.25" customHeight="1">
      <c r="A11" s="989" t="s">
        <v>165</v>
      </c>
      <c r="B11" s="989"/>
      <c r="C11" s="989"/>
      <c r="D11" s="989"/>
      <c r="E11" s="989"/>
      <c r="F11" s="81"/>
      <c r="G11" s="81"/>
      <c r="H11" s="81"/>
    </row>
    <row r="12" spans="1:8" s="104" customFormat="1" ht="11.25" customHeight="1">
      <c r="A12" s="989" t="s">
        <v>164</v>
      </c>
      <c r="B12" s="989"/>
      <c r="C12" s="989"/>
      <c r="D12" s="989"/>
      <c r="E12" s="989"/>
      <c r="F12" s="621">
        <v>1906</v>
      </c>
      <c r="G12" s="622">
        <v>626</v>
      </c>
      <c r="H12" s="622">
        <v>490</v>
      </c>
    </row>
    <row r="13" spans="1:8" s="104" customFormat="1" ht="11.25" customHeight="1">
      <c r="A13" s="237" t="s">
        <v>163</v>
      </c>
      <c r="B13" s="237"/>
      <c r="C13" s="237"/>
      <c r="D13" s="237"/>
      <c r="E13" s="237"/>
      <c r="F13" s="621"/>
      <c r="G13" s="622"/>
      <c r="H13" s="622"/>
    </row>
    <row r="14" spans="2:8" s="104" customFormat="1" ht="11.25" customHeight="1">
      <c r="B14" s="104" t="s">
        <v>162</v>
      </c>
      <c r="F14" s="81">
        <v>555</v>
      </c>
      <c r="G14" s="81">
        <v>91</v>
      </c>
      <c r="H14" s="81">
        <v>57</v>
      </c>
    </row>
    <row r="15" spans="2:8" s="104" customFormat="1" ht="11.25" customHeight="1">
      <c r="B15" s="104" t="s">
        <v>161</v>
      </c>
      <c r="F15" s="81">
        <v>586</v>
      </c>
      <c r="G15" s="81">
        <v>59</v>
      </c>
      <c r="H15" s="81">
        <v>77</v>
      </c>
    </row>
    <row r="16" spans="2:8" s="104" customFormat="1" ht="11.25" customHeight="1">
      <c r="B16" s="104" t="s">
        <v>160</v>
      </c>
      <c r="F16" s="81">
        <v>71</v>
      </c>
      <c r="G16" s="81">
        <v>113</v>
      </c>
      <c r="H16" s="81">
        <v>68</v>
      </c>
    </row>
    <row r="17" spans="2:8" s="104" customFormat="1" ht="11.25" customHeight="1">
      <c r="B17" s="104" t="s">
        <v>159</v>
      </c>
      <c r="F17" s="81">
        <v>150</v>
      </c>
      <c r="G17" s="81">
        <v>71</v>
      </c>
      <c r="H17" s="81">
        <v>32</v>
      </c>
    </row>
    <row r="18" spans="2:8" s="104" customFormat="1" ht="11.25" customHeight="1">
      <c r="B18" s="104" t="s">
        <v>158</v>
      </c>
      <c r="F18" s="81">
        <v>251</v>
      </c>
      <c r="G18" s="81">
        <v>66</v>
      </c>
      <c r="H18" s="81">
        <v>73</v>
      </c>
    </row>
    <row r="19" spans="2:8" s="104" customFormat="1" ht="11.25" customHeight="1">
      <c r="B19" s="104" t="s">
        <v>157</v>
      </c>
      <c r="F19" s="81" t="s">
        <v>121</v>
      </c>
      <c r="G19" s="81">
        <v>58</v>
      </c>
      <c r="H19" s="81">
        <v>74</v>
      </c>
    </row>
    <row r="20" spans="2:8" s="104" customFormat="1" ht="11.25" customHeight="1">
      <c r="B20" s="104" t="s">
        <v>156</v>
      </c>
      <c r="F20" s="81" t="s">
        <v>121</v>
      </c>
      <c r="G20" s="81">
        <v>16</v>
      </c>
      <c r="H20" s="81">
        <v>23</v>
      </c>
    </row>
    <row r="21" spans="2:8" s="104" customFormat="1" ht="11.25" customHeight="1">
      <c r="B21" s="104" t="s">
        <v>122</v>
      </c>
      <c r="F21" s="81">
        <v>293</v>
      </c>
      <c r="G21" s="81">
        <v>152</v>
      </c>
      <c r="H21" s="81">
        <v>86</v>
      </c>
    </row>
    <row r="22" spans="1:8" s="104" customFormat="1" ht="11.25" customHeight="1">
      <c r="A22" s="107" t="s">
        <v>155</v>
      </c>
      <c r="F22" s="81"/>
      <c r="G22" s="81"/>
      <c r="H22" s="81"/>
    </row>
    <row r="23" spans="2:8" s="104" customFormat="1" ht="17.25" customHeight="1">
      <c r="B23" s="984" t="s">
        <v>154</v>
      </c>
      <c r="C23" s="984"/>
      <c r="D23" s="984"/>
      <c r="E23" s="984"/>
      <c r="F23" s="81">
        <v>677</v>
      </c>
      <c r="G23" s="81">
        <v>591</v>
      </c>
      <c r="H23" s="81" t="s">
        <v>121</v>
      </c>
    </row>
    <row r="24" spans="3:8" s="104" customFormat="1" ht="11.25" customHeight="1">
      <c r="C24" s="104" t="s">
        <v>153</v>
      </c>
      <c r="F24" s="81">
        <v>962</v>
      </c>
      <c r="G24" s="81">
        <v>994</v>
      </c>
      <c r="H24" s="81" t="s">
        <v>121</v>
      </c>
    </row>
    <row r="25" spans="3:8" s="104" customFormat="1" ht="11.25" customHeight="1">
      <c r="C25" s="104" t="s">
        <v>152</v>
      </c>
      <c r="F25" s="81">
        <v>209</v>
      </c>
      <c r="G25" s="81">
        <v>292</v>
      </c>
      <c r="H25" s="81" t="s">
        <v>121</v>
      </c>
    </row>
    <row r="26" spans="3:8" s="104" customFormat="1" ht="11.25" customHeight="1">
      <c r="C26" s="104" t="s">
        <v>151</v>
      </c>
      <c r="F26" s="81">
        <v>468</v>
      </c>
      <c r="G26" s="81">
        <v>304</v>
      </c>
      <c r="H26" s="81" t="s">
        <v>121</v>
      </c>
    </row>
    <row r="27" spans="3:8" s="104" customFormat="1" ht="11.25" customHeight="1">
      <c r="C27" s="104" t="s">
        <v>150</v>
      </c>
      <c r="F27" s="81">
        <v>285</v>
      </c>
      <c r="G27" s="81">
        <v>398</v>
      </c>
      <c r="H27" s="81" t="s">
        <v>121</v>
      </c>
    </row>
    <row r="28" spans="3:8" s="104" customFormat="1" ht="11.25" customHeight="1">
      <c r="C28" s="990" t="s">
        <v>149</v>
      </c>
      <c r="D28" s="990"/>
      <c r="E28" s="990"/>
      <c r="F28" s="991">
        <v>154.9</v>
      </c>
      <c r="G28" s="995">
        <v>180</v>
      </c>
      <c r="H28" s="995" t="s">
        <v>121</v>
      </c>
    </row>
    <row r="29" spans="3:8" s="104" customFormat="1" ht="11.25" customHeight="1">
      <c r="C29" s="990"/>
      <c r="D29" s="990"/>
      <c r="E29" s="990"/>
      <c r="F29" s="991"/>
      <c r="G29" s="995"/>
      <c r="H29" s="995"/>
    </row>
    <row r="30" spans="3:8" s="104" customFormat="1" ht="11.25" customHeight="1">
      <c r="C30" s="990" t="s">
        <v>148</v>
      </c>
      <c r="D30" s="990"/>
      <c r="E30" s="990"/>
      <c r="F30" s="992">
        <v>20.48</v>
      </c>
      <c r="G30" s="992">
        <v>43.52</v>
      </c>
      <c r="H30" s="992" t="s">
        <v>121</v>
      </c>
    </row>
    <row r="31" spans="1:8" ht="11.25" customHeight="1">
      <c r="A31" s="104"/>
      <c r="B31" s="104"/>
      <c r="C31" s="990"/>
      <c r="D31" s="990"/>
      <c r="E31" s="990"/>
      <c r="F31" s="992"/>
      <c r="G31" s="992"/>
      <c r="H31" s="992"/>
    </row>
    <row r="32" spans="1:8" s="789" customFormat="1" ht="12.75" customHeight="1">
      <c r="A32" s="798"/>
      <c r="B32" s="623" t="s">
        <v>1060</v>
      </c>
      <c r="C32" s="799"/>
      <c r="D32" s="799"/>
      <c r="E32" s="799"/>
      <c r="F32" s="798"/>
      <c r="G32" s="798"/>
      <c r="H32" s="798"/>
    </row>
    <row r="33" spans="1:11" s="618" customFormat="1" ht="13.5" customHeight="1">
      <c r="A33" s="993">
        <v>16</v>
      </c>
      <c r="B33" s="993"/>
      <c r="C33" s="993"/>
      <c r="D33" s="993"/>
      <c r="E33" s="993"/>
      <c r="F33" s="993"/>
      <c r="G33" s="993"/>
      <c r="H33" s="993"/>
      <c r="I33" s="617"/>
      <c r="J33" s="617"/>
      <c r="K33" s="22"/>
    </row>
    <row r="34" ht="19.5" customHeight="1"/>
  </sheetData>
  <sheetProtection/>
  <mergeCells count="14">
    <mergeCell ref="A1:H1"/>
    <mergeCell ref="A33:H33"/>
    <mergeCell ref="B9:E9"/>
    <mergeCell ref="G28:G29"/>
    <mergeCell ref="G30:G31"/>
    <mergeCell ref="H28:H29"/>
    <mergeCell ref="H30:H31"/>
    <mergeCell ref="A11:E11"/>
    <mergeCell ref="A12:E12"/>
    <mergeCell ref="C28:E29"/>
    <mergeCell ref="F28:F29"/>
    <mergeCell ref="C30:E31"/>
    <mergeCell ref="B23:E23"/>
    <mergeCell ref="F30:F31"/>
  </mergeCells>
  <printOptions/>
  <pageMargins left="0.2" right="0.2" top="0.2" bottom="0.2" header="0.2" footer="0.2"/>
  <pageSetup horizontalDpi="600" verticalDpi="600" orientation="portrait" paperSize="70" r:id="rId1"/>
</worksheet>
</file>

<file path=xl/worksheets/sheet18.xml><?xml version="1.0" encoding="utf-8"?>
<worksheet xmlns="http://schemas.openxmlformats.org/spreadsheetml/2006/main" xmlns:r="http://schemas.openxmlformats.org/officeDocument/2006/relationships">
  <dimension ref="A1:Q35"/>
  <sheetViews>
    <sheetView showGridLines="0" zoomScale="130" zoomScaleNormal="130" zoomScalePageLayoutView="0" workbookViewId="0" topLeftCell="A1">
      <selection activeCell="A1" sqref="A1:C1"/>
    </sheetView>
  </sheetViews>
  <sheetFormatPr defaultColWidth="9.140625" defaultRowHeight="12.75"/>
  <cols>
    <col min="1" max="1" width="27.57421875" style="567" customWidth="1"/>
    <col min="2" max="3" width="8.7109375" style="567" customWidth="1"/>
    <col min="4" max="16384" width="9.140625" style="567" customWidth="1"/>
  </cols>
  <sheetData>
    <row r="1" spans="1:17" s="800" customFormat="1" ht="12.75" customHeight="1">
      <c r="A1" s="998" t="s">
        <v>170</v>
      </c>
      <c r="B1" s="998"/>
      <c r="C1" s="998"/>
      <c r="D1" s="728"/>
      <c r="E1" s="728"/>
      <c r="F1" s="728"/>
      <c r="G1" s="728"/>
      <c r="H1" s="728"/>
      <c r="I1" s="728"/>
      <c r="J1" s="728"/>
      <c r="K1" s="728"/>
      <c r="L1" s="728"/>
      <c r="M1" s="728"/>
      <c r="N1" s="728"/>
      <c r="O1" s="728"/>
      <c r="P1" s="728"/>
      <c r="Q1" s="728"/>
    </row>
    <row r="2" spans="1:3" ht="10.5" customHeight="1">
      <c r="A2" s="996" t="s">
        <v>770</v>
      </c>
      <c r="B2" s="996"/>
      <c r="C2" s="996"/>
    </row>
    <row r="3" spans="2:3" ht="10.5" customHeight="1">
      <c r="B3" s="736" t="s">
        <v>89</v>
      </c>
      <c r="C3" s="736" t="s">
        <v>1061</v>
      </c>
    </row>
    <row r="4" spans="1:9" ht="10.5" customHeight="1">
      <c r="A4" s="554" t="s">
        <v>771</v>
      </c>
      <c r="B4" s="737">
        <v>583.8</v>
      </c>
      <c r="C4" s="737">
        <v>591</v>
      </c>
      <c r="I4" s="553"/>
    </row>
    <row r="5" spans="1:3" ht="10.5" customHeight="1">
      <c r="A5" s="738" t="s">
        <v>772</v>
      </c>
      <c r="B5" s="567">
        <v>352.8</v>
      </c>
      <c r="C5" s="567">
        <v>354.7</v>
      </c>
    </row>
    <row r="6" spans="1:3" ht="10.5" customHeight="1">
      <c r="A6" s="738" t="s">
        <v>78</v>
      </c>
      <c r="B6" s="567">
        <v>231</v>
      </c>
      <c r="C6" s="567">
        <v>236.3</v>
      </c>
    </row>
    <row r="7" spans="1:3" ht="10.5" customHeight="1">
      <c r="A7" s="554" t="s">
        <v>773</v>
      </c>
      <c r="B7" s="554">
        <v>58.9</v>
      </c>
      <c r="C7" s="554">
        <v>59.3</v>
      </c>
    </row>
    <row r="8" spans="1:3" ht="10.5" customHeight="1">
      <c r="A8" s="738" t="s">
        <v>772</v>
      </c>
      <c r="B8" s="567">
        <v>73.1</v>
      </c>
      <c r="C8" s="567">
        <v>73.1</v>
      </c>
    </row>
    <row r="9" spans="1:3" ht="10.5" customHeight="1">
      <c r="A9" s="738" t="s">
        <v>78</v>
      </c>
      <c r="B9" s="567">
        <v>45.5</v>
      </c>
      <c r="C9" s="567">
        <v>46.2</v>
      </c>
    </row>
    <row r="10" spans="1:3" ht="10.5" customHeight="1">
      <c r="A10" s="554" t="s">
        <v>774</v>
      </c>
      <c r="B10" s="554">
        <v>543.7</v>
      </c>
      <c r="C10" s="554">
        <v>551.3</v>
      </c>
    </row>
    <row r="11" spans="1:3" ht="10.5" customHeight="1">
      <c r="A11" s="738" t="s">
        <v>772</v>
      </c>
      <c r="B11" s="567">
        <v>336.1</v>
      </c>
      <c r="C11" s="567">
        <v>339.1</v>
      </c>
    </row>
    <row r="12" spans="1:3" ht="10.5" customHeight="1">
      <c r="A12" s="738" t="s">
        <v>78</v>
      </c>
      <c r="B12" s="567">
        <v>207.6</v>
      </c>
      <c r="C12" s="567">
        <v>212.2</v>
      </c>
    </row>
    <row r="13" spans="1:3" ht="10.5" customHeight="1">
      <c r="A13" s="554" t="s">
        <v>775</v>
      </c>
      <c r="B13" s="554">
        <v>40.1</v>
      </c>
      <c r="C13" s="554">
        <v>39.7</v>
      </c>
    </row>
    <row r="14" spans="1:3" ht="10.5" customHeight="1">
      <c r="A14" s="738" t="s">
        <v>772</v>
      </c>
      <c r="B14" s="567">
        <v>16.7</v>
      </c>
      <c r="C14" s="567">
        <v>15.6</v>
      </c>
    </row>
    <row r="15" spans="1:3" ht="10.5" customHeight="1">
      <c r="A15" s="738" t="s">
        <v>78</v>
      </c>
      <c r="B15" s="567">
        <v>23.4</v>
      </c>
      <c r="C15" s="567">
        <v>24.1</v>
      </c>
    </row>
    <row r="16" spans="1:3" ht="10.5" customHeight="1">
      <c r="A16" s="554" t="s">
        <v>776</v>
      </c>
      <c r="B16" s="554">
        <v>6.9</v>
      </c>
      <c r="C16" s="554">
        <v>6.7</v>
      </c>
    </row>
    <row r="17" spans="1:3" ht="10.5" customHeight="1">
      <c r="A17" s="738" t="s">
        <v>772</v>
      </c>
      <c r="B17" s="567">
        <v>4.7</v>
      </c>
      <c r="C17" s="567">
        <v>4.4</v>
      </c>
    </row>
    <row r="18" spans="1:3" ht="10.5" customHeight="1">
      <c r="A18" s="738" t="s">
        <v>78</v>
      </c>
      <c r="B18" s="567">
        <v>10.1</v>
      </c>
      <c r="C18" s="567">
        <v>10.2</v>
      </c>
    </row>
    <row r="19" spans="1:3" ht="10.5" customHeight="1">
      <c r="A19" s="554" t="s">
        <v>777</v>
      </c>
      <c r="B19" s="554">
        <v>29.6</v>
      </c>
      <c r="C19" s="554">
        <v>30.7</v>
      </c>
    </row>
    <row r="20" spans="1:3" ht="10.5" customHeight="1">
      <c r="A20" s="738" t="s">
        <v>772</v>
      </c>
      <c r="B20" s="739">
        <v>21.5</v>
      </c>
      <c r="C20" s="739">
        <v>24.5</v>
      </c>
    </row>
    <row r="21" spans="1:3" ht="10.5" customHeight="1">
      <c r="A21" s="738" t="s">
        <v>78</v>
      </c>
      <c r="B21" s="567">
        <v>8.1</v>
      </c>
      <c r="C21" s="567">
        <v>6.2</v>
      </c>
    </row>
    <row r="22" spans="1:3" ht="10.5" customHeight="1">
      <c r="A22" s="554" t="s">
        <v>778</v>
      </c>
      <c r="B22" s="554">
        <v>573.1</v>
      </c>
      <c r="C22" s="737">
        <v>582</v>
      </c>
    </row>
    <row r="23" spans="1:3" ht="10.5" customHeight="1">
      <c r="A23" s="554" t="s">
        <v>779</v>
      </c>
      <c r="B23" s="554">
        <v>43.2</v>
      </c>
      <c r="C23" s="554">
        <v>42.6</v>
      </c>
    </row>
    <row r="24" spans="1:3" ht="10.5" customHeight="1">
      <c r="A24" s="740" t="s">
        <v>780</v>
      </c>
      <c r="B24" s="554">
        <v>143.1</v>
      </c>
      <c r="C24" s="554">
        <v>145.7</v>
      </c>
    </row>
    <row r="25" spans="1:3" ht="10.5" customHeight="1">
      <c r="A25" s="738" t="s">
        <v>262</v>
      </c>
      <c r="B25" s="739">
        <v>97.4</v>
      </c>
      <c r="C25" s="739">
        <v>96.3</v>
      </c>
    </row>
    <row r="26" spans="1:3" ht="10.5" customHeight="1">
      <c r="A26" s="738" t="s">
        <v>781</v>
      </c>
      <c r="B26" s="739">
        <v>2.2</v>
      </c>
      <c r="C26" s="739">
        <v>2.4</v>
      </c>
    </row>
    <row r="27" spans="1:3" ht="10.5" customHeight="1">
      <c r="A27" s="741" t="s">
        <v>782</v>
      </c>
      <c r="B27" s="567">
        <v>3.3</v>
      </c>
      <c r="C27" s="739">
        <v>3</v>
      </c>
    </row>
    <row r="28" spans="1:3" ht="10.5" customHeight="1">
      <c r="A28" s="738" t="s">
        <v>6</v>
      </c>
      <c r="B28" s="567">
        <v>40.2</v>
      </c>
      <c r="C28" s="739">
        <v>44</v>
      </c>
    </row>
    <row r="29" spans="1:3" ht="10.5" customHeight="1">
      <c r="A29" s="554" t="s">
        <v>783</v>
      </c>
      <c r="B29" s="554">
        <v>386.8</v>
      </c>
      <c r="C29" s="554">
        <v>393.7</v>
      </c>
    </row>
    <row r="30" spans="1:3" ht="15.75" customHeight="1">
      <c r="A30" s="742" t="s">
        <v>784</v>
      </c>
      <c r="B30" s="743">
        <v>96.1</v>
      </c>
      <c r="C30" s="743">
        <v>96.2</v>
      </c>
    </row>
    <row r="31" spans="1:3" ht="10.5" customHeight="1">
      <c r="A31" s="741" t="s">
        <v>785</v>
      </c>
      <c r="B31" s="567">
        <v>39.4</v>
      </c>
      <c r="C31" s="567">
        <v>39.6</v>
      </c>
    </row>
    <row r="32" spans="1:3" ht="10.5" customHeight="1">
      <c r="A32" s="744" t="s">
        <v>786</v>
      </c>
      <c r="B32" s="567">
        <v>41.6</v>
      </c>
      <c r="C32" s="739">
        <v>44</v>
      </c>
    </row>
    <row r="33" spans="1:3" ht="10.5" customHeight="1">
      <c r="A33" s="738" t="s">
        <v>787</v>
      </c>
      <c r="B33" s="567">
        <v>17.6</v>
      </c>
      <c r="C33" s="567">
        <v>18.2</v>
      </c>
    </row>
    <row r="34" spans="1:3" ht="10.5" customHeight="1">
      <c r="A34" s="667" t="s">
        <v>788</v>
      </c>
      <c r="B34" s="739">
        <v>192.1</v>
      </c>
      <c r="C34" s="739">
        <v>195.7</v>
      </c>
    </row>
    <row r="35" spans="1:7" s="618" customFormat="1" ht="13.5" customHeight="1">
      <c r="A35" s="997">
        <v>17</v>
      </c>
      <c r="B35" s="997"/>
      <c r="C35" s="997"/>
      <c r="D35" s="617"/>
      <c r="E35" s="617"/>
      <c r="F35" s="617"/>
      <c r="G35" s="22"/>
    </row>
    <row r="36" ht="13.5" customHeight="1"/>
  </sheetData>
  <sheetProtection/>
  <mergeCells count="3">
    <mergeCell ref="A2:C2"/>
    <mergeCell ref="A35:C35"/>
    <mergeCell ref="A1:C1"/>
  </mergeCells>
  <printOptions/>
  <pageMargins left="0.2" right="0.2" top="0.2" bottom="0.2" header="0.2" footer="0.2"/>
  <pageSetup horizontalDpi="600" verticalDpi="600" orientation="portrait" paperSize="70" r:id="rId1"/>
  <ignoredErrors>
    <ignoredError sqref="B3:C3" numberStoredAsText="1"/>
  </ignoredErrors>
</worksheet>
</file>

<file path=xl/worksheets/sheet19.xml><?xml version="1.0" encoding="utf-8"?>
<worksheet xmlns="http://schemas.openxmlformats.org/spreadsheetml/2006/main" xmlns:r="http://schemas.openxmlformats.org/officeDocument/2006/relationships">
  <dimension ref="A1:U26"/>
  <sheetViews>
    <sheetView showGridLines="0" zoomScale="130" zoomScaleNormal="130" zoomScalePageLayoutView="0" workbookViewId="0" topLeftCell="A1">
      <selection activeCell="A1" sqref="A1:D1"/>
    </sheetView>
  </sheetViews>
  <sheetFormatPr defaultColWidth="9.140625" defaultRowHeight="12.75"/>
  <cols>
    <col min="1" max="1" width="27.28125" style="624" customWidth="1"/>
    <col min="2" max="2" width="1.7109375" style="624" customWidth="1"/>
    <col min="3" max="3" width="7.140625" style="624" customWidth="1"/>
    <col min="4" max="4" width="7.8515625" style="624" customWidth="1"/>
    <col min="5" max="16384" width="9.140625" style="624" customWidth="1"/>
  </cols>
  <sheetData>
    <row r="1" spans="1:21" s="747" customFormat="1" ht="11.25">
      <c r="A1" s="961" t="s">
        <v>170</v>
      </c>
      <c r="B1" s="961"/>
      <c r="C1" s="961"/>
      <c r="D1" s="961"/>
      <c r="E1" s="727"/>
      <c r="F1" s="727"/>
      <c r="G1" s="727"/>
      <c r="H1" s="727"/>
      <c r="I1" s="727"/>
      <c r="J1" s="727"/>
      <c r="K1" s="727"/>
      <c r="L1" s="727"/>
      <c r="M1" s="727"/>
      <c r="N1" s="727"/>
      <c r="O1" s="727"/>
      <c r="P1" s="727"/>
      <c r="Q1" s="727"/>
      <c r="R1" s="727"/>
      <c r="S1" s="727"/>
      <c r="T1" s="727"/>
      <c r="U1" s="727"/>
    </row>
    <row r="2" ht="13.5" customHeight="1">
      <c r="A2" s="625" t="s">
        <v>789</v>
      </c>
    </row>
    <row r="3" spans="2:4" ht="13.5" customHeight="1">
      <c r="B3" s="626"/>
      <c r="C3" s="626" t="s">
        <v>790</v>
      </c>
      <c r="D3" s="626" t="s">
        <v>791</v>
      </c>
    </row>
    <row r="4" spans="1:9" s="627" customFormat="1" ht="13.5" customHeight="1">
      <c r="A4" s="627" t="s">
        <v>792</v>
      </c>
      <c r="B4" s="628"/>
      <c r="C4" s="627">
        <v>30801</v>
      </c>
      <c r="D4" s="629">
        <v>31856</v>
      </c>
      <c r="E4" s="466"/>
      <c r="I4" s="801"/>
    </row>
    <row r="5" spans="1:4" s="627" customFormat="1" ht="13.5" customHeight="1">
      <c r="A5" s="627" t="s">
        <v>779</v>
      </c>
      <c r="B5" s="628"/>
      <c r="C5" s="627">
        <v>22836</v>
      </c>
      <c r="D5" s="630">
        <v>24565</v>
      </c>
    </row>
    <row r="6" spans="1:4" ht="13.5" customHeight="1">
      <c r="A6" s="467" t="s">
        <v>793</v>
      </c>
      <c r="B6" s="631"/>
      <c r="C6" s="624">
        <v>22713</v>
      </c>
      <c r="D6" s="632">
        <v>24040</v>
      </c>
    </row>
    <row r="7" spans="1:4" s="627" customFormat="1" ht="13.5" customHeight="1">
      <c r="A7" s="627" t="s">
        <v>780</v>
      </c>
      <c r="B7" s="628"/>
      <c r="C7" s="627">
        <v>21984</v>
      </c>
      <c r="D7" s="630">
        <v>23387</v>
      </c>
    </row>
    <row r="8" spans="1:4" ht="13.5" customHeight="1">
      <c r="A8" s="633" t="s">
        <v>794</v>
      </c>
      <c r="B8" s="631"/>
      <c r="C8" s="624">
        <v>18458</v>
      </c>
      <c r="D8" s="632">
        <v>19469</v>
      </c>
    </row>
    <row r="9" spans="1:4" ht="21.75" customHeight="1">
      <c r="A9" s="468" t="s">
        <v>795</v>
      </c>
      <c r="B9" s="634"/>
      <c r="C9" s="624">
        <v>53437</v>
      </c>
      <c r="D9" s="632">
        <v>56105</v>
      </c>
    </row>
    <row r="10" spans="1:4" ht="20.25" customHeight="1">
      <c r="A10" s="468" t="s">
        <v>796</v>
      </c>
      <c r="B10" s="634"/>
      <c r="C10" s="624">
        <v>32214</v>
      </c>
      <c r="D10" s="635">
        <v>32964</v>
      </c>
    </row>
    <row r="11" spans="1:4" ht="13.5" customHeight="1">
      <c r="A11" s="467" t="s">
        <v>797</v>
      </c>
      <c r="B11" s="634"/>
      <c r="C11" s="624">
        <v>26913</v>
      </c>
      <c r="D11" s="632">
        <v>30408</v>
      </c>
    </row>
    <row r="12" spans="1:4" s="627" customFormat="1" ht="13.5" customHeight="1">
      <c r="A12" s="627" t="s">
        <v>783</v>
      </c>
      <c r="B12" s="628"/>
      <c r="C12" s="627">
        <v>33731</v>
      </c>
      <c r="D12" s="636">
        <v>34405</v>
      </c>
    </row>
    <row r="13" spans="1:4" ht="20.25" customHeight="1">
      <c r="A13" s="468" t="s">
        <v>798</v>
      </c>
      <c r="B13" s="631"/>
      <c r="C13" s="624">
        <v>22055</v>
      </c>
      <c r="D13" s="632">
        <v>23636</v>
      </c>
    </row>
    <row r="14" spans="1:4" ht="13.5" customHeight="1">
      <c r="A14" s="467" t="s">
        <v>799</v>
      </c>
      <c r="B14" s="628"/>
      <c r="C14" s="624">
        <v>37596</v>
      </c>
      <c r="D14" s="632">
        <v>40098</v>
      </c>
    </row>
    <row r="15" spans="1:4" ht="13.5" customHeight="1">
      <c r="A15" s="467" t="s">
        <v>800</v>
      </c>
      <c r="B15" s="631"/>
      <c r="C15" s="624">
        <v>20641</v>
      </c>
      <c r="D15" s="632">
        <v>20686</v>
      </c>
    </row>
    <row r="16" spans="1:4" ht="13.5" customHeight="1">
      <c r="A16" s="467" t="s">
        <v>801</v>
      </c>
      <c r="B16" s="631"/>
      <c r="C16" s="624">
        <v>38932</v>
      </c>
      <c r="D16" s="632">
        <v>39879</v>
      </c>
    </row>
    <row r="17" spans="1:4" ht="13.5" customHeight="1">
      <c r="A17" s="467" t="s">
        <v>802</v>
      </c>
      <c r="C17" s="624">
        <v>51642</v>
      </c>
      <c r="D17" s="632">
        <v>54437</v>
      </c>
    </row>
    <row r="18" spans="1:4" ht="13.5" customHeight="1">
      <c r="A18" s="467" t="s">
        <v>803</v>
      </c>
      <c r="B18" s="631"/>
      <c r="C18" s="624">
        <v>41173</v>
      </c>
      <c r="D18" s="632">
        <v>43199</v>
      </c>
    </row>
    <row r="19" spans="1:4" ht="13.5" customHeight="1">
      <c r="A19" s="637" t="s">
        <v>804</v>
      </c>
      <c r="B19" s="638"/>
      <c r="C19" s="627">
        <v>108.4</v>
      </c>
      <c r="D19" s="627">
        <v>112.8</v>
      </c>
    </row>
    <row r="20" spans="1:2" ht="8.25" customHeight="1">
      <c r="A20" s="627"/>
      <c r="B20" s="638"/>
    </row>
    <row r="21" spans="1:4" ht="41.25" customHeight="1">
      <c r="A21" s="999" t="s">
        <v>805</v>
      </c>
      <c r="B21" s="999"/>
      <c r="C21" s="999"/>
      <c r="D21" s="999"/>
    </row>
    <row r="22" spans="1:4" ht="12.75" customHeight="1">
      <c r="A22" s="999" t="s">
        <v>806</v>
      </c>
      <c r="B22" s="999"/>
      <c r="C22" s="999"/>
      <c r="D22" s="999"/>
    </row>
    <row r="23" spans="1:4" ht="12.75" customHeight="1">
      <c r="A23" s="639" t="s">
        <v>807</v>
      </c>
      <c r="B23" s="640"/>
      <c r="C23" s="640"/>
      <c r="D23" s="640"/>
    </row>
    <row r="24" ht="12.75" customHeight="1">
      <c r="A24" s="641" t="s">
        <v>808</v>
      </c>
    </row>
    <row r="25" ht="12.75" customHeight="1">
      <c r="A25" s="641" t="s">
        <v>809</v>
      </c>
    </row>
    <row r="26" spans="1:11" s="618" customFormat="1" ht="13.5" customHeight="1">
      <c r="A26" s="993">
        <v>18</v>
      </c>
      <c r="B26" s="993"/>
      <c r="C26" s="993"/>
      <c r="D26" s="993"/>
      <c r="E26" s="617"/>
      <c r="F26" s="617"/>
      <c r="G26" s="617"/>
      <c r="H26" s="617"/>
      <c r="I26" s="617"/>
      <c r="J26" s="617"/>
      <c r="K26" s="22"/>
    </row>
    <row r="27" ht="12.75" customHeight="1"/>
  </sheetData>
  <sheetProtection/>
  <mergeCells count="4">
    <mergeCell ref="A21:D21"/>
    <mergeCell ref="A22:D22"/>
    <mergeCell ref="A26:D26"/>
    <mergeCell ref="A1:D1"/>
  </mergeCells>
  <printOptions/>
  <pageMargins left="0.2" right="0.2" top="0.2" bottom="0.2" header="0.2" footer="0.2"/>
  <pageSetup horizontalDpi="600" verticalDpi="600" orientation="portrait" paperSize="70" r:id="rId1"/>
</worksheet>
</file>

<file path=xl/worksheets/sheet2.xml><?xml version="1.0" encoding="utf-8"?>
<worksheet xmlns="http://schemas.openxmlformats.org/spreadsheetml/2006/main" xmlns:r="http://schemas.openxmlformats.org/officeDocument/2006/relationships">
  <dimension ref="A1:H26"/>
  <sheetViews>
    <sheetView showGridLines="0" zoomScale="130" zoomScaleNormal="130" zoomScalePageLayoutView="0" workbookViewId="0" topLeftCell="A1">
      <selection activeCell="A1" sqref="A1:U1"/>
    </sheetView>
  </sheetViews>
  <sheetFormatPr defaultColWidth="9.140625" defaultRowHeight="14.25" customHeight="1"/>
  <cols>
    <col min="1" max="1" width="2.7109375" style="80" customWidth="1"/>
    <col min="2" max="2" width="4.00390625" style="80" customWidth="1"/>
    <col min="3" max="3" width="22.28125" style="80" customWidth="1"/>
    <col min="4" max="6" width="2.57421875" style="80" bestFit="1" customWidth="1"/>
    <col min="7" max="7" width="6.28125" style="759" bestFit="1" customWidth="1"/>
    <col min="8" max="8" width="2.7109375" style="80" customWidth="1"/>
    <col min="9" max="16384" width="9.140625" style="80" customWidth="1"/>
  </cols>
  <sheetData>
    <row r="1" spans="1:8" ht="24" customHeight="1" thickBot="1">
      <c r="A1" s="943" t="s">
        <v>26</v>
      </c>
      <c r="B1" s="944"/>
      <c r="C1" s="944"/>
      <c r="D1" s="944"/>
      <c r="E1" s="944"/>
      <c r="F1" s="944"/>
      <c r="G1" s="944"/>
      <c r="H1" s="945"/>
    </row>
    <row r="2" spans="1:8" ht="14.25" customHeight="1">
      <c r="A2" s="5" t="s">
        <v>171</v>
      </c>
      <c r="B2" s="4"/>
      <c r="C2" s="4"/>
      <c r="D2" s="4"/>
      <c r="E2" s="4"/>
      <c r="F2" s="4"/>
      <c r="G2" s="78" t="s">
        <v>172</v>
      </c>
      <c r="H2" s="79"/>
    </row>
    <row r="3" spans="1:8" s="56" customFormat="1" ht="15.75" customHeight="1">
      <c r="A3" s="60"/>
      <c r="B3" s="61"/>
      <c r="C3" s="62" t="s">
        <v>25</v>
      </c>
      <c r="D3" s="63"/>
      <c r="E3" s="63"/>
      <c r="F3" s="63"/>
      <c r="G3" s="74">
        <v>2</v>
      </c>
      <c r="H3" s="64"/>
    </row>
    <row r="4" spans="1:8" s="56" customFormat="1" ht="15.75" customHeight="1">
      <c r="A4" s="57"/>
      <c r="B4" s="58"/>
      <c r="C4" s="59" t="s">
        <v>24</v>
      </c>
      <c r="D4" s="65"/>
      <c r="E4" s="65"/>
      <c r="F4" s="65"/>
      <c r="G4" s="75">
        <v>3</v>
      </c>
      <c r="H4" s="66"/>
    </row>
    <row r="5" spans="1:8" s="56" customFormat="1" ht="15.75" customHeight="1">
      <c r="A5" s="60"/>
      <c r="B5" s="67">
        <v>1</v>
      </c>
      <c r="C5" s="68" t="s">
        <v>23</v>
      </c>
      <c r="D5" s="63"/>
      <c r="E5" s="63"/>
      <c r="F5" s="63"/>
      <c r="G5" s="76">
        <v>7</v>
      </c>
      <c r="H5" s="69"/>
    </row>
    <row r="6" spans="1:8" s="56" customFormat="1" ht="15.75" customHeight="1">
      <c r="A6" s="57"/>
      <c r="B6" s="70">
        <v>2</v>
      </c>
      <c r="C6" s="59" t="s">
        <v>22</v>
      </c>
      <c r="D6" s="65"/>
      <c r="E6" s="65"/>
      <c r="F6" s="65"/>
      <c r="G6" s="75">
        <v>8</v>
      </c>
      <c r="H6" s="66"/>
    </row>
    <row r="7" spans="1:8" s="56" customFormat="1" ht="15.75" customHeight="1">
      <c r="A7" s="60"/>
      <c r="B7" s="67">
        <v>3</v>
      </c>
      <c r="C7" s="68" t="s">
        <v>21</v>
      </c>
      <c r="D7" s="63"/>
      <c r="E7" s="63"/>
      <c r="F7" s="63"/>
      <c r="G7" s="76">
        <v>10</v>
      </c>
      <c r="H7" s="69"/>
    </row>
    <row r="8" spans="1:8" s="56" customFormat="1" ht="15.75" customHeight="1">
      <c r="A8" s="57"/>
      <c r="B8" s="70">
        <v>4</v>
      </c>
      <c r="C8" s="59" t="s">
        <v>20</v>
      </c>
      <c r="D8" s="65"/>
      <c r="E8" s="65"/>
      <c r="F8" s="65"/>
      <c r="G8" s="75">
        <v>12</v>
      </c>
      <c r="H8" s="66"/>
    </row>
    <row r="9" spans="1:8" s="56" customFormat="1" ht="15.75" customHeight="1">
      <c r="A9" s="60"/>
      <c r="B9" s="67">
        <v>5</v>
      </c>
      <c r="C9" s="68" t="s">
        <v>19</v>
      </c>
      <c r="D9" s="63"/>
      <c r="E9" s="63"/>
      <c r="F9" s="63"/>
      <c r="G9" s="76">
        <v>15</v>
      </c>
      <c r="H9" s="69"/>
    </row>
    <row r="10" spans="1:8" s="56" customFormat="1" ht="15.75" customHeight="1">
      <c r="A10" s="57"/>
      <c r="B10" s="70">
        <v>6</v>
      </c>
      <c r="C10" s="59" t="s">
        <v>18</v>
      </c>
      <c r="D10" s="65"/>
      <c r="E10" s="65"/>
      <c r="F10" s="65"/>
      <c r="G10" s="75">
        <v>17</v>
      </c>
      <c r="H10" s="66"/>
    </row>
    <row r="11" spans="1:8" s="56" customFormat="1" ht="15.75" customHeight="1">
      <c r="A11" s="60"/>
      <c r="B11" s="67">
        <v>7</v>
      </c>
      <c r="C11" s="68" t="s">
        <v>17</v>
      </c>
      <c r="D11" s="63"/>
      <c r="E11" s="63"/>
      <c r="F11" s="63"/>
      <c r="G11" s="76">
        <v>19</v>
      </c>
      <c r="H11" s="69"/>
    </row>
    <row r="12" spans="1:8" s="56" customFormat="1" ht="15.75" customHeight="1">
      <c r="A12" s="57"/>
      <c r="B12" s="70">
        <v>8</v>
      </c>
      <c r="C12" s="59" t="s">
        <v>16</v>
      </c>
      <c r="D12" s="65"/>
      <c r="E12" s="65"/>
      <c r="F12" s="65"/>
      <c r="G12" s="75">
        <v>21</v>
      </c>
      <c r="H12" s="66"/>
    </row>
    <row r="13" spans="1:8" s="56" customFormat="1" ht="15.75" customHeight="1">
      <c r="A13" s="60"/>
      <c r="B13" s="67">
        <v>9</v>
      </c>
      <c r="C13" s="68" t="s">
        <v>15</v>
      </c>
      <c r="D13" s="63"/>
      <c r="E13" s="63"/>
      <c r="F13" s="63"/>
      <c r="G13" s="76">
        <v>23</v>
      </c>
      <c r="H13" s="69"/>
    </row>
    <row r="14" spans="1:8" s="56" customFormat="1" ht="15.75" customHeight="1">
      <c r="A14" s="57"/>
      <c r="B14" s="53">
        <v>10</v>
      </c>
      <c r="C14" s="59" t="s">
        <v>14</v>
      </c>
      <c r="D14" s="65"/>
      <c r="E14" s="65"/>
      <c r="F14" s="65"/>
      <c r="G14" s="75">
        <v>25</v>
      </c>
      <c r="H14" s="66"/>
    </row>
    <row r="15" spans="1:8" s="56" customFormat="1" ht="15.75" customHeight="1">
      <c r="A15" s="60"/>
      <c r="B15" s="54">
        <v>11</v>
      </c>
      <c r="C15" s="68" t="s">
        <v>13</v>
      </c>
      <c r="D15" s="63"/>
      <c r="E15" s="63"/>
      <c r="F15" s="63"/>
      <c r="G15" s="76">
        <v>27</v>
      </c>
      <c r="H15" s="69"/>
    </row>
    <row r="16" spans="1:8" s="56" customFormat="1" ht="15.75" customHeight="1">
      <c r="A16" s="57"/>
      <c r="B16" s="53">
        <v>12</v>
      </c>
      <c r="C16" s="59" t="s">
        <v>12</v>
      </c>
      <c r="D16" s="65"/>
      <c r="E16" s="65"/>
      <c r="F16" s="65"/>
      <c r="G16" s="75">
        <v>28</v>
      </c>
      <c r="H16" s="66"/>
    </row>
    <row r="17" spans="1:8" s="56" customFormat="1" ht="15.75" customHeight="1">
      <c r="A17" s="60"/>
      <c r="B17" s="54">
        <v>13</v>
      </c>
      <c r="C17" s="68" t="s">
        <v>11</v>
      </c>
      <c r="D17" s="63"/>
      <c r="E17" s="63"/>
      <c r="F17" s="63"/>
      <c r="G17" s="76">
        <v>29</v>
      </c>
      <c r="H17" s="69"/>
    </row>
    <row r="18" spans="1:8" s="56" customFormat="1" ht="15.75" customHeight="1">
      <c r="A18" s="57"/>
      <c r="B18" s="53">
        <v>14</v>
      </c>
      <c r="C18" s="59" t="s">
        <v>10</v>
      </c>
      <c r="D18" s="65"/>
      <c r="E18" s="65"/>
      <c r="F18" s="65"/>
      <c r="G18" s="75">
        <v>30</v>
      </c>
      <c r="H18" s="66"/>
    </row>
    <row r="19" spans="1:8" s="56" customFormat="1" ht="15.75" customHeight="1">
      <c r="A19" s="60"/>
      <c r="B19" s="54">
        <v>15</v>
      </c>
      <c r="C19" s="68" t="s">
        <v>9</v>
      </c>
      <c r="D19" s="63"/>
      <c r="E19" s="63"/>
      <c r="F19" s="63"/>
      <c r="G19" s="76">
        <v>31</v>
      </c>
      <c r="H19" s="69"/>
    </row>
    <row r="20" spans="1:8" s="56" customFormat="1" ht="15.75" customHeight="1">
      <c r="A20" s="57"/>
      <c r="B20" s="53">
        <v>16</v>
      </c>
      <c r="C20" s="59" t="s">
        <v>8</v>
      </c>
      <c r="D20" s="65"/>
      <c r="E20" s="65"/>
      <c r="F20" s="65"/>
      <c r="G20" s="75">
        <v>33</v>
      </c>
      <c r="H20" s="66"/>
    </row>
    <row r="21" spans="1:8" s="56" customFormat="1" ht="15.75" customHeight="1">
      <c r="A21" s="60"/>
      <c r="B21" s="54">
        <v>17</v>
      </c>
      <c r="C21" s="68" t="s">
        <v>7</v>
      </c>
      <c r="D21" s="63"/>
      <c r="E21" s="63"/>
      <c r="F21" s="63"/>
      <c r="G21" s="76">
        <v>34</v>
      </c>
      <c r="H21" s="69"/>
    </row>
    <row r="22" spans="1:8" s="56" customFormat="1" ht="15.75" customHeight="1">
      <c r="A22" s="57"/>
      <c r="B22" s="53">
        <v>18</v>
      </c>
      <c r="C22" s="59" t="s">
        <v>6</v>
      </c>
      <c r="D22" s="65"/>
      <c r="E22" s="65"/>
      <c r="F22" s="65"/>
      <c r="G22" s="75">
        <v>37</v>
      </c>
      <c r="H22" s="66"/>
    </row>
    <row r="23" spans="1:8" s="56" customFormat="1" ht="15.75" customHeight="1">
      <c r="A23" s="60"/>
      <c r="B23" s="54">
        <v>19</v>
      </c>
      <c r="C23" s="68" t="s">
        <v>5</v>
      </c>
      <c r="D23" s="63"/>
      <c r="E23" s="63"/>
      <c r="F23" s="63"/>
      <c r="G23" s="76">
        <v>38</v>
      </c>
      <c r="H23" s="69"/>
    </row>
    <row r="24" spans="1:8" s="56" customFormat="1" ht="15.75" customHeight="1">
      <c r="A24" s="57"/>
      <c r="B24" s="53">
        <v>20</v>
      </c>
      <c r="C24" s="59" t="s">
        <v>4</v>
      </c>
      <c r="D24" s="65"/>
      <c r="E24" s="65"/>
      <c r="F24" s="65"/>
      <c r="G24" s="75">
        <v>42</v>
      </c>
      <c r="H24" s="66"/>
    </row>
    <row r="25" spans="1:8" s="56" customFormat="1" ht="15.75" customHeight="1">
      <c r="A25" s="60"/>
      <c r="B25" s="54">
        <v>21</v>
      </c>
      <c r="C25" s="68" t="s">
        <v>3</v>
      </c>
      <c r="D25" s="63"/>
      <c r="E25" s="63"/>
      <c r="F25" s="63"/>
      <c r="G25" s="76">
        <v>43</v>
      </c>
      <c r="H25" s="69"/>
    </row>
    <row r="26" spans="1:8" s="56" customFormat="1" ht="15.75" customHeight="1" thickBot="1">
      <c r="A26" s="71"/>
      <c r="B26" s="55">
        <v>22</v>
      </c>
      <c r="C26" s="758" t="s">
        <v>2</v>
      </c>
      <c r="D26" s="72"/>
      <c r="E26" s="72"/>
      <c r="F26" s="72"/>
      <c r="G26" s="77">
        <v>45</v>
      </c>
      <c r="H26" s="73"/>
    </row>
  </sheetData>
  <sheetProtection/>
  <mergeCells count="1">
    <mergeCell ref="A1:H1"/>
  </mergeCells>
  <hyperlinks>
    <hyperlink ref="C3" location="'P2'!A1" display="Introduction"/>
    <hyperlink ref="C4" location="'P3'!A1" display="Concepts and definitions"/>
    <hyperlink ref="C5" location="'P7'!A1" display="Climate"/>
    <hyperlink ref="C6" location="'P8'!A1" display="Population &amp; Vital statistics"/>
    <hyperlink ref="C7" location="'P10'!A1" display="Health"/>
    <hyperlink ref="C8" location="'P12'!A1" display="Education"/>
    <hyperlink ref="C9" location="'P15'!A1" display="Environment"/>
    <hyperlink ref="C11" location="'P19'!A1" display="Price Indices"/>
    <hyperlink ref="C12" location="'P21'!A1" display="Housing &amp; Households"/>
    <hyperlink ref="C13" location="'P23'!A1" display="Household Income &amp; Expenditure"/>
    <hyperlink ref="C14" location="'P25'!A1" display="Transport &amp; Communications"/>
    <hyperlink ref="C15" location="'P27'!A1" display="Land Utilization"/>
    <hyperlink ref="C16" location="'P28'!A1" display="Agricultural Production"/>
    <hyperlink ref="C17" location="'P29'!A1" display="Industrial Production"/>
    <hyperlink ref="C18" location="'P30'!A1" display="Energy"/>
    <hyperlink ref="C19" location="'P31'!A1" display="Government Finance"/>
    <hyperlink ref="C21" location="'P34'!A1" display="National Accounts"/>
    <hyperlink ref="C22" location="'P37'!A1" display="Construction"/>
    <hyperlink ref="C23" location="'P38'!A1" display="External Trade"/>
    <hyperlink ref="C24" location="'P42'!A1" display="Balance of Payments"/>
    <hyperlink ref="C25" location="'P43'!A1" display="International Travel &amp; Tourism"/>
    <hyperlink ref="C26" location="'P45'!A1" display="Social Security"/>
    <hyperlink ref="C10" location="'P17'!A1" display="Labour"/>
    <hyperlink ref="C20" location="'P33'!A1" display="Money &amp; Banking"/>
  </hyperlinks>
  <printOptions/>
  <pageMargins left="0.2" right="0.2" top="0.2" bottom="0.2" header="0.2" footer="0.2"/>
  <pageSetup horizontalDpi="600" verticalDpi="600" orientation="portrait" paperSize="70" r:id="rId1"/>
</worksheet>
</file>

<file path=xl/worksheets/sheet20.xml><?xml version="1.0" encoding="utf-8"?>
<worksheet xmlns="http://schemas.openxmlformats.org/spreadsheetml/2006/main" xmlns:r="http://schemas.openxmlformats.org/officeDocument/2006/relationships">
  <dimension ref="A1:U27"/>
  <sheetViews>
    <sheetView showGridLines="0" zoomScale="130" zoomScaleNormal="130" zoomScalePageLayoutView="0" workbookViewId="0" topLeftCell="A1">
      <selection activeCell="A1" sqref="A1:I1"/>
    </sheetView>
  </sheetViews>
  <sheetFormatPr defaultColWidth="9.140625" defaultRowHeight="15" customHeight="1"/>
  <cols>
    <col min="1" max="1" width="0.5625" style="802" customWidth="1"/>
    <col min="2" max="4" width="1.1484375" style="802" customWidth="1"/>
    <col min="5" max="5" width="18.57421875" style="802" customWidth="1"/>
    <col min="6" max="6" width="6.28125" style="802" customWidth="1"/>
    <col min="7" max="7" width="6.421875" style="802" customWidth="1"/>
    <col min="8" max="8" width="6.140625" style="802" customWidth="1"/>
    <col min="9" max="9" width="6.7109375" style="802" customWidth="1"/>
    <col min="10" max="16384" width="9.140625" style="802" customWidth="1"/>
  </cols>
  <sheetData>
    <row r="1" spans="1:21" s="747" customFormat="1" ht="11.25">
      <c r="A1" s="961" t="s">
        <v>170</v>
      </c>
      <c r="B1" s="961"/>
      <c r="C1" s="961"/>
      <c r="D1" s="961"/>
      <c r="E1" s="961"/>
      <c r="F1" s="961"/>
      <c r="G1" s="961"/>
      <c r="H1" s="961"/>
      <c r="I1" s="961"/>
      <c r="J1" s="727"/>
      <c r="K1" s="727"/>
      <c r="L1" s="727"/>
      <c r="M1" s="727"/>
      <c r="N1" s="727"/>
      <c r="O1" s="727"/>
      <c r="P1" s="727"/>
      <c r="Q1" s="727"/>
      <c r="R1" s="727"/>
      <c r="S1" s="727"/>
      <c r="T1" s="727"/>
      <c r="U1" s="727"/>
    </row>
    <row r="2" spans="1:8" ht="15" customHeight="1">
      <c r="A2" s="972" t="s">
        <v>233</v>
      </c>
      <c r="B2" s="972"/>
      <c r="C2" s="972"/>
      <c r="D2" s="972"/>
      <c r="E2" s="972"/>
      <c r="F2" s="972"/>
      <c r="G2" s="972"/>
      <c r="H2" s="972"/>
    </row>
    <row r="3" spans="1:9" ht="15" customHeight="1">
      <c r="A3" s="642"/>
      <c r="B3" s="642"/>
      <c r="C3" s="642"/>
      <c r="D3" s="642"/>
      <c r="E3" s="643"/>
      <c r="F3" s="644" t="s">
        <v>234</v>
      </c>
      <c r="G3" s="552">
        <v>2017</v>
      </c>
      <c r="H3" s="552">
        <v>2018</v>
      </c>
      <c r="I3" s="552">
        <v>2019</v>
      </c>
    </row>
    <row r="4" spans="1:9" ht="15" customHeight="1">
      <c r="A4" s="394" t="s">
        <v>235</v>
      </c>
      <c r="B4" s="645"/>
      <c r="C4" s="646"/>
      <c r="D4" s="394"/>
      <c r="E4" s="128"/>
      <c r="F4" s="123">
        <v>1000</v>
      </c>
      <c r="G4" s="124">
        <v>113.3</v>
      </c>
      <c r="H4" s="124">
        <v>103.2</v>
      </c>
      <c r="I4" s="124">
        <v>103.69023666564046</v>
      </c>
    </row>
    <row r="5" spans="1:9" ht="12.75" customHeight="1">
      <c r="A5" s="394"/>
      <c r="B5" s="401" t="s">
        <v>236</v>
      </c>
      <c r="C5" s="128"/>
      <c r="D5" s="394"/>
      <c r="E5" s="128"/>
      <c r="F5" s="123"/>
      <c r="G5" s="125"/>
      <c r="H5" s="125"/>
      <c r="I5" s="125"/>
    </row>
    <row r="6" spans="1:9" ht="12.75" customHeight="1">
      <c r="A6" s="394"/>
      <c r="B6" s="128" t="s">
        <v>237</v>
      </c>
      <c r="C6" s="646"/>
      <c r="D6" s="394"/>
      <c r="E6" s="128"/>
      <c r="F6" s="123">
        <v>273</v>
      </c>
      <c r="G6" s="125">
        <v>117.1</v>
      </c>
      <c r="H6" s="126">
        <v>105.79299269875469</v>
      </c>
      <c r="I6" s="126">
        <v>106.56421674180724</v>
      </c>
    </row>
    <row r="7" spans="1:9" ht="12.75" customHeight="1">
      <c r="A7" s="128"/>
      <c r="B7" s="128" t="s">
        <v>238</v>
      </c>
      <c r="C7" s="646"/>
      <c r="D7" s="394"/>
      <c r="E7" s="128"/>
      <c r="F7" s="123">
        <v>96</v>
      </c>
      <c r="G7" s="125">
        <v>142.4</v>
      </c>
      <c r="H7" s="126">
        <v>104.20191828152737</v>
      </c>
      <c r="I7" s="126">
        <v>105.01683601315547</v>
      </c>
    </row>
    <row r="8" spans="1:9" ht="12.75" customHeight="1">
      <c r="A8" s="128"/>
      <c r="B8" s="128" t="s">
        <v>239</v>
      </c>
      <c r="C8" s="646"/>
      <c r="D8" s="394"/>
      <c r="E8" s="128"/>
      <c r="F8" s="123">
        <v>45</v>
      </c>
      <c r="G8" s="125">
        <v>123.5</v>
      </c>
      <c r="H8" s="126">
        <v>101.62564559196329</v>
      </c>
      <c r="I8" s="126">
        <v>104.79811026823556</v>
      </c>
    </row>
    <row r="9" spans="1:9" ht="19.5" customHeight="1">
      <c r="A9" s="128"/>
      <c r="B9" s="1000" t="s">
        <v>240</v>
      </c>
      <c r="C9" s="1000"/>
      <c r="D9" s="1000"/>
      <c r="E9" s="1000"/>
      <c r="F9" s="123">
        <v>120</v>
      </c>
      <c r="G9" s="125">
        <v>95.9</v>
      </c>
      <c r="H9" s="126">
        <v>98.18462337995241</v>
      </c>
      <c r="I9" s="126">
        <v>97.81115692775865</v>
      </c>
    </row>
    <row r="10" spans="1:9" ht="21.75" customHeight="1">
      <c r="A10" s="394"/>
      <c r="B10" s="1000" t="s">
        <v>241</v>
      </c>
      <c r="C10" s="1000"/>
      <c r="D10" s="1000"/>
      <c r="E10" s="1000"/>
      <c r="F10" s="123">
        <v>61</v>
      </c>
      <c r="G10" s="125">
        <v>108.8</v>
      </c>
      <c r="H10" s="126">
        <v>102.09678793558118</v>
      </c>
      <c r="I10" s="126">
        <v>103.7209152663492</v>
      </c>
    </row>
    <row r="11" spans="1:9" ht="13.5" customHeight="1">
      <c r="A11" s="394"/>
      <c r="B11" s="128" t="s">
        <v>21</v>
      </c>
      <c r="C11" s="647"/>
      <c r="D11" s="128"/>
      <c r="E11" s="128"/>
      <c r="F11" s="123">
        <v>40</v>
      </c>
      <c r="G11" s="125">
        <v>123.4</v>
      </c>
      <c r="H11" s="126">
        <v>103.07613804115948</v>
      </c>
      <c r="I11" s="126">
        <v>105.16260923346141</v>
      </c>
    </row>
    <row r="12" spans="1:9" ht="13.5" customHeight="1">
      <c r="A12" s="128"/>
      <c r="B12" s="401" t="s">
        <v>135</v>
      </c>
      <c r="C12" s="647"/>
      <c r="D12" s="128"/>
      <c r="E12" s="128"/>
      <c r="F12" s="123">
        <v>151</v>
      </c>
      <c r="G12" s="125">
        <v>102.3</v>
      </c>
      <c r="H12" s="126">
        <v>104.89918386434313</v>
      </c>
      <c r="I12" s="126">
        <v>104.10165729853288</v>
      </c>
    </row>
    <row r="13" spans="1:9" ht="13.5" customHeight="1">
      <c r="A13" s="394"/>
      <c r="B13" s="128" t="s">
        <v>242</v>
      </c>
      <c r="C13" s="647"/>
      <c r="D13" s="128"/>
      <c r="E13" s="128"/>
      <c r="F13" s="123">
        <v>39</v>
      </c>
      <c r="G13" s="125">
        <v>94.5</v>
      </c>
      <c r="H13" s="126">
        <v>99.59433333399994</v>
      </c>
      <c r="I13" s="126">
        <v>99.07781632915697</v>
      </c>
    </row>
    <row r="14" spans="1:9" ht="13.5" customHeight="1">
      <c r="A14" s="394"/>
      <c r="B14" s="128" t="s">
        <v>243</v>
      </c>
      <c r="C14" s="647"/>
      <c r="D14" s="128"/>
      <c r="E14" s="128"/>
      <c r="F14" s="123">
        <v>44</v>
      </c>
      <c r="G14" s="125">
        <v>110.7</v>
      </c>
      <c r="H14" s="126">
        <v>100.90483445857194</v>
      </c>
      <c r="I14" s="126">
        <v>101.97877536982872</v>
      </c>
    </row>
    <row r="15" spans="1:9" ht="13.5" customHeight="1">
      <c r="A15" s="394"/>
      <c r="B15" s="128" t="s">
        <v>20</v>
      </c>
      <c r="C15" s="647"/>
      <c r="D15" s="128"/>
      <c r="E15" s="128"/>
      <c r="F15" s="123">
        <v>45</v>
      </c>
      <c r="G15" s="125">
        <v>115.7</v>
      </c>
      <c r="H15" s="126">
        <v>103.62254603748433</v>
      </c>
      <c r="I15" s="126">
        <v>100.86501291098261</v>
      </c>
    </row>
    <row r="16" spans="1:9" ht="13.5" customHeight="1">
      <c r="A16" s="394"/>
      <c r="B16" s="128" t="s">
        <v>244</v>
      </c>
      <c r="C16" s="647"/>
      <c r="D16" s="128"/>
      <c r="E16" s="128"/>
      <c r="F16" s="123">
        <v>45</v>
      </c>
      <c r="G16" s="125">
        <v>120.3</v>
      </c>
      <c r="H16" s="126">
        <v>102.1806172632455</v>
      </c>
      <c r="I16" s="126">
        <v>105.19774275219169</v>
      </c>
    </row>
    <row r="17" spans="1:9" ht="13.5" customHeight="1">
      <c r="A17" s="394"/>
      <c r="B17" s="128" t="s">
        <v>245</v>
      </c>
      <c r="C17" s="647"/>
      <c r="D17" s="128"/>
      <c r="E17" s="128"/>
      <c r="F17" s="123">
        <v>41</v>
      </c>
      <c r="G17" s="125">
        <v>107.9</v>
      </c>
      <c r="H17" s="126">
        <v>101.54338793455399</v>
      </c>
      <c r="I17" s="126">
        <v>102.99556582647394</v>
      </c>
    </row>
    <row r="18" spans="1:9" ht="15" customHeight="1">
      <c r="A18" s="128"/>
      <c r="B18" s="394" t="s">
        <v>246</v>
      </c>
      <c r="C18" s="394"/>
      <c r="D18" s="128"/>
      <c r="E18" s="128"/>
      <c r="F18" s="127"/>
      <c r="G18" s="124">
        <v>3.7</v>
      </c>
      <c r="H18" s="124">
        <v>3.2</v>
      </c>
      <c r="I18" s="124">
        <v>0.5</v>
      </c>
    </row>
    <row r="19" spans="1:9" ht="15" customHeight="1">
      <c r="A19" s="128"/>
      <c r="B19" s="394"/>
      <c r="C19" s="394"/>
      <c r="D19" s="128"/>
      <c r="E19" s="128"/>
      <c r="F19" s="644" t="s">
        <v>234</v>
      </c>
      <c r="G19" s="552">
        <v>2017</v>
      </c>
      <c r="H19" s="552">
        <v>2018</v>
      </c>
      <c r="I19" s="552" t="s">
        <v>247</v>
      </c>
    </row>
    <row r="20" spans="1:9" ht="21.75" customHeight="1">
      <c r="A20" s="1001" t="s">
        <v>248</v>
      </c>
      <c r="B20" s="1000"/>
      <c r="C20" s="1000"/>
      <c r="D20" s="1000"/>
      <c r="E20" s="1000"/>
      <c r="F20" s="123">
        <v>10000</v>
      </c>
      <c r="G20" s="124">
        <v>98.7</v>
      </c>
      <c r="H20" s="124">
        <v>97.9</v>
      </c>
      <c r="I20" s="124">
        <v>101.3</v>
      </c>
    </row>
    <row r="21" spans="1:9" ht="15" customHeight="1">
      <c r="A21" s="128"/>
      <c r="B21" s="128" t="s">
        <v>249</v>
      </c>
      <c r="C21" s="128"/>
      <c r="D21" s="128"/>
      <c r="E21" s="128"/>
      <c r="F21" s="123">
        <v>4908</v>
      </c>
      <c r="G21" s="129">
        <v>91.5</v>
      </c>
      <c r="H21" s="129">
        <v>82.6</v>
      </c>
      <c r="I21" s="129">
        <v>81.6</v>
      </c>
    </row>
    <row r="22" spans="1:9" ht="15" customHeight="1">
      <c r="A22" s="128"/>
      <c r="B22" s="130"/>
      <c r="C22" s="131" t="s">
        <v>250</v>
      </c>
      <c r="D22" s="132"/>
      <c r="E22" s="132"/>
      <c r="F22" s="133">
        <v>2033</v>
      </c>
      <c r="G22" s="134">
        <v>93.4</v>
      </c>
      <c r="H22" s="134">
        <v>76.4</v>
      </c>
      <c r="I22" s="134">
        <v>75.3</v>
      </c>
    </row>
    <row r="23" spans="1:8" ht="15" customHeight="1">
      <c r="A23" s="128"/>
      <c r="B23" s="1000" t="s">
        <v>251</v>
      </c>
      <c r="C23" s="1000"/>
      <c r="D23" s="1000"/>
      <c r="E23" s="1000"/>
      <c r="F23" s="123"/>
      <c r="G23" s="129"/>
      <c r="H23" s="129"/>
    </row>
    <row r="24" spans="1:9" ht="15" customHeight="1">
      <c r="A24" s="128"/>
      <c r="B24" s="1000"/>
      <c r="C24" s="1000"/>
      <c r="D24" s="1000"/>
      <c r="E24" s="1000"/>
      <c r="F24" s="123">
        <v>305</v>
      </c>
      <c r="G24" s="129">
        <v>103.3</v>
      </c>
      <c r="H24" s="129">
        <v>110.3</v>
      </c>
      <c r="I24" s="129">
        <v>114</v>
      </c>
    </row>
    <row r="25" spans="1:9" ht="15" customHeight="1">
      <c r="A25" s="128"/>
      <c r="B25" s="128" t="s">
        <v>252</v>
      </c>
      <c r="C25" s="128"/>
      <c r="D25" s="128"/>
      <c r="E25" s="128"/>
      <c r="F25" s="123">
        <v>4572</v>
      </c>
      <c r="G25" s="129">
        <v>105.8</v>
      </c>
      <c r="H25" s="129">
        <v>113.1</v>
      </c>
      <c r="I25" s="129">
        <v>121.2</v>
      </c>
    </row>
    <row r="26" spans="1:9" ht="15" customHeight="1">
      <c r="A26" s="128"/>
      <c r="B26" s="130"/>
      <c r="C26" s="131" t="s">
        <v>253</v>
      </c>
      <c r="D26" s="128"/>
      <c r="E26" s="128"/>
      <c r="F26" s="133">
        <v>4236</v>
      </c>
      <c r="G26" s="135">
        <v>107.1</v>
      </c>
      <c r="H26" s="135">
        <v>114.8</v>
      </c>
      <c r="I26" s="129">
        <v>123.6</v>
      </c>
    </row>
    <row r="27" spans="1:9" s="3" customFormat="1" ht="11.25">
      <c r="A27" s="971">
        <v>19</v>
      </c>
      <c r="B27" s="971"/>
      <c r="C27" s="971"/>
      <c r="D27" s="971"/>
      <c r="E27" s="971"/>
      <c r="F27" s="971"/>
      <c r="G27" s="971"/>
      <c r="H27" s="971"/>
      <c r="I27" s="971"/>
    </row>
  </sheetData>
  <sheetProtection/>
  <mergeCells count="7">
    <mergeCell ref="A1:I1"/>
    <mergeCell ref="A27:I27"/>
    <mergeCell ref="A2:H2"/>
    <mergeCell ref="B9:E9"/>
    <mergeCell ref="B10:E10"/>
    <mergeCell ref="A20:E20"/>
    <mergeCell ref="B23:E24"/>
  </mergeCells>
  <printOptions/>
  <pageMargins left="0.2" right="0.2" top="0.2" bottom="0.2" header="0.2" footer="0.2"/>
  <pageSetup horizontalDpi="600" verticalDpi="600" orientation="portrait" paperSize="70" r:id="rId2"/>
  <drawing r:id="rId1"/>
</worksheet>
</file>

<file path=xl/worksheets/sheet21.xml><?xml version="1.0" encoding="utf-8"?>
<worksheet xmlns="http://schemas.openxmlformats.org/spreadsheetml/2006/main" xmlns:r="http://schemas.openxmlformats.org/officeDocument/2006/relationships">
  <dimension ref="A1:U25"/>
  <sheetViews>
    <sheetView showGridLines="0" zoomScale="130" zoomScaleNormal="130" zoomScalePageLayoutView="0" workbookViewId="0" topLeftCell="A1">
      <selection activeCell="A1" sqref="A1:I1"/>
    </sheetView>
  </sheetViews>
  <sheetFormatPr defaultColWidth="9.140625" defaultRowHeight="12.75"/>
  <cols>
    <col min="1" max="1" width="2.57421875" style="49" customWidth="1"/>
    <col min="2" max="4" width="1.1484375" style="49" customWidth="1"/>
    <col min="5" max="5" width="19.00390625" style="49" customWidth="1"/>
    <col min="6" max="6" width="5.28125" style="49" customWidth="1"/>
    <col min="7" max="8" width="4.8515625" style="49" customWidth="1"/>
    <col min="9" max="9" width="7.28125" style="49" customWidth="1"/>
    <col min="10" max="16384" width="9.140625" style="553" customWidth="1"/>
  </cols>
  <sheetData>
    <row r="1" spans="1:21" s="747" customFormat="1" ht="11.25">
      <c r="A1" s="961" t="s">
        <v>170</v>
      </c>
      <c r="B1" s="961"/>
      <c r="C1" s="961"/>
      <c r="D1" s="961"/>
      <c r="E1" s="961"/>
      <c r="F1" s="961"/>
      <c r="G1" s="961"/>
      <c r="H1" s="961"/>
      <c r="I1" s="961"/>
      <c r="J1" s="727"/>
      <c r="K1" s="727"/>
      <c r="L1" s="727"/>
      <c r="M1" s="727"/>
      <c r="N1" s="727"/>
      <c r="O1" s="727"/>
      <c r="P1" s="727"/>
      <c r="Q1" s="727"/>
      <c r="R1" s="727"/>
      <c r="S1" s="727"/>
      <c r="T1" s="727"/>
      <c r="U1" s="727"/>
    </row>
    <row r="2" spans="1:9" ht="16.5" customHeight="1">
      <c r="A2" s="30"/>
      <c r="B2" s="30"/>
      <c r="C2" s="30"/>
      <c r="D2" s="30"/>
      <c r="E2" s="136"/>
      <c r="F2" s="137" t="s">
        <v>234</v>
      </c>
      <c r="G2" s="138">
        <v>2017</v>
      </c>
      <c r="H2" s="138">
        <v>2018</v>
      </c>
      <c r="I2" s="552" t="s">
        <v>247</v>
      </c>
    </row>
    <row r="3" spans="1:9" ht="22.5" customHeight="1">
      <c r="A3" s="1005" t="s">
        <v>254</v>
      </c>
      <c r="B3" s="1006"/>
      <c r="C3" s="1006"/>
      <c r="D3" s="1006"/>
      <c r="E3" s="1006"/>
      <c r="F3" s="137">
        <v>10000</v>
      </c>
      <c r="G3" s="139">
        <v>87.6</v>
      </c>
      <c r="H3" s="139">
        <v>92.1</v>
      </c>
      <c r="I3" s="139">
        <v>91.6</v>
      </c>
    </row>
    <row r="4" spans="1:9" ht="15" customHeight="1">
      <c r="A4" s="38"/>
      <c r="B4" s="140" t="s">
        <v>249</v>
      </c>
      <c r="C4" s="141"/>
      <c r="D4" s="38"/>
      <c r="E4" s="38"/>
      <c r="F4" s="137">
        <v>2511</v>
      </c>
      <c r="G4" s="142">
        <v>99.8</v>
      </c>
      <c r="H4" s="142">
        <v>91.5</v>
      </c>
      <c r="I4" s="142">
        <v>94.2</v>
      </c>
    </row>
    <row r="5" spans="1:9" ht="20.25" customHeight="1">
      <c r="A5" s="38"/>
      <c r="B5" s="1006" t="s">
        <v>255</v>
      </c>
      <c r="C5" s="1006"/>
      <c r="D5" s="1006"/>
      <c r="E5" s="1006"/>
      <c r="F5" s="137">
        <v>3996</v>
      </c>
      <c r="G5" s="142">
        <v>64.1</v>
      </c>
      <c r="H5" s="142">
        <v>78.7</v>
      </c>
      <c r="I5" s="142">
        <v>74.1</v>
      </c>
    </row>
    <row r="6" spans="1:9" ht="19.5" customHeight="1">
      <c r="A6" s="38"/>
      <c r="B6" s="143"/>
      <c r="C6" s="1007" t="s">
        <v>256</v>
      </c>
      <c r="D6" s="1007"/>
      <c r="E6" s="1007"/>
      <c r="F6" s="144">
        <v>3525</v>
      </c>
      <c r="G6" s="145">
        <v>60.4</v>
      </c>
      <c r="H6" s="145">
        <v>75.7</v>
      </c>
      <c r="I6" s="145">
        <v>72.9</v>
      </c>
    </row>
    <row r="7" spans="1:9" ht="23.25" customHeight="1">
      <c r="A7" s="38"/>
      <c r="B7" s="978" t="s">
        <v>257</v>
      </c>
      <c r="C7" s="978"/>
      <c r="D7" s="978"/>
      <c r="E7" s="978"/>
      <c r="F7" s="137">
        <v>1116</v>
      </c>
      <c r="G7" s="142">
        <v>99.8</v>
      </c>
      <c r="H7" s="142">
        <v>101.1</v>
      </c>
      <c r="I7" s="142">
        <v>104.8</v>
      </c>
    </row>
    <row r="8" spans="1:9" ht="18" customHeight="1">
      <c r="A8" s="38"/>
      <c r="B8" s="143"/>
      <c r="C8" s="1008" t="s">
        <v>258</v>
      </c>
      <c r="D8" s="1006"/>
      <c r="E8" s="1006"/>
      <c r="F8" s="144">
        <v>306</v>
      </c>
      <c r="G8" s="145">
        <v>111.6</v>
      </c>
      <c r="H8" s="145">
        <v>109.1</v>
      </c>
      <c r="I8" s="145">
        <v>113.1</v>
      </c>
    </row>
    <row r="9" spans="1:9" ht="17.25" customHeight="1">
      <c r="A9" s="38"/>
      <c r="B9" s="1002" t="s">
        <v>259</v>
      </c>
      <c r="C9" s="1002"/>
      <c r="D9" s="1002"/>
      <c r="E9" s="1002"/>
      <c r="F9" s="137">
        <v>887</v>
      </c>
      <c r="G9" s="142">
        <v>109.6</v>
      </c>
      <c r="H9" s="142">
        <v>108.6</v>
      </c>
      <c r="I9" s="142">
        <v>110.8</v>
      </c>
    </row>
    <row r="10" spans="1:9" ht="9.75" customHeight="1">
      <c r="A10" s="147" t="s">
        <v>260</v>
      </c>
      <c r="B10" s="146"/>
      <c r="C10" s="147"/>
      <c r="D10" s="147"/>
      <c r="E10" s="140"/>
      <c r="F10" s="149"/>
      <c r="G10" s="476"/>
      <c r="H10" s="476"/>
      <c r="I10" s="476"/>
    </row>
    <row r="11" spans="1:9" ht="9" customHeight="1">
      <c r="A11" s="410"/>
      <c r="B11" s="38" t="s">
        <v>261</v>
      </c>
      <c r="C11" s="38"/>
      <c r="D11" s="148"/>
      <c r="E11" s="38"/>
      <c r="F11" s="149"/>
      <c r="G11" s="803"/>
      <c r="H11" s="803"/>
      <c r="I11" s="803"/>
    </row>
    <row r="12" spans="1:9" ht="14.25" customHeight="1">
      <c r="A12" s="147"/>
      <c r="B12" s="150" t="s">
        <v>262</v>
      </c>
      <c r="C12" s="147"/>
      <c r="D12" s="147"/>
      <c r="E12" s="147"/>
      <c r="F12" s="137">
        <v>1000</v>
      </c>
      <c r="G12" s="138">
        <v>105</v>
      </c>
      <c r="H12" s="138">
        <v>108.3</v>
      </c>
      <c r="I12" s="138">
        <v>109.9</v>
      </c>
    </row>
    <row r="13" spans="1:9" ht="15.75" customHeight="1">
      <c r="A13" s="140"/>
      <c r="B13" s="146" t="s">
        <v>263</v>
      </c>
      <c r="C13" s="147"/>
      <c r="D13" s="147"/>
      <c r="E13" s="140"/>
      <c r="F13" s="151">
        <v>374.3</v>
      </c>
      <c r="G13" s="476">
        <v>99.4</v>
      </c>
      <c r="H13" s="476">
        <v>102.1</v>
      </c>
      <c r="I13" s="476">
        <v>104.2</v>
      </c>
    </row>
    <row r="14" spans="1:9" ht="17.25" customHeight="1">
      <c r="A14" s="140"/>
      <c r="B14" s="146" t="s">
        <v>264</v>
      </c>
      <c r="C14" s="147"/>
      <c r="D14" s="147"/>
      <c r="E14" s="140"/>
      <c r="F14" s="151">
        <v>178.3</v>
      </c>
      <c r="G14" s="476">
        <v>115.2</v>
      </c>
      <c r="H14" s="476">
        <v>120.6</v>
      </c>
      <c r="I14" s="476">
        <v>122.3</v>
      </c>
    </row>
    <row r="15" spans="1:9" ht="18.75" customHeight="1">
      <c r="A15" s="140"/>
      <c r="B15" s="146" t="s">
        <v>122</v>
      </c>
      <c r="C15" s="147"/>
      <c r="D15" s="147"/>
      <c r="E15" s="140"/>
      <c r="F15" s="151">
        <v>447.4</v>
      </c>
      <c r="G15" s="476">
        <v>105.6</v>
      </c>
      <c r="H15" s="476">
        <v>108.6</v>
      </c>
      <c r="I15" s="476">
        <v>109.7</v>
      </c>
    </row>
    <row r="16" spans="1:9" ht="12.75" customHeight="1">
      <c r="A16" s="147" t="s">
        <v>265</v>
      </c>
      <c r="B16" s="146"/>
      <c r="C16" s="152"/>
      <c r="D16" s="147"/>
      <c r="E16" s="140"/>
      <c r="F16" s="139">
        <v>100</v>
      </c>
      <c r="G16" s="804" t="s">
        <v>266</v>
      </c>
      <c r="H16" s="804" t="s">
        <v>267</v>
      </c>
      <c r="I16" s="804" t="s">
        <v>1073</v>
      </c>
    </row>
    <row r="17" spans="1:9" ht="30" customHeight="1">
      <c r="A17" s="153"/>
      <c r="B17" s="1003"/>
      <c r="C17" s="1003"/>
      <c r="D17" s="1003"/>
      <c r="E17" s="1003"/>
      <c r="F17" s="154"/>
      <c r="G17" s="1004" t="s">
        <v>268</v>
      </c>
      <c r="H17" s="1004"/>
      <c r="I17" s="155" t="s">
        <v>269</v>
      </c>
    </row>
    <row r="18" spans="1:9" ht="15.75" customHeight="1">
      <c r="A18" s="156"/>
      <c r="B18" s="157" t="s">
        <v>18</v>
      </c>
      <c r="C18" s="158"/>
      <c r="D18" s="156"/>
      <c r="E18" s="159"/>
      <c r="F18" s="160">
        <v>28.2</v>
      </c>
      <c r="G18" s="805">
        <v>120.8</v>
      </c>
      <c r="H18" s="805">
        <v>122.3</v>
      </c>
      <c r="I18" s="805">
        <v>100</v>
      </c>
    </row>
    <row r="19" spans="1:9" ht="15" customHeight="1">
      <c r="A19" s="156"/>
      <c r="B19" s="157" t="s">
        <v>270</v>
      </c>
      <c r="C19" s="158"/>
      <c r="D19" s="156"/>
      <c r="E19" s="159"/>
      <c r="F19" s="160">
        <v>3.3</v>
      </c>
      <c r="G19" s="805">
        <v>107.5</v>
      </c>
      <c r="H19" s="805">
        <v>107.5</v>
      </c>
      <c r="I19" s="805">
        <v>100</v>
      </c>
    </row>
    <row r="20" spans="1:9" ht="15" customHeight="1">
      <c r="A20" s="156"/>
      <c r="B20" s="157" t="s">
        <v>271</v>
      </c>
      <c r="C20" s="158"/>
      <c r="D20" s="156"/>
      <c r="E20" s="159"/>
      <c r="F20" s="160">
        <v>64.2</v>
      </c>
      <c r="G20" s="805">
        <v>111.7</v>
      </c>
      <c r="H20" s="805">
        <v>112.6</v>
      </c>
      <c r="I20" s="805">
        <v>100.5</v>
      </c>
    </row>
    <row r="21" spans="1:9" ht="14.25" customHeight="1">
      <c r="A21" s="156"/>
      <c r="B21" s="157" t="s">
        <v>135</v>
      </c>
      <c r="C21" s="158"/>
      <c r="D21" s="156"/>
      <c r="E21" s="159"/>
      <c r="F21" s="160">
        <v>4.3</v>
      </c>
      <c r="G21" s="805">
        <v>109.1</v>
      </c>
      <c r="H21" s="805">
        <v>109.1</v>
      </c>
      <c r="I21" s="805">
        <v>100</v>
      </c>
    </row>
    <row r="22" spans="1:9" ht="12.75">
      <c r="A22" s="161" t="s">
        <v>272</v>
      </c>
      <c r="B22" s="146"/>
      <c r="C22" s="152"/>
      <c r="D22" s="147"/>
      <c r="E22" s="140"/>
      <c r="F22" s="162"/>
      <c r="G22" s="776"/>
      <c r="H22" s="776"/>
      <c r="I22" s="776"/>
    </row>
    <row r="23" spans="1:6" ht="12.75">
      <c r="A23" s="163" t="s">
        <v>273</v>
      </c>
      <c r="B23" s="38"/>
      <c r="C23" s="141"/>
      <c r="D23" s="38"/>
      <c r="E23" s="38"/>
      <c r="F23" s="164"/>
    </row>
    <row r="24" ht="12.75">
      <c r="A24" s="163" t="s">
        <v>274</v>
      </c>
    </row>
    <row r="25" spans="1:9" ht="12.75">
      <c r="A25" s="616">
        <v>20</v>
      </c>
      <c r="B25" s="616"/>
      <c r="C25" s="616"/>
      <c r="D25" s="616"/>
      <c r="E25" s="616"/>
      <c r="F25" s="616"/>
      <c r="G25" s="616"/>
      <c r="H25" s="616"/>
      <c r="I25" s="616"/>
    </row>
  </sheetData>
  <sheetProtection/>
  <mergeCells count="9">
    <mergeCell ref="A1:I1"/>
    <mergeCell ref="B9:E9"/>
    <mergeCell ref="B17:E17"/>
    <mergeCell ref="G17:H17"/>
    <mergeCell ref="A3:E3"/>
    <mergeCell ref="B5:E5"/>
    <mergeCell ref="C6:E6"/>
    <mergeCell ref="B7:E7"/>
    <mergeCell ref="C8:E8"/>
  </mergeCells>
  <printOptions/>
  <pageMargins left="0.2" right="0.2" top="0.2" bottom="0.2" header="0.2" footer="0.2"/>
  <pageSetup horizontalDpi="600" verticalDpi="600" orientation="portrait" paperSize="70" r:id="rId1"/>
  <ignoredErrors>
    <ignoredError sqref="G16:H16" numberStoredAsText="1"/>
  </ignoredErrors>
</worksheet>
</file>

<file path=xl/worksheets/sheet22.xml><?xml version="1.0" encoding="utf-8"?>
<worksheet xmlns="http://schemas.openxmlformats.org/spreadsheetml/2006/main" xmlns:r="http://schemas.openxmlformats.org/officeDocument/2006/relationships">
  <dimension ref="A1:U52"/>
  <sheetViews>
    <sheetView showGridLines="0" zoomScale="130" zoomScaleNormal="130" zoomScalePageLayoutView="0" workbookViewId="0" topLeftCell="A1">
      <selection activeCell="A1" sqref="A1:H1"/>
    </sheetView>
  </sheetViews>
  <sheetFormatPr defaultColWidth="9.140625" defaultRowHeight="12.75"/>
  <cols>
    <col min="1" max="1" width="2.140625" style="1" customWidth="1"/>
    <col min="2" max="2" width="3.00390625" style="1" customWidth="1"/>
    <col min="3" max="3" width="7.140625" style="1" customWidth="1"/>
    <col min="4" max="4" width="10.00390625" style="1" customWidth="1"/>
    <col min="5" max="5" width="7.57421875" style="1" customWidth="1"/>
    <col min="6" max="8" width="5.7109375" style="1" customWidth="1"/>
    <col min="9" max="9" width="8.00390625" style="1" customWidth="1"/>
    <col min="10" max="10" width="5.8515625" style="1" customWidth="1"/>
    <col min="11" max="11" width="8.00390625" style="1" customWidth="1"/>
    <col min="12" max="12" width="6.28125" style="1" customWidth="1"/>
    <col min="13" max="13" width="5.7109375" style="1" customWidth="1"/>
    <col min="14" max="14" width="14.00390625" style="1" customWidth="1"/>
    <col min="15" max="15" width="7.57421875" style="1" customWidth="1"/>
    <col min="16" max="16" width="6.421875" style="1" customWidth="1"/>
    <col min="17" max="17" width="1.7109375" style="1" customWidth="1"/>
    <col min="18" max="16384" width="9.140625" style="1"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s="207" customFormat="1" ht="22.5" customHeight="1">
      <c r="A2" s="958" t="s">
        <v>976</v>
      </c>
      <c r="B2" s="958"/>
      <c r="C2" s="958"/>
      <c r="D2" s="958"/>
      <c r="E2" s="958"/>
      <c r="F2" s="958"/>
      <c r="G2" s="958"/>
      <c r="H2" s="958"/>
    </row>
    <row r="3" spans="5:17" ht="12" customHeight="1">
      <c r="E3" s="10"/>
      <c r="F3" s="519" t="s">
        <v>977</v>
      </c>
      <c r="G3" s="519" t="s">
        <v>978</v>
      </c>
      <c r="H3" s="519" t="s">
        <v>979</v>
      </c>
      <c r="J3" s="10"/>
      <c r="K3" s="7"/>
      <c r="L3" s="7"/>
      <c r="M3" s="7"/>
      <c r="N3" s="7"/>
      <c r="O3" s="7"/>
      <c r="P3" s="7"/>
      <c r="Q3" s="10"/>
    </row>
    <row r="4" spans="1:17" ht="11.25" customHeight="1">
      <c r="A4" s="14" t="s">
        <v>980</v>
      </c>
      <c r="B4" s="7"/>
      <c r="C4" s="7"/>
      <c r="D4" s="7"/>
      <c r="E4" s="7"/>
      <c r="F4" s="520">
        <v>209.9</v>
      </c>
      <c r="G4" s="520">
        <v>268.3</v>
      </c>
      <c r="H4" s="520">
        <v>311.5</v>
      </c>
      <c r="I4" s="10"/>
      <c r="J4" s="10"/>
      <c r="K4" s="10"/>
      <c r="L4" s="10"/>
      <c r="M4" s="10"/>
      <c r="N4" s="10"/>
      <c r="O4" s="10"/>
      <c r="P4" s="10"/>
      <c r="Q4" s="10"/>
    </row>
    <row r="5" spans="1:17" ht="12" customHeight="1">
      <c r="A5" s="14"/>
      <c r="B5" s="7"/>
      <c r="C5" s="210" t="s">
        <v>981</v>
      </c>
      <c r="D5" s="15" t="s">
        <v>982</v>
      </c>
      <c r="E5" s="7"/>
      <c r="F5" s="521">
        <v>85</v>
      </c>
      <c r="G5" s="522">
        <v>84.81</v>
      </c>
      <c r="H5" s="521">
        <v>83.7</v>
      </c>
      <c r="J5" s="10"/>
      <c r="K5" s="10"/>
      <c r="L5" s="10"/>
      <c r="M5" s="10"/>
      <c r="N5" s="10"/>
      <c r="O5" s="10"/>
      <c r="P5" s="10"/>
      <c r="Q5" s="10"/>
    </row>
    <row r="6" spans="1:17" ht="12" customHeight="1">
      <c r="A6" s="7"/>
      <c r="B6" s="7"/>
      <c r="C6" s="7"/>
      <c r="D6" s="210" t="s">
        <v>983</v>
      </c>
      <c r="E6" s="7"/>
      <c r="F6" s="522" t="s">
        <v>984</v>
      </c>
      <c r="G6" s="522" t="s">
        <v>985</v>
      </c>
      <c r="H6" s="523">
        <v>5.5</v>
      </c>
      <c r="J6" s="10"/>
      <c r="K6" s="10"/>
      <c r="L6" s="10"/>
      <c r="M6" s="10"/>
      <c r="N6" s="10"/>
      <c r="O6" s="10"/>
      <c r="P6" s="10"/>
      <c r="Q6" s="10"/>
    </row>
    <row r="7" spans="1:17" ht="11.25" customHeight="1">
      <c r="A7" s="14" t="s">
        <v>986</v>
      </c>
      <c r="B7" s="217"/>
      <c r="C7" s="7"/>
      <c r="D7" s="7"/>
      <c r="E7" s="7"/>
      <c r="F7" s="524"/>
      <c r="G7" s="525"/>
      <c r="H7" s="525"/>
      <c r="I7" s="11"/>
      <c r="J7" s="10"/>
      <c r="K7" s="10"/>
      <c r="L7" s="10"/>
      <c r="M7" s="10"/>
      <c r="N7" s="10"/>
      <c r="O7" s="10"/>
      <c r="P7" s="10"/>
      <c r="Q7" s="10"/>
    </row>
    <row r="8" spans="1:17" ht="9.75" customHeight="1">
      <c r="A8" s="7"/>
      <c r="B8" s="14" t="s">
        <v>987</v>
      </c>
      <c r="C8" s="7"/>
      <c r="D8" s="7"/>
      <c r="E8" s="7"/>
      <c r="F8" s="524"/>
      <c r="G8" s="525"/>
      <c r="H8" s="525"/>
      <c r="J8" s="10"/>
      <c r="K8" s="10"/>
      <c r="L8" s="10"/>
      <c r="M8" s="10"/>
      <c r="N8" s="10"/>
      <c r="O8" s="10"/>
      <c r="P8" s="10"/>
      <c r="Q8" s="10"/>
    </row>
    <row r="9" spans="1:17" ht="11.25" customHeight="1">
      <c r="A9" s="7"/>
      <c r="B9" s="217"/>
      <c r="C9" s="217" t="s">
        <v>988</v>
      </c>
      <c r="D9" s="7"/>
      <c r="E9" s="7"/>
      <c r="F9" s="526">
        <v>70.6</v>
      </c>
      <c r="G9" s="526">
        <v>38.9</v>
      </c>
      <c r="H9" s="526">
        <v>28.4</v>
      </c>
      <c r="J9" s="10"/>
      <c r="K9" s="10"/>
      <c r="L9" s="10"/>
      <c r="M9" s="10"/>
      <c r="N9" s="10"/>
      <c r="O9" s="10"/>
      <c r="P9" s="10"/>
      <c r="Q9" s="10"/>
    </row>
    <row r="10" spans="1:17" ht="11.25" customHeight="1">
      <c r="A10" s="7"/>
      <c r="B10" s="217"/>
      <c r="C10" s="7" t="s">
        <v>989</v>
      </c>
      <c r="D10" s="7"/>
      <c r="E10" s="7"/>
      <c r="F10" s="526">
        <v>20.1</v>
      </c>
      <c r="G10" s="526">
        <v>14.8</v>
      </c>
      <c r="H10" s="526">
        <v>11</v>
      </c>
      <c r="J10" s="10"/>
      <c r="K10" s="10"/>
      <c r="L10" s="10"/>
      <c r="M10" s="10"/>
      <c r="N10" s="10"/>
      <c r="O10" s="10"/>
      <c r="P10" s="10"/>
      <c r="Q10" s="10"/>
    </row>
    <row r="11" spans="1:17" ht="10.5" customHeight="1">
      <c r="A11" s="7"/>
      <c r="B11" s="217"/>
      <c r="C11" s="7" t="s">
        <v>990</v>
      </c>
      <c r="D11" s="7"/>
      <c r="E11" s="7"/>
      <c r="F11" s="527" t="s">
        <v>991</v>
      </c>
      <c r="G11" s="526">
        <v>17.5</v>
      </c>
      <c r="H11" s="526">
        <v>12.2</v>
      </c>
      <c r="J11" s="10"/>
      <c r="K11" s="10"/>
      <c r="L11" s="10"/>
      <c r="M11" s="10"/>
      <c r="N11" s="10"/>
      <c r="O11" s="10"/>
      <c r="P11" s="10"/>
      <c r="Q11" s="10"/>
    </row>
    <row r="12" spans="1:17" ht="10.5" customHeight="1">
      <c r="A12" s="7"/>
      <c r="B12" s="217"/>
      <c r="C12" s="7" t="s">
        <v>992</v>
      </c>
      <c r="D12" s="7"/>
      <c r="E12" s="7"/>
      <c r="F12" s="527" t="s">
        <v>124</v>
      </c>
      <c r="G12" s="526">
        <v>23.3</v>
      </c>
      <c r="H12" s="526">
        <v>12.4</v>
      </c>
      <c r="J12" s="10"/>
      <c r="K12" s="10"/>
      <c r="L12" s="10"/>
      <c r="M12" s="10"/>
      <c r="N12" s="10"/>
      <c r="O12" s="10"/>
      <c r="P12" s="10"/>
      <c r="Q12" s="10"/>
    </row>
    <row r="13" spans="1:17" ht="13.5" customHeight="1">
      <c r="A13" s="7"/>
      <c r="B13" s="217"/>
      <c r="C13" s="7" t="s">
        <v>993</v>
      </c>
      <c r="D13" s="7"/>
      <c r="E13" s="7"/>
      <c r="F13" s="527" t="s">
        <v>124</v>
      </c>
      <c r="G13" s="527" t="s">
        <v>994</v>
      </c>
      <c r="H13" s="526">
        <v>12.3</v>
      </c>
      <c r="J13" s="10"/>
      <c r="K13" s="10"/>
      <c r="L13" s="10"/>
      <c r="M13" s="10"/>
      <c r="N13" s="10"/>
      <c r="O13" s="10"/>
      <c r="P13" s="10"/>
      <c r="Q13" s="10"/>
    </row>
    <row r="14" spans="1:17" ht="10.5" customHeight="1">
      <c r="A14" s="7"/>
      <c r="B14" s="217"/>
      <c r="C14" s="7" t="s">
        <v>995</v>
      </c>
      <c r="D14" s="7"/>
      <c r="E14" s="7"/>
      <c r="F14" s="527" t="s">
        <v>124</v>
      </c>
      <c r="G14" s="527" t="s">
        <v>124</v>
      </c>
      <c r="H14" s="526">
        <v>11.1</v>
      </c>
      <c r="J14" s="10"/>
      <c r="K14" s="10"/>
      <c r="L14" s="10"/>
      <c r="M14" s="10"/>
      <c r="N14" s="10"/>
      <c r="O14" s="10"/>
      <c r="P14" s="10"/>
      <c r="Q14" s="10"/>
    </row>
    <row r="15" spans="1:17" ht="10.5" customHeight="1">
      <c r="A15" s="7"/>
      <c r="B15" s="217"/>
      <c r="C15" s="7" t="s">
        <v>996</v>
      </c>
      <c r="D15" s="7"/>
      <c r="E15" s="7"/>
      <c r="F15" s="527" t="s">
        <v>124</v>
      </c>
      <c r="G15" s="527" t="s">
        <v>124</v>
      </c>
      <c r="H15" s="526">
        <v>3.5</v>
      </c>
      <c r="J15" s="10"/>
      <c r="K15" s="10"/>
      <c r="L15" s="10"/>
      <c r="M15" s="10"/>
      <c r="N15" s="10"/>
      <c r="O15" s="10"/>
      <c r="P15" s="10"/>
      <c r="Q15" s="10"/>
    </row>
    <row r="16" spans="1:17" ht="9.75" customHeight="1">
      <c r="A16" s="7"/>
      <c r="B16" s="217"/>
      <c r="C16" s="7" t="s">
        <v>997</v>
      </c>
      <c r="D16" s="7"/>
      <c r="E16" s="7"/>
      <c r="F16" s="526">
        <v>4.9</v>
      </c>
      <c r="G16" s="526">
        <v>2</v>
      </c>
      <c r="H16" s="526">
        <v>1.8</v>
      </c>
      <c r="J16" s="10"/>
      <c r="K16" s="10"/>
      <c r="L16" s="10"/>
      <c r="M16" s="10"/>
      <c r="N16" s="10"/>
      <c r="O16" s="10"/>
      <c r="P16" s="10"/>
      <c r="Q16" s="10"/>
    </row>
    <row r="17" spans="1:17" ht="9.75" customHeight="1">
      <c r="A17" s="7"/>
      <c r="B17" s="217"/>
      <c r="C17" s="7" t="s">
        <v>998</v>
      </c>
      <c r="D17" s="7"/>
      <c r="E17" s="7"/>
      <c r="F17" s="526">
        <v>3.3</v>
      </c>
      <c r="G17" s="526">
        <v>2.5</v>
      </c>
      <c r="H17" s="526">
        <v>7.3</v>
      </c>
      <c r="J17" s="10"/>
      <c r="K17" s="10"/>
      <c r="L17" s="10"/>
      <c r="M17" s="10"/>
      <c r="N17" s="10"/>
      <c r="O17" s="10"/>
      <c r="P17" s="10"/>
      <c r="Q17" s="10"/>
    </row>
    <row r="18" spans="1:17" ht="11.25" customHeight="1">
      <c r="A18" s="7"/>
      <c r="B18" s="14" t="s">
        <v>999</v>
      </c>
      <c r="C18" s="7"/>
      <c r="D18" s="7"/>
      <c r="E18" s="7"/>
      <c r="F18" s="528"/>
      <c r="G18" s="528"/>
      <c r="H18" s="528"/>
      <c r="J18" s="10"/>
      <c r="K18" s="10"/>
      <c r="L18" s="10"/>
      <c r="M18" s="10"/>
      <c r="N18" s="10"/>
      <c r="O18" s="10"/>
      <c r="P18" s="10"/>
      <c r="Q18" s="10"/>
    </row>
    <row r="19" spans="1:17" ht="9.75" customHeight="1">
      <c r="A19" s="7"/>
      <c r="B19" s="7"/>
      <c r="C19" s="7" t="s">
        <v>1000</v>
      </c>
      <c r="D19" s="7"/>
      <c r="E19" s="7"/>
      <c r="F19" s="526">
        <v>70.6</v>
      </c>
      <c r="G19" s="526">
        <v>86.3</v>
      </c>
      <c r="H19" s="526">
        <v>92</v>
      </c>
      <c r="J19" s="10"/>
      <c r="K19" s="10"/>
      <c r="L19" s="10"/>
      <c r="M19" s="10"/>
      <c r="N19" s="10"/>
      <c r="O19" s="10"/>
      <c r="P19" s="10"/>
      <c r="Q19" s="10"/>
    </row>
    <row r="20" spans="1:17" ht="9.75" customHeight="1">
      <c r="A20" s="7"/>
      <c r="B20" s="7"/>
      <c r="C20" s="7" t="s">
        <v>1001</v>
      </c>
      <c r="D20" s="7"/>
      <c r="E20" s="7"/>
      <c r="F20" s="526">
        <v>7.3</v>
      </c>
      <c r="G20" s="526">
        <v>3.9</v>
      </c>
      <c r="H20" s="526">
        <v>2.7</v>
      </c>
      <c r="J20" s="10"/>
      <c r="K20" s="10"/>
      <c r="L20" s="10"/>
      <c r="M20" s="10"/>
      <c r="N20" s="10"/>
      <c r="O20" s="10"/>
      <c r="P20" s="10"/>
      <c r="Q20" s="10"/>
    </row>
    <row r="21" spans="1:17" ht="9.75" customHeight="1">
      <c r="A21" s="7"/>
      <c r="B21" s="7"/>
      <c r="C21" s="7" t="s">
        <v>1002</v>
      </c>
      <c r="D21" s="7"/>
      <c r="E21" s="7"/>
      <c r="F21" s="526">
        <v>18.2</v>
      </c>
      <c r="G21" s="526">
        <v>8.1</v>
      </c>
      <c r="H21" s="526">
        <v>4.5</v>
      </c>
      <c r="J21" s="10"/>
      <c r="K21" s="10"/>
      <c r="L21" s="10"/>
      <c r="M21" s="10"/>
      <c r="N21" s="10"/>
      <c r="O21" s="10"/>
      <c r="P21" s="10"/>
      <c r="Q21" s="10"/>
    </row>
    <row r="22" spans="1:17" ht="9.75" customHeight="1">
      <c r="A22" s="7"/>
      <c r="B22" s="7"/>
      <c r="C22" s="7" t="s">
        <v>1003</v>
      </c>
      <c r="D22" s="7"/>
      <c r="E22" s="7"/>
      <c r="F22" s="526">
        <v>2.3</v>
      </c>
      <c r="G22" s="526">
        <v>0.9</v>
      </c>
      <c r="H22" s="526">
        <v>0.4</v>
      </c>
      <c r="J22" s="10"/>
      <c r="K22" s="10"/>
      <c r="L22" s="10"/>
      <c r="M22" s="10"/>
      <c r="N22" s="10"/>
      <c r="O22" s="10"/>
      <c r="P22" s="10"/>
      <c r="Q22" s="10"/>
    </row>
    <row r="23" spans="1:17" ht="9.75" customHeight="1">
      <c r="A23" s="7"/>
      <c r="B23" s="7"/>
      <c r="C23" s="7" t="s">
        <v>122</v>
      </c>
      <c r="D23" s="7"/>
      <c r="E23" s="7"/>
      <c r="F23" s="529">
        <v>1.6</v>
      </c>
      <c r="G23" s="529">
        <v>0.8</v>
      </c>
      <c r="H23" s="529">
        <v>0.4</v>
      </c>
      <c r="J23" s="10"/>
      <c r="K23" s="10"/>
      <c r="L23" s="10"/>
      <c r="M23" s="10"/>
      <c r="N23" s="10"/>
      <c r="O23" s="10"/>
      <c r="P23" s="10"/>
      <c r="Q23" s="10"/>
    </row>
    <row r="24" spans="1:17" ht="11.25" customHeight="1">
      <c r="A24" s="7" t="s">
        <v>1004</v>
      </c>
      <c r="B24" s="217"/>
      <c r="C24" s="7"/>
      <c r="D24" s="7"/>
      <c r="E24" s="7"/>
      <c r="F24" s="530">
        <v>1.21</v>
      </c>
      <c r="G24" s="531">
        <v>1.24</v>
      </c>
      <c r="H24" s="531">
        <v>1.29</v>
      </c>
      <c r="J24" s="10"/>
      <c r="K24" s="10"/>
      <c r="L24" s="10"/>
      <c r="M24" s="10"/>
      <c r="N24" s="10"/>
      <c r="O24" s="10"/>
      <c r="P24" s="10"/>
      <c r="Q24" s="10"/>
    </row>
    <row r="25" spans="1:17" ht="11.25" customHeight="1">
      <c r="A25" s="465" t="s">
        <v>1005</v>
      </c>
      <c r="B25" s="7"/>
      <c r="C25" s="14"/>
      <c r="D25" s="14"/>
      <c r="E25" s="14"/>
      <c r="F25" s="520">
        <v>223.8</v>
      </c>
      <c r="G25" s="520">
        <v>297.7</v>
      </c>
      <c r="H25" s="520">
        <v>359</v>
      </c>
      <c r="J25" s="10"/>
      <c r="K25" s="10"/>
      <c r="L25" s="10"/>
      <c r="M25" s="10"/>
      <c r="N25" s="10"/>
      <c r="O25" s="10"/>
      <c r="P25" s="10"/>
      <c r="Q25" s="10"/>
    </row>
    <row r="26" spans="1:17" ht="10.5" customHeight="1">
      <c r="A26" s="465"/>
      <c r="B26" s="14" t="s">
        <v>1006</v>
      </c>
      <c r="C26" s="14"/>
      <c r="D26" s="14"/>
      <c r="E26" s="14"/>
      <c r="F26" s="520"/>
      <c r="G26" s="520"/>
      <c r="H26" s="520"/>
      <c r="J26" s="10"/>
      <c r="K26" s="10"/>
      <c r="L26" s="10"/>
      <c r="M26" s="10"/>
      <c r="N26" s="10"/>
      <c r="O26" s="10"/>
      <c r="P26" s="10"/>
      <c r="Q26" s="10"/>
    </row>
    <row r="27" spans="1:17" ht="9.75" customHeight="1">
      <c r="A27" s="7"/>
      <c r="B27" s="7"/>
      <c r="C27" s="7" t="s">
        <v>678</v>
      </c>
      <c r="D27" s="7"/>
      <c r="E27" s="7"/>
      <c r="F27" s="526">
        <v>98.6</v>
      </c>
      <c r="G27" s="529">
        <v>99.1</v>
      </c>
      <c r="H27" s="529">
        <v>99.1</v>
      </c>
      <c r="J27" s="10"/>
      <c r="K27" s="10"/>
      <c r="L27" s="10"/>
      <c r="M27" s="10"/>
      <c r="N27" s="10"/>
      <c r="O27" s="10"/>
      <c r="P27" s="10"/>
      <c r="Q27" s="10"/>
    </row>
    <row r="28" spans="1:17" ht="9.75" customHeight="1">
      <c r="A28" s="7"/>
      <c r="B28" s="7"/>
      <c r="C28" s="7" t="s">
        <v>1007</v>
      </c>
      <c r="D28" s="7"/>
      <c r="E28" s="7"/>
      <c r="F28" s="526">
        <v>1.3</v>
      </c>
      <c r="G28" s="529">
        <v>0.4</v>
      </c>
      <c r="H28" s="529">
        <v>0.3</v>
      </c>
      <c r="J28" s="10"/>
      <c r="K28" s="10"/>
      <c r="L28" s="10"/>
      <c r="M28" s="10"/>
      <c r="N28" s="10"/>
      <c r="O28" s="10"/>
      <c r="P28" s="10"/>
      <c r="Q28" s="10"/>
    </row>
    <row r="29" spans="1:17" ht="9.75" customHeight="1">
      <c r="A29" s="7"/>
      <c r="B29" s="7"/>
      <c r="C29" s="7" t="s">
        <v>1008</v>
      </c>
      <c r="D29" s="7"/>
      <c r="E29" s="7"/>
      <c r="F29" s="526">
        <v>0.1</v>
      </c>
      <c r="G29" s="529">
        <v>0.5</v>
      </c>
      <c r="H29" s="529">
        <v>0.6</v>
      </c>
      <c r="J29" s="10"/>
      <c r="K29" s="10"/>
      <c r="L29" s="10"/>
      <c r="M29" s="10"/>
      <c r="N29" s="10"/>
      <c r="O29" s="10"/>
      <c r="P29" s="10"/>
      <c r="Q29" s="10"/>
    </row>
    <row r="30" spans="1:17" ht="10.5" customHeight="1">
      <c r="A30" s="7"/>
      <c r="B30" s="14" t="s">
        <v>1009</v>
      </c>
      <c r="C30" s="7"/>
      <c r="D30" s="7"/>
      <c r="E30" s="7"/>
      <c r="F30" s="526"/>
      <c r="G30" s="529"/>
      <c r="H30" s="529"/>
      <c r="J30" s="10"/>
      <c r="K30" s="10"/>
      <c r="L30" s="10"/>
      <c r="M30" s="10"/>
      <c r="N30" s="10"/>
      <c r="O30" s="10"/>
      <c r="P30" s="10"/>
      <c r="Q30" s="10"/>
    </row>
    <row r="31" spans="1:17" ht="9" customHeight="1">
      <c r="A31" s="7"/>
      <c r="B31" s="7"/>
      <c r="C31" s="7" t="s">
        <v>1010</v>
      </c>
      <c r="D31" s="7"/>
      <c r="E31" s="7"/>
      <c r="F31" s="526">
        <v>97.5</v>
      </c>
      <c r="G31" s="529">
        <v>94.8</v>
      </c>
      <c r="H31" s="529">
        <v>92.2</v>
      </c>
      <c r="J31" s="10"/>
      <c r="K31" s="10"/>
      <c r="L31" s="10"/>
      <c r="M31" s="10"/>
      <c r="N31" s="10"/>
      <c r="O31" s="10"/>
      <c r="P31" s="10"/>
      <c r="Q31" s="10"/>
    </row>
    <row r="32" spans="1:17" ht="9.75" customHeight="1">
      <c r="A32" s="7"/>
      <c r="B32" s="7"/>
      <c r="C32" s="7" t="s">
        <v>1011</v>
      </c>
      <c r="D32" s="7"/>
      <c r="E32" s="7"/>
      <c r="F32" s="526">
        <v>2.5</v>
      </c>
      <c r="G32" s="529">
        <v>5.2</v>
      </c>
      <c r="H32" s="529">
        <v>3.1</v>
      </c>
      <c r="J32" s="10"/>
      <c r="K32" s="10"/>
      <c r="L32" s="10"/>
      <c r="M32" s="10"/>
      <c r="N32" s="10"/>
      <c r="O32" s="10"/>
      <c r="P32" s="10"/>
      <c r="Q32" s="10"/>
    </row>
    <row r="33" spans="1:17" ht="9" customHeight="1">
      <c r="A33" s="7"/>
      <c r="B33" s="7"/>
      <c r="C33" s="7" t="s">
        <v>1012</v>
      </c>
      <c r="D33" s="7"/>
      <c r="E33" s="7"/>
      <c r="F33" s="527" t="s">
        <v>124</v>
      </c>
      <c r="G33" s="532" t="s">
        <v>124</v>
      </c>
      <c r="H33" s="529">
        <v>4.7</v>
      </c>
      <c r="J33" s="10"/>
      <c r="K33" s="10"/>
      <c r="L33" s="10"/>
      <c r="M33" s="10"/>
      <c r="N33" s="10"/>
      <c r="O33" s="10"/>
      <c r="P33" s="10"/>
      <c r="Q33" s="10"/>
    </row>
    <row r="34" spans="1:17" ht="10.5" customHeight="1">
      <c r="A34" s="217" t="s">
        <v>1013</v>
      </c>
      <c r="F34" s="533"/>
      <c r="G34" s="534"/>
      <c r="H34" s="221"/>
      <c r="J34" s="10"/>
      <c r="K34" s="10"/>
      <c r="L34" s="10"/>
      <c r="M34" s="10"/>
      <c r="N34" s="10"/>
      <c r="O34" s="10"/>
      <c r="P34" s="10"/>
      <c r="Q34" s="10"/>
    </row>
    <row r="35" spans="1:17" ht="10.5" customHeight="1">
      <c r="A35" s="1009" t="s">
        <v>1014</v>
      </c>
      <c r="B35" s="1009"/>
      <c r="C35" s="1009"/>
      <c r="D35" s="1009"/>
      <c r="E35" s="1009"/>
      <c r="F35" s="1009"/>
      <c r="G35" s="1009"/>
      <c r="H35" s="221"/>
      <c r="J35" s="10"/>
      <c r="K35" s="10"/>
      <c r="L35" s="10"/>
      <c r="M35" s="10"/>
      <c r="N35" s="10"/>
      <c r="O35" s="10"/>
      <c r="P35" s="10"/>
      <c r="Q35" s="10"/>
    </row>
    <row r="36" spans="1:17" ht="9" customHeight="1">
      <c r="A36" s="1010" t="s">
        <v>1015</v>
      </c>
      <c r="B36" s="1010"/>
      <c r="C36" s="1010"/>
      <c r="D36" s="1010"/>
      <c r="E36" s="1010"/>
      <c r="F36" s="1010"/>
      <c r="G36" s="1010"/>
      <c r="H36" s="221"/>
      <c r="J36" s="10"/>
      <c r="K36" s="10"/>
      <c r="L36" s="10"/>
      <c r="M36" s="10"/>
      <c r="N36" s="10"/>
      <c r="O36" s="10"/>
      <c r="P36" s="10"/>
      <c r="Q36" s="10"/>
    </row>
    <row r="37" spans="1:9" s="3" customFormat="1" ht="11.25">
      <c r="A37" s="971">
        <v>21</v>
      </c>
      <c r="B37" s="971"/>
      <c r="C37" s="971"/>
      <c r="D37" s="971"/>
      <c r="E37" s="971"/>
      <c r="F37" s="971"/>
      <c r="G37" s="971"/>
      <c r="H37" s="971"/>
      <c r="I37" s="576"/>
    </row>
    <row r="38" spans="2:17" ht="13.5" customHeight="1">
      <c r="B38" s="7"/>
      <c r="C38" s="7"/>
      <c r="D38" s="7"/>
      <c r="E38" s="7"/>
      <c r="F38" s="7"/>
      <c r="G38" s="7"/>
      <c r="H38" s="7"/>
      <c r="J38" s="10"/>
      <c r="K38" s="10"/>
      <c r="L38" s="10"/>
      <c r="M38" s="10"/>
      <c r="N38" s="10"/>
      <c r="O38" s="10"/>
      <c r="P38" s="10"/>
      <c r="Q38" s="10"/>
    </row>
    <row r="39" spans="1:17" ht="3" customHeight="1">
      <c r="A39" s="10"/>
      <c r="B39" s="10"/>
      <c r="C39" s="10"/>
      <c r="D39" s="10"/>
      <c r="E39" s="10"/>
      <c r="F39" s="10"/>
      <c r="G39" s="10"/>
      <c r="H39" s="10"/>
      <c r="J39" s="10"/>
      <c r="K39" s="10"/>
      <c r="L39" s="10"/>
      <c r="M39" s="10"/>
      <c r="N39" s="10"/>
      <c r="O39" s="10"/>
      <c r="P39" s="10"/>
      <c r="Q39" s="10"/>
    </row>
    <row r="40" spans="1:17" ht="10.5" customHeight="1">
      <c r="A40" s="10"/>
      <c r="B40" s="10"/>
      <c r="C40" s="10"/>
      <c r="D40" s="10"/>
      <c r="E40" s="10"/>
      <c r="F40" s="10"/>
      <c r="G40" s="10"/>
      <c r="H40" s="10"/>
      <c r="J40" s="10"/>
      <c r="K40" s="10"/>
      <c r="L40" s="10"/>
      <c r="M40" s="10"/>
      <c r="N40" s="10"/>
      <c r="O40" s="10"/>
      <c r="P40" s="10"/>
      <c r="Q40" s="10"/>
    </row>
    <row r="41" spans="1:17" ht="9.75" customHeight="1">
      <c r="A41" s="10"/>
      <c r="B41" s="10"/>
      <c r="C41" s="10"/>
      <c r="D41" s="10"/>
      <c r="E41" s="10"/>
      <c r="F41" s="10"/>
      <c r="G41" s="10"/>
      <c r="H41" s="10"/>
      <c r="J41" s="10"/>
      <c r="K41" s="10"/>
      <c r="L41" s="10"/>
      <c r="M41" s="10"/>
      <c r="N41" s="10"/>
      <c r="O41" s="10"/>
      <c r="P41" s="10"/>
      <c r="Q41" s="10"/>
    </row>
    <row r="42" spans="1:17" ht="11.25" customHeight="1">
      <c r="A42" s="10"/>
      <c r="B42" s="10"/>
      <c r="C42" s="10"/>
      <c r="D42" s="10"/>
      <c r="E42" s="10"/>
      <c r="F42" s="10"/>
      <c r="G42" s="10"/>
      <c r="H42" s="10"/>
      <c r="J42" s="10"/>
      <c r="K42" s="10"/>
      <c r="L42" s="10"/>
      <c r="M42" s="10"/>
      <c r="N42" s="10"/>
      <c r="O42" s="10"/>
      <c r="P42" s="10"/>
      <c r="Q42" s="10"/>
    </row>
    <row r="43" spans="1:17" ht="9.75" customHeight="1">
      <c r="A43" s="10"/>
      <c r="B43" s="10"/>
      <c r="C43" s="10"/>
      <c r="D43" s="10"/>
      <c r="E43" s="10"/>
      <c r="F43" s="10"/>
      <c r="G43" s="10"/>
      <c r="H43" s="10"/>
      <c r="J43" s="10"/>
      <c r="K43" s="10"/>
      <c r="L43" s="10"/>
      <c r="M43" s="10"/>
      <c r="N43" s="10"/>
      <c r="O43" s="10"/>
      <c r="P43" s="10"/>
      <c r="Q43" s="10"/>
    </row>
    <row r="44" spans="1:17" ht="9.75" customHeight="1">
      <c r="A44" s="10"/>
      <c r="B44" s="10"/>
      <c r="C44" s="10"/>
      <c r="D44" s="10"/>
      <c r="E44" s="10"/>
      <c r="F44" s="10"/>
      <c r="G44" s="10"/>
      <c r="H44" s="10"/>
      <c r="J44" s="10"/>
      <c r="K44" s="10"/>
      <c r="L44" s="10"/>
      <c r="M44" s="10"/>
      <c r="N44" s="10"/>
      <c r="O44" s="10"/>
      <c r="P44" s="10"/>
      <c r="Q44" s="10"/>
    </row>
    <row r="45" spans="1:17" ht="9.75" customHeight="1">
      <c r="A45" s="10"/>
      <c r="B45" s="10"/>
      <c r="C45" s="10"/>
      <c r="D45" s="10"/>
      <c r="E45" s="10"/>
      <c r="F45" s="10"/>
      <c r="G45" s="10"/>
      <c r="H45" s="10"/>
      <c r="J45" s="10"/>
      <c r="K45" s="10"/>
      <c r="L45" s="10"/>
      <c r="M45" s="10"/>
      <c r="N45" s="10"/>
      <c r="O45" s="10"/>
      <c r="P45" s="10"/>
      <c r="Q45" s="10"/>
    </row>
    <row r="46" spans="1:17" ht="3" customHeight="1">
      <c r="A46" s="10"/>
      <c r="B46" s="10"/>
      <c r="C46" s="10"/>
      <c r="D46" s="10"/>
      <c r="E46" s="10"/>
      <c r="F46" s="10"/>
      <c r="G46" s="10"/>
      <c r="H46" s="10"/>
      <c r="J46" s="10"/>
      <c r="K46" s="10"/>
      <c r="L46" s="10"/>
      <c r="M46" s="10"/>
      <c r="N46" s="10"/>
      <c r="O46" s="10"/>
      <c r="P46" s="10"/>
      <c r="Q46" s="10"/>
    </row>
    <row r="47" spans="1:17" ht="9.75" customHeight="1">
      <c r="A47" s="10"/>
      <c r="B47" s="10"/>
      <c r="C47" s="10"/>
      <c r="D47" s="10"/>
      <c r="E47" s="10"/>
      <c r="F47" s="10"/>
      <c r="G47" s="10"/>
      <c r="H47" s="10"/>
      <c r="J47" s="10"/>
      <c r="K47" s="10"/>
      <c r="L47" s="10"/>
      <c r="M47" s="10"/>
      <c r="N47" s="10"/>
      <c r="O47" s="10"/>
      <c r="P47" s="10"/>
      <c r="Q47" s="10"/>
    </row>
    <row r="48" spans="1:17" ht="3" customHeight="1">
      <c r="A48" s="10"/>
      <c r="B48" s="10"/>
      <c r="C48" s="10"/>
      <c r="D48" s="10"/>
      <c r="E48" s="10"/>
      <c r="F48" s="10"/>
      <c r="G48" s="10"/>
      <c r="H48" s="10"/>
      <c r="J48" s="10"/>
      <c r="K48" s="10"/>
      <c r="L48" s="10"/>
      <c r="M48" s="10"/>
      <c r="N48" s="10"/>
      <c r="O48" s="10"/>
      <c r="P48" s="10"/>
      <c r="Q48" s="10"/>
    </row>
    <row r="49" spans="1:17" ht="12" customHeight="1">
      <c r="A49" s="2"/>
      <c r="E49" s="10"/>
      <c r="F49" s="10"/>
      <c r="G49" s="10"/>
      <c r="H49" s="10"/>
      <c r="J49" s="10"/>
      <c r="K49" s="10"/>
      <c r="L49" s="10"/>
      <c r="M49" s="10"/>
      <c r="N49" s="10"/>
      <c r="O49" s="10"/>
      <c r="P49" s="10"/>
      <c r="Q49" s="10"/>
    </row>
    <row r="50" spans="1:11" ht="16.5" customHeight="1">
      <c r="A50" s="10"/>
      <c r="B50" s="10"/>
      <c r="C50" s="10"/>
      <c r="D50" s="10"/>
      <c r="E50" s="10"/>
      <c r="F50" s="10"/>
      <c r="G50" s="10"/>
      <c r="H50" s="10"/>
      <c r="J50" s="10"/>
      <c r="K50" s="10"/>
    </row>
    <row r="51" spans="1:10" ht="16.5" customHeight="1">
      <c r="A51" s="10"/>
      <c r="B51" s="10"/>
      <c r="C51" s="10"/>
      <c r="D51" s="10"/>
      <c r="E51" s="10"/>
      <c r="F51" s="10"/>
      <c r="G51" s="10"/>
      <c r="H51" s="10"/>
      <c r="J51" s="10"/>
    </row>
    <row r="52" spans="1:10" ht="16.5" customHeight="1">
      <c r="A52" s="10"/>
      <c r="B52" s="10"/>
      <c r="C52" s="10"/>
      <c r="D52" s="10"/>
      <c r="E52" s="10"/>
      <c r="F52" s="10"/>
      <c r="G52" s="10"/>
      <c r="H52" s="10"/>
      <c r="J52" s="10"/>
    </row>
  </sheetData>
  <sheetProtection/>
  <mergeCells count="5">
    <mergeCell ref="A2:H2"/>
    <mergeCell ref="A35:G35"/>
    <mergeCell ref="A36:G36"/>
    <mergeCell ref="A37:H37"/>
    <mergeCell ref="A1:H1"/>
  </mergeCells>
  <printOptions/>
  <pageMargins left="0.2" right="0.2" top="0.2" bottom="0.2" header="0.2" footer="0.2"/>
  <pageSetup horizontalDpi="600" verticalDpi="600" orientation="portrait" paperSize="70" r:id="rId1"/>
  <ignoredErrors>
    <ignoredError sqref="F6:H14" numberStoredAsText="1"/>
  </ignoredErrors>
</worksheet>
</file>

<file path=xl/worksheets/sheet23.xml><?xml version="1.0" encoding="utf-8"?>
<worksheet xmlns="http://schemas.openxmlformats.org/spreadsheetml/2006/main" xmlns:r="http://schemas.openxmlformats.org/officeDocument/2006/relationships">
  <dimension ref="A1:U53"/>
  <sheetViews>
    <sheetView showGridLines="0" zoomScale="130" zoomScaleNormal="130" zoomScalePageLayoutView="0" workbookViewId="0" topLeftCell="A1">
      <selection activeCell="A1" sqref="A1:H1"/>
    </sheetView>
  </sheetViews>
  <sheetFormatPr defaultColWidth="9.140625" defaultRowHeight="12.75"/>
  <cols>
    <col min="1" max="1" width="2.140625" style="535" customWidth="1"/>
    <col min="2" max="2" width="3.00390625" style="535" customWidth="1"/>
    <col min="3" max="3" width="7.140625" style="535" customWidth="1"/>
    <col min="4" max="4" width="10.00390625" style="535" customWidth="1"/>
    <col min="5" max="5" width="4.8515625" style="535" customWidth="1"/>
    <col min="6" max="6" width="5.421875" style="535" customWidth="1"/>
    <col min="7" max="7" width="6.00390625" style="535" customWidth="1"/>
    <col min="8" max="8" width="5.7109375" style="535" customWidth="1"/>
    <col min="9" max="9" width="6.00390625" style="535" customWidth="1"/>
    <col min="10" max="10" width="8.00390625" style="535" customWidth="1"/>
    <col min="11" max="11" width="5.8515625" style="535" customWidth="1"/>
    <col min="12" max="12" width="8.00390625" style="535" customWidth="1"/>
    <col min="13" max="13" width="6.28125" style="535" customWidth="1"/>
    <col min="14" max="14" width="5.7109375" style="535" customWidth="1"/>
    <col min="15" max="15" width="14.00390625" style="535" customWidth="1"/>
    <col min="16" max="16" width="7.57421875" style="535" customWidth="1"/>
    <col min="17" max="17" width="6.421875" style="535" customWidth="1"/>
    <col min="18" max="18" width="1.7109375" style="535" customWidth="1"/>
    <col min="19" max="16384" width="9.140625" style="535"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6:8" ht="14.25" customHeight="1">
      <c r="F2" s="536" t="s">
        <v>977</v>
      </c>
      <c r="G2" s="536" t="s">
        <v>978</v>
      </c>
      <c r="H2" s="536" t="s">
        <v>979</v>
      </c>
    </row>
    <row r="3" spans="1:18" ht="12.75" customHeight="1">
      <c r="A3" s="537" t="s">
        <v>1016</v>
      </c>
      <c r="B3" s="537"/>
      <c r="C3" s="537"/>
      <c r="D3" s="537"/>
      <c r="E3" s="537"/>
      <c r="F3" s="538">
        <v>3.9</v>
      </c>
      <c r="G3" s="538">
        <v>4.6</v>
      </c>
      <c r="H3" s="538">
        <v>4.8</v>
      </c>
      <c r="I3" s="257"/>
      <c r="K3" s="806"/>
      <c r="L3" s="806"/>
      <c r="M3" s="806"/>
      <c r="N3" s="806"/>
      <c r="O3" s="806"/>
      <c r="P3" s="806"/>
      <c r="Q3" s="806"/>
      <c r="R3" s="806"/>
    </row>
    <row r="4" spans="1:18" ht="12.75" customHeight="1">
      <c r="A4" s="537" t="s">
        <v>1017</v>
      </c>
      <c r="B4" s="537"/>
      <c r="C4" s="537"/>
      <c r="D4" s="537"/>
      <c r="E4" s="537"/>
      <c r="F4" s="538">
        <v>1.2</v>
      </c>
      <c r="G4" s="538">
        <v>0.9</v>
      </c>
      <c r="H4" s="538">
        <v>0.8</v>
      </c>
      <c r="I4" s="807"/>
      <c r="K4" s="806"/>
      <c r="L4" s="806"/>
      <c r="M4" s="806"/>
      <c r="N4" s="806"/>
      <c r="O4" s="806"/>
      <c r="P4" s="806"/>
      <c r="Q4" s="806"/>
      <c r="R4" s="806"/>
    </row>
    <row r="5" spans="1:18" ht="12.75" customHeight="1">
      <c r="A5" s="537" t="s">
        <v>1018</v>
      </c>
      <c r="B5" s="537"/>
      <c r="C5" s="537"/>
      <c r="D5" s="537"/>
      <c r="E5" s="537"/>
      <c r="F5" s="539">
        <v>1.1</v>
      </c>
      <c r="G5" s="539">
        <v>1.07</v>
      </c>
      <c r="H5" s="539">
        <v>1.1</v>
      </c>
      <c r="I5" s="257"/>
      <c r="K5" s="806"/>
      <c r="L5" s="806"/>
      <c r="M5" s="806"/>
      <c r="N5" s="806"/>
      <c r="O5" s="806"/>
      <c r="P5" s="806"/>
      <c r="Q5" s="806"/>
      <c r="R5" s="806"/>
    </row>
    <row r="6" spans="1:18" ht="12.75" customHeight="1">
      <c r="A6" s="540" t="s">
        <v>1019</v>
      </c>
      <c r="B6" s="537"/>
      <c r="C6" s="537"/>
      <c r="D6" s="537"/>
      <c r="E6" s="537"/>
      <c r="F6" s="541">
        <v>236.1</v>
      </c>
      <c r="G6" s="542" t="s">
        <v>1020</v>
      </c>
      <c r="H6" s="541">
        <v>342.3</v>
      </c>
      <c r="I6" s="257"/>
      <c r="K6" s="806"/>
      <c r="L6" s="806"/>
      <c r="M6" s="806"/>
      <c r="N6" s="806"/>
      <c r="O6" s="806"/>
      <c r="P6" s="806"/>
      <c r="Q6" s="806"/>
      <c r="R6" s="806"/>
    </row>
    <row r="7" spans="1:18" ht="10.5" customHeight="1">
      <c r="A7" s="540"/>
      <c r="B7" s="540" t="s">
        <v>1021</v>
      </c>
      <c r="C7" s="537"/>
      <c r="D7" s="537"/>
      <c r="E7" s="537"/>
      <c r="F7" s="538"/>
      <c r="G7" s="538"/>
      <c r="H7" s="538"/>
      <c r="I7" s="257"/>
      <c r="K7" s="806"/>
      <c r="L7" s="806"/>
      <c r="M7" s="806"/>
      <c r="N7" s="806"/>
      <c r="O7" s="806"/>
      <c r="P7" s="806"/>
      <c r="Q7" s="806"/>
      <c r="R7" s="806"/>
    </row>
    <row r="8" spans="1:18" ht="9" customHeight="1">
      <c r="A8" s="537"/>
      <c r="B8" s="537"/>
      <c r="C8" s="537" t="s">
        <v>1022</v>
      </c>
      <c r="D8" s="537"/>
      <c r="E8" s="537"/>
      <c r="F8" s="538">
        <v>75.9</v>
      </c>
      <c r="G8" s="538">
        <v>86.5</v>
      </c>
      <c r="H8" s="538">
        <v>88.9</v>
      </c>
      <c r="I8" s="257"/>
      <c r="K8" s="806"/>
      <c r="L8" s="806"/>
      <c r="M8" s="806"/>
      <c r="N8" s="806"/>
      <c r="O8" s="806"/>
      <c r="P8" s="806"/>
      <c r="Q8" s="806"/>
      <c r="R8" s="806"/>
    </row>
    <row r="9" spans="1:18" ht="9.75" customHeight="1">
      <c r="A9" s="537"/>
      <c r="B9" s="537"/>
      <c r="C9" s="537" t="s">
        <v>1023</v>
      </c>
      <c r="D9" s="537"/>
      <c r="E9" s="537"/>
      <c r="F9" s="538">
        <v>14.8</v>
      </c>
      <c r="G9" s="538">
        <v>9.4</v>
      </c>
      <c r="H9" s="538">
        <v>7.9</v>
      </c>
      <c r="I9" s="257"/>
      <c r="K9" s="806"/>
      <c r="L9" s="806"/>
      <c r="M9" s="806"/>
      <c r="N9" s="806"/>
      <c r="O9" s="806"/>
      <c r="P9" s="806"/>
      <c r="Q9" s="806"/>
      <c r="R9" s="806"/>
    </row>
    <row r="10" spans="1:18" ht="9.75" customHeight="1">
      <c r="A10" s="537"/>
      <c r="B10" s="537"/>
      <c r="C10" s="537" t="s">
        <v>1024</v>
      </c>
      <c r="D10" s="537"/>
      <c r="E10" s="537"/>
      <c r="F10" s="538">
        <v>0.4</v>
      </c>
      <c r="G10" s="543" t="s">
        <v>1025</v>
      </c>
      <c r="H10" s="543" t="s">
        <v>1025</v>
      </c>
      <c r="I10" s="257"/>
      <c r="K10" s="806"/>
      <c r="L10" s="806"/>
      <c r="M10" s="806"/>
      <c r="N10" s="806"/>
      <c r="O10" s="806"/>
      <c r="P10" s="806"/>
      <c r="Q10" s="806"/>
      <c r="R10" s="806"/>
    </row>
    <row r="11" spans="1:18" ht="9.75" customHeight="1">
      <c r="A11" s="537"/>
      <c r="B11" s="537"/>
      <c r="C11" s="537" t="s">
        <v>1026</v>
      </c>
      <c r="D11" s="537"/>
      <c r="E11" s="537"/>
      <c r="F11" s="538">
        <v>8.8</v>
      </c>
      <c r="G11" s="538">
        <v>4.1</v>
      </c>
      <c r="H11" s="538">
        <v>3</v>
      </c>
      <c r="I11" s="257"/>
      <c r="K11" s="806"/>
      <c r="L11" s="806"/>
      <c r="M11" s="806"/>
      <c r="N11" s="806"/>
      <c r="O11" s="806"/>
      <c r="P11" s="806"/>
      <c r="Q11" s="806"/>
      <c r="R11" s="806"/>
    </row>
    <row r="12" spans="1:18" ht="9.75" customHeight="1">
      <c r="A12" s="537"/>
      <c r="B12" s="537"/>
      <c r="C12" s="537" t="s">
        <v>122</v>
      </c>
      <c r="D12" s="537"/>
      <c r="E12" s="537"/>
      <c r="F12" s="538">
        <v>0.1</v>
      </c>
      <c r="G12" s="543" t="s">
        <v>1025</v>
      </c>
      <c r="H12" s="543">
        <v>0.2</v>
      </c>
      <c r="I12" s="257"/>
      <c r="K12" s="806"/>
      <c r="L12" s="806"/>
      <c r="M12" s="806"/>
      <c r="N12" s="806"/>
      <c r="O12" s="806"/>
      <c r="P12" s="806"/>
      <c r="Q12" s="806"/>
      <c r="R12" s="806"/>
    </row>
    <row r="13" spans="1:18" ht="10.5" customHeight="1">
      <c r="A13" s="537"/>
      <c r="B13" s="540" t="s">
        <v>1027</v>
      </c>
      <c r="C13" s="537"/>
      <c r="D13" s="537"/>
      <c r="E13" s="537"/>
      <c r="F13" s="538"/>
      <c r="G13" s="538"/>
      <c r="H13" s="538"/>
      <c r="I13" s="257"/>
      <c r="K13" s="806"/>
      <c r="L13" s="806"/>
      <c r="M13" s="806"/>
      <c r="N13" s="806"/>
      <c r="O13" s="806"/>
      <c r="P13" s="806"/>
      <c r="Q13" s="806"/>
      <c r="R13" s="806"/>
    </row>
    <row r="14" spans="1:18" ht="10.5" customHeight="1">
      <c r="A14" s="537"/>
      <c r="B14" s="537"/>
      <c r="C14" s="537" t="s">
        <v>1028</v>
      </c>
      <c r="D14" s="537"/>
      <c r="E14" s="537"/>
      <c r="F14" s="538">
        <v>95.2</v>
      </c>
      <c r="G14" s="538">
        <v>98.7</v>
      </c>
      <c r="H14" s="538">
        <v>99.5</v>
      </c>
      <c r="I14" s="257"/>
      <c r="K14" s="806"/>
      <c r="L14" s="806"/>
      <c r="M14" s="806"/>
      <c r="N14" s="806"/>
      <c r="O14" s="806"/>
      <c r="P14" s="806"/>
      <c r="Q14" s="806"/>
      <c r="R14" s="806"/>
    </row>
    <row r="15" spans="1:18" ht="10.5" customHeight="1">
      <c r="A15" s="537"/>
      <c r="B15" s="537"/>
      <c r="C15" s="537" t="s">
        <v>1029</v>
      </c>
      <c r="D15" s="537"/>
      <c r="E15" s="537"/>
      <c r="F15" s="538">
        <v>96.9</v>
      </c>
      <c r="G15" s="538">
        <v>99</v>
      </c>
      <c r="H15" s="538">
        <v>99.5</v>
      </c>
      <c r="I15" s="257"/>
      <c r="K15" s="806"/>
      <c r="L15" s="806"/>
      <c r="M15" s="806"/>
      <c r="N15" s="806"/>
      <c r="O15" s="806"/>
      <c r="P15" s="806"/>
      <c r="Q15" s="806"/>
      <c r="R15" s="806"/>
    </row>
    <row r="16" spans="1:18" ht="10.5" customHeight="1">
      <c r="A16" s="537"/>
      <c r="B16" s="537"/>
      <c r="C16" s="537" t="s">
        <v>1030</v>
      </c>
      <c r="D16" s="537"/>
      <c r="E16" s="537"/>
      <c r="F16" s="538">
        <v>99.3</v>
      </c>
      <c r="G16" s="538">
        <v>99.8</v>
      </c>
      <c r="H16" s="538">
        <v>99.8</v>
      </c>
      <c r="I16" s="257"/>
      <c r="K16" s="806"/>
      <c r="L16" s="806"/>
      <c r="M16" s="806"/>
      <c r="N16" s="806"/>
      <c r="O16" s="806"/>
      <c r="P16" s="806"/>
      <c r="Q16" s="806"/>
      <c r="R16" s="806"/>
    </row>
    <row r="17" spans="1:18" ht="10.5" customHeight="1">
      <c r="A17" s="537"/>
      <c r="B17" s="537"/>
      <c r="C17" s="544" t="s">
        <v>1031</v>
      </c>
      <c r="D17" s="545" t="s">
        <v>1032</v>
      </c>
      <c r="E17" s="537"/>
      <c r="F17" s="546">
        <v>62.8</v>
      </c>
      <c r="G17" s="546">
        <v>88.8</v>
      </c>
      <c r="H17" s="546">
        <v>96.4</v>
      </c>
      <c r="I17" s="257"/>
      <c r="K17" s="806"/>
      <c r="L17" s="806"/>
      <c r="M17" s="806"/>
      <c r="N17" s="806"/>
      <c r="O17" s="806"/>
      <c r="P17" s="806"/>
      <c r="Q17" s="806"/>
      <c r="R17" s="806"/>
    </row>
    <row r="18" spans="1:18" ht="9.75" customHeight="1">
      <c r="A18" s="537"/>
      <c r="B18" s="537"/>
      <c r="C18" s="537" t="s">
        <v>1033</v>
      </c>
      <c r="D18" s="537"/>
      <c r="E18" s="537"/>
      <c r="F18" s="538">
        <v>94.5</v>
      </c>
      <c r="G18" s="538">
        <v>99</v>
      </c>
      <c r="H18" s="538">
        <v>99.6</v>
      </c>
      <c r="I18" s="257"/>
      <c r="K18" s="806"/>
      <c r="L18" s="806"/>
      <c r="M18" s="806"/>
      <c r="N18" s="806"/>
      <c r="O18" s="806"/>
      <c r="P18" s="806"/>
      <c r="Q18" s="806"/>
      <c r="R18" s="806"/>
    </row>
    <row r="19" spans="1:18" ht="10.5" customHeight="1">
      <c r="A19" s="537"/>
      <c r="B19" s="537"/>
      <c r="C19" s="537" t="s">
        <v>1034</v>
      </c>
      <c r="D19" s="537"/>
      <c r="E19" s="537"/>
      <c r="F19" s="538">
        <v>97.5</v>
      </c>
      <c r="G19" s="538">
        <v>99.2</v>
      </c>
      <c r="H19" s="538">
        <v>99.7</v>
      </c>
      <c r="I19" s="257"/>
      <c r="K19" s="806"/>
      <c r="L19" s="806"/>
      <c r="M19" s="806"/>
      <c r="N19" s="806"/>
      <c r="O19" s="806"/>
      <c r="P19" s="806"/>
      <c r="Q19" s="806"/>
      <c r="R19" s="806"/>
    </row>
    <row r="20" spans="1:18" ht="10.5" customHeight="1">
      <c r="A20" s="537"/>
      <c r="B20" s="537"/>
      <c r="C20" s="537" t="s">
        <v>1035</v>
      </c>
      <c r="D20" s="537"/>
      <c r="E20" s="537"/>
      <c r="F20" s="538">
        <v>68.4</v>
      </c>
      <c r="G20" s="538">
        <v>97</v>
      </c>
      <c r="H20" s="538">
        <v>99.1</v>
      </c>
      <c r="I20" s="257"/>
      <c r="K20" s="806"/>
      <c r="L20" s="806"/>
      <c r="M20" s="806"/>
      <c r="N20" s="806"/>
      <c r="O20" s="806"/>
      <c r="P20" s="806"/>
      <c r="Q20" s="806"/>
      <c r="R20" s="806"/>
    </row>
    <row r="21" spans="1:18" ht="10.5" customHeight="1">
      <c r="A21" s="537"/>
      <c r="B21" s="540" t="s">
        <v>1036</v>
      </c>
      <c r="C21" s="537"/>
      <c r="D21" s="537"/>
      <c r="E21" s="537"/>
      <c r="F21" s="538"/>
      <c r="G21" s="538"/>
      <c r="H21" s="538"/>
      <c r="I21" s="257"/>
      <c r="K21" s="806"/>
      <c r="L21" s="806"/>
      <c r="M21" s="806"/>
      <c r="N21" s="806"/>
      <c r="O21" s="806"/>
      <c r="P21" s="806"/>
      <c r="Q21" s="806"/>
      <c r="R21" s="806"/>
    </row>
    <row r="22" spans="1:18" ht="9.75" customHeight="1">
      <c r="A22" s="537"/>
      <c r="B22" s="537"/>
      <c r="C22" s="537" t="s">
        <v>1037</v>
      </c>
      <c r="D22" s="537"/>
      <c r="E22" s="537"/>
      <c r="F22" s="538">
        <v>26.3</v>
      </c>
      <c r="G22" s="538">
        <v>4.5</v>
      </c>
      <c r="H22" s="538">
        <v>1.9</v>
      </c>
      <c r="I22" s="257"/>
      <c r="K22" s="806"/>
      <c r="L22" s="806"/>
      <c r="M22" s="806"/>
      <c r="N22" s="806"/>
      <c r="O22" s="806"/>
      <c r="P22" s="806"/>
      <c r="Q22" s="806"/>
      <c r="R22" s="806"/>
    </row>
    <row r="23" spans="1:18" ht="9.75" customHeight="1">
      <c r="A23" s="537"/>
      <c r="B23" s="537"/>
      <c r="C23" s="537" t="s">
        <v>1038</v>
      </c>
      <c r="D23" s="537"/>
      <c r="E23" s="537"/>
      <c r="F23" s="538">
        <v>21.7</v>
      </c>
      <c r="G23" s="538">
        <v>3.4</v>
      </c>
      <c r="H23" s="538">
        <v>0.1</v>
      </c>
      <c r="I23" s="257"/>
      <c r="K23" s="806"/>
      <c r="L23" s="806"/>
      <c r="M23" s="806"/>
      <c r="N23" s="806"/>
      <c r="O23" s="806"/>
      <c r="P23" s="806"/>
      <c r="Q23" s="806"/>
      <c r="R23" s="806"/>
    </row>
    <row r="24" spans="1:18" ht="9.75" customHeight="1">
      <c r="A24" s="537"/>
      <c r="B24" s="537"/>
      <c r="C24" s="537" t="s">
        <v>1029</v>
      </c>
      <c r="D24" s="537"/>
      <c r="E24" s="537"/>
      <c r="F24" s="538">
        <v>1.5</v>
      </c>
      <c r="G24" s="538">
        <v>0.5</v>
      </c>
      <c r="H24" s="538">
        <v>0.3</v>
      </c>
      <c r="I24" s="257"/>
      <c r="K24" s="806"/>
      <c r="L24" s="806"/>
      <c r="M24" s="806"/>
      <c r="N24" s="806"/>
      <c r="O24" s="806"/>
      <c r="P24" s="806"/>
      <c r="Q24" s="806"/>
      <c r="R24" s="806"/>
    </row>
    <row r="25" spans="1:18" ht="9.75" customHeight="1">
      <c r="A25" s="537"/>
      <c r="B25" s="537"/>
      <c r="C25" s="537" t="s">
        <v>1039</v>
      </c>
      <c r="D25" s="537"/>
      <c r="E25" s="537"/>
      <c r="F25" s="538">
        <v>50.3</v>
      </c>
      <c r="G25" s="538">
        <v>91.5</v>
      </c>
      <c r="H25" s="538">
        <v>97.6</v>
      </c>
      <c r="I25" s="257"/>
      <c r="K25" s="806"/>
      <c r="L25" s="806"/>
      <c r="M25" s="806"/>
      <c r="N25" s="806"/>
      <c r="O25" s="806"/>
      <c r="P25" s="806"/>
      <c r="Q25" s="806"/>
      <c r="R25" s="806"/>
    </row>
    <row r="26" spans="1:18" ht="9.75" customHeight="1">
      <c r="A26" s="537"/>
      <c r="B26" s="537"/>
      <c r="C26" s="537" t="s">
        <v>122</v>
      </c>
      <c r="D26" s="537"/>
      <c r="E26" s="537"/>
      <c r="F26" s="538">
        <v>0.2</v>
      </c>
      <c r="G26" s="538">
        <v>0.1</v>
      </c>
      <c r="H26" s="538">
        <v>0.1</v>
      </c>
      <c r="I26" s="257"/>
      <c r="K26" s="806"/>
      <c r="L26" s="806"/>
      <c r="M26" s="806"/>
      <c r="N26" s="806"/>
      <c r="O26" s="806"/>
      <c r="P26" s="806"/>
      <c r="Q26" s="806"/>
      <c r="R26" s="806"/>
    </row>
    <row r="27" spans="1:18" ht="10.5" customHeight="1">
      <c r="A27" s="537"/>
      <c r="B27" s="540" t="s">
        <v>1040</v>
      </c>
      <c r="C27" s="537"/>
      <c r="D27" s="537"/>
      <c r="E27" s="537"/>
      <c r="F27" s="543"/>
      <c r="G27" s="543"/>
      <c r="H27" s="537"/>
      <c r="I27" s="257"/>
      <c r="K27" s="806"/>
      <c r="L27" s="806"/>
      <c r="M27" s="806"/>
      <c r="N27" s="806"/>
      <c r="O27" s="806"/>
      <c r="P27" s="806"/>
      <c r="Q27" s="806"/>
      <c r="R27" s="806"/>
    </row>
    <row r="28" spans="1:18" ht="9.75" customHeight="1">
      <c r="A28" s="537"/>
      <c r="B28" s="537"/>
      <c r="C28" s="537" t="s">
        <v>1041</v>
      </c>
      <c r="D28" s="537"/>
      <c r="E28" s="537"/>
      <c r="F28" s="543" t="s">
        <v>1025</v>
      </c>
      <c r="G28" s="543" t="s">
        <v>1025</v>
      </c>
      <c r="H28" s="538">
        <v>96</v>
      </c>
      <c r="I28" s="257"/>
      <c r="K28" s="806"/>
      <c r="L28" s="806"/>
      <c r="M28" s="806"/>
      <c r="N28" s="806"/>
      <c r="O28" s="806"/>
      <c r="P28" s="806"/>
      <c r="Q28" s="806"/>
      <c r="R28" s="806"/>
    </row>
    <row r="29" spans="1:18" ht="9" customHeight="1">
      <c r="A29" s="537"/>
      <c r="B29" s="537"/>
      <c r="C29" s="537" t="s">
        <v>1042</v>
      </c>
      <c r="D29" s="537"/>
      <c r="E29" s="537"/>
      <c r="F29" s="543" t="s">
        <v>1025</v>
      </c>
      <c r="G29" s="543" t="s">
        <v>1025</v>
      </c>
      <c r="H29" s="538">
        <v>69.1</v>
      </c>
      <c r="I29" s="257"/>
      <c r="K29" s="806"/>
      <c r="L29" s="806"/>
      <c r="M29" s="806"/>
      <c r="N29" s="806"/>
      <c r="O29" s="806"/>
      <c r="P29" s="806"/>
      <c r="Q29" s="806"/>
      <c r="R29" s="806"/>
    </row>
    <row r="30" spans="1:18" ht="9.75" customHeight="1">
      <c r="A30" s="537"/>
      <c r="B30" s="537"/>
      <c r="C30" s="537" t="s">
        <v>1043</v>
      </c>
      <c r="D30" s="537"/>
      <c r="E30" s="537"/>
      <c r="F30" s="543" t="s">
        <v>1025</v>
      </c>
      <c r="G30" s="543" t="s">
        <v>1025</v>
      </c>
      <c r="H30" s="538">
        <v>88.1</v>
      </c>
      <c r="I30" s="257"/>
      <c r="K30" s="806"/>
      <c r="L30" s="806"/>
      <c r="M30" s="806"/>
      <c r="N30" s="806"/>
      <c r="O30" s="806"/>
      <c r="P30" s="806"/>
      <c r="Q30" s="806"/>
      <c r="R30" s="806"/>
    </row>
    <row r="31" spans="1:18" ht="9.75" customHeight="1">
      <c r="A31" s="537"/>
      <c r="B31" s="537"/>
      <c r="C31" s="537" t="s">
        <v>1044</v>
      </c>
      <c r="D31" s="537"/>
      <c r="E31" s="537"/>
      <c r="F31" s="543" t="s">
        <v>1025</v>
      </c>
      <c r="G31" s="543" t="s">
        <v>1025</v>
      </c>
      <c r="H31" s="538">
        <v>37.5</v>
      </c>
      <c r="I31" s="257"/>
      <c r="K31" s="806"/>
      <c r="L31" s="806"/>
      <c r="M31" s="806"/>
      <c r="N31" s="806"/>
      <c r="O31" s="806"/>
      <c r="P31" s="806"/>
      <c r="Q31" s="806"/>
      <c r="R31" s="806"/>
    </row>
    <row r="32" spans="1:18" ht="9.75" customHeight="1">
      <c r="A32" s="537"/>
      <c r="B32" s="537"/>
      <c r="C32" s="537" t="s">
        <v>1045</v>
      </c>
      <c r="D32" s="537"/>
      <c r="E32" s="537"/>
      <c r="F32" s="543" t="s">
        <v>1025</v>
      </c>
      <c r="G32" s="543" t="s">
        <v>1025</v>
      </c>
      <c r="H32" s="538">
        <v>27.9</v>
      </c>
      <c r="I32" s="257"/>
      <c r="K32" s="806"/>
      <c r="L32" s="806"/>
      <c r="M32" s="806"/>
      <c r="N32" s="806"/>
      <c r="O32" s="806"/>
      <c r="P32" s="806"/>
      <c r="Q32" s="806"/>
      <c r="R32" s="806"/>
    </row>
    <row r="33" spans="1:18" ht="9.75" customHeight="1">
      <c r="A33" s="537"/>
      <c r="B33" s="537" t="s">
        <v>1046</v>
      </c>
      <c r="C33" s="537"/>
      <c r="D33" s="537"/>
      <c r="E33" s="537"/>
      <c r="F33" s="537">
        <v>17.6</v>
      </c>
      <c r="G33" s="547">
        <v>17.5</v>
      </c>
      <c r="H33" s="543">
        <v>21</v>
      </c>
      <c r="I33" s="257"/>
      <c r="K33" s="806"/>
      <c r="L33" s="806"/>
      <c r="M33" s="806"/>
      <c r="N33" s="806"/>
      <c r="O33" s="806"/>
      <c r="P33" s="806"/>
      <c r="Q33" s="806"/>
      <c r="R33" s="806"/>
    </row>
    <row r="34" spans="1:18" ht="9.75" customHeight="1">
      <c r="A34" s="537"/>
      <c r="B34" s="537" t="s">
        <v>1047</v>
      </c>
      <c r="C34" s="537"/>
      <c r="D34" s="537"/>
      <c r="E34" s="537"/>
      <c r="F34" s="537">
        <v>8.1</v>
      </c>
      <c r="G34" s="547">
        <v>7.7</v>
      </c>
      <c r="H34" s="543">
        <v>8.4</v>
      </c>
      <c r="I34" s="257"/>
      <c r="K34" s="806"/>
      <c r="L34" s="806"/>
      <c r="M34" s="806"/>
      <c r="N34" s="806"/>
      <c r="O34" s="806"/>
      <c r="P34" s="806"/>
      <c r="Q34" s="806"/>
      <c r="R34" s="806"/>
    </row>
    <row r="35" spans="1:18" ht="9.75" customHeight="1">
      <c r="A35" s="537"/>
      <c r="B35" s="537" t="s">
        <v>1048</v>
      </c>
      <c r="C35" s="537"/>
      <c r="D35" s="537"/>
      <c r="E35" s="537"/>
      <c r="F35" s="537">
        <v>2.8</v>
      </c>
      <c r="G35" s="547">
        <v>3</v>
      </c>
      <c r="H35" s="543">
        <v>4.9</v>
      </c>
      <c r="I35" s="257"/>
      <c r="K35" s="806"/>
      <c r="L35" s="806"/>
      <c r="M35" s="806"/>
      <c r="N35" s="806"/>
      <c r="O35" s="806"/>
      <c r="P35" s="806"/>
      <c r="Q35" s="806"/>
      <c r="R35" s="806"/>
    </row>
    <row r="36" spans="1:18" ht="9.75" customHeight="1">
      <c r="A36" s="537"/>
      <c r="B36" s="537" t="s">
        <v>280</v>
      </c>
      <c r="C36" s="540"/>
      <c r="D36" s="540"/>
      <c r="E36" s="540"/>
      <c r="F36" s="537">
        <v>4.5</v>
      </c>
      <c r="G36" s="547">
        <v>3.9</v>
      </c>
      <c r="H36" s="547">
        <v>3.6</v>
      </c>
      <c r="I36" s="257"/>
      <c r="K36" s="806"/>
      <c r="L36" s="806"/>
      <c r="M36" s="806"/>
      <c r="N36" s="806"/>
      <c r="O36" s="806"/>
      <c r="P36" s="806"/>
      <c r="Q36" s="806"/>
      <c r="R36" s="806"/>
    </row>
    <row r="37" spans="1:18" ht="11.25" customHeight="1">
      <c r="A37" s="548" t="s">
        <v>1049</v>
      </c>
      <c r="B37" s="537" t="s">
        <v>1050</v>
      </c>
      <c r="C37" s="537"/>
      <c r="D37" s="537"/>
      <c r="E37" s="537"/>
      <c r="F37" s="537"/>
      <c r="G37" s="537"/>
      <c r="H37" s="537"/>
      <c r="I37" s="806"/>
      <c r="K37" s="806"/>
      <c r="L37" s="806"/>
      <c r="M37" s="806"/>
      <c r="N37" s="806"/>
      <c r="O37" s="806"/>
      <c r="P37" s="806"/>
      <c r="Q37" s="806"/>
      <c r="R37" s="806"/>
    </row>
    <row r="38" spans="1:9" s="553" customFormat="1" ht="12.75">
      <c r="A38" s="993">
        <v>22</v>
      </c>
      <c r="B38" s="993"/>
      <c r="C38" s="993"/>
      <c r="D38" s="993"/>
      <c r="E38" s="993"/>
      <c r="F38" s="993"/>
      <c r="G38" s="993"/>
      <c r="H38" s="993"/>
      <c r="I38" s="616"/>
    </row>
    <row r="39" spans="1:18" ht="15" customHeight="1">
      <c r="A39" s="806"/>
      <c r="B39" s="806"/>
      <c r="C39" s="806"/>
      <c r="D39" s="806"/>
      <c r="E39" s="806"/>
      <c r="F39" s="806"/>
      <c r="G39" s="806"/>
      <c r="H39" s="806"/>
      <c r="I39" s="806"/>
      <c r="K39" s="806"/>
      <c r="L39" s="806"/>
      <c r="M39" s="806"/>
      <c r="N39" s="806"/>
      <c r="O39" s="806"/>
      <c r="P39" s="806"/>
      <c r="Q39" s="806"/>
      <c r="R39" s="806"/>
    </row>
    <row r="40" spans="1:18" ht="3" customHeight="1">
      <c r="A40" s="806"/>
      <c r="B40" s="806"/>
      <c r="C40" s="806"/>
      <c r="D40" s="806"/>
      <c r="E40" s="806"/>
      <c r="F40" s="806"/>
      <c r="G40" s="806"/>
      <c r="H40" s="806"/>
      <c r="I40" s="806"/>
      <c r="K40" s="806"/>
      <c r="L40" s="806"/>
      <c r="M40" s="806"/>
      <c r="N40" s="806"/>
      <c r="O40" s="806"/>
      <c r="P40" s="806"/>
      <c r="Q40" s="806"/>
      <c r="R40" s="806"/>
    </row>
    <row r="41" spans="1:18" ht="10.5" customHeight="1">
      <c r="A41" s="806"/>
      <c r="B41" s="806"/>
      <c r="C41" s="806"/>
      <c r="D41" s="806"/>
      <c r="E41" s="806"/>
      <c r="F41" s="806"/>
      <c r="G41" s="806"/>
      <c r="H41" s="806"/>
      <c r="I41" s="806"/>
      <c r="K41" s="806"/>
      <c r="L41" s="806"/>
      <c r="M41" s="806"/>
      <c r="N41" s="806"/>
      <c r="O41" s="806"/>
      <c r="P41" s="806"/>
      <c r="Q41" s="806"/>
      <c r="R41" s="806"/>
    </row>
    <row r="42" spans="1:18" ht="9.75" customHeight="1">
      <c r="A42" s="806"/>
      <c r="B42" s="806"/>
      <c r="C42" s="806"/>
      <c r="D42" s="806"/>
      <c r="E42" s="806"/>
      <c r="F42" s="806"/>
      <c r="G42" s="806"/>
      <c r="H42" s="806"/>
      <c r="I42" s="806"/>
      <c r="K42" s="806"/>
      <c r="L42" s="806"/>
      <c r="M42" s="806"/>
      <c r="N42" s="806"/>
      <c r="O42" s="806"/>
      <c r="P42" s="806"/>
      <c r="Q42" s="806"/>
      <c r="R42" s="806"/>
    </row>
    <row r="43" spans="1:18" ht="9.75" customHeight="1">
      <c r="A43" s="806"/>
      <c r="B43" s="806"/>
      <c r="C43" s="806"/>
      <c r="D43" s="806"/>
      <c r="E43" s="806"/>
      <c r="F43" s="806"/>
      <c r="G43" s="806"/>
      <c r="H43" s="806"/>
      <c r="I43" s="806"/>
      <c r="K43" s="806"/>
      <c r="L43" s="806"/>
      <c r="M43" s="806"/>
      <c r="N43" s="806"/>
      <c r="O43" s="806"/>
      <c r="P43" s="806"/>
      <c r="Q43" s="806"/>
      <c r="R43" s="806"/>
    </row>
    <row r="44" spans="1:18" ht="9.75" customHeight="1">
      <c r="A44" s="806"/>
      <c r="B44" s="806"/>
      <c r="C44" s="806"/>
      <c r="D44" s="806"/>
      <c r="E44" s="806"/>
      <c r="F44" s="806"/>
      <c r="G44" s="806"/>
      <c r="H44" s="806"/>
      <c r="I44" s="806"/>
      <c r="K44" s="806"/>
      <c r="L44" s="806"/>
      <c r="M44" s="806"/>
      <c r="N44" s="806"/>
      <c r="O44" s="806"/>
      <c r="P44" s="806"/>
      <c r="Q44" s="806"/>
      <c r="R44" s="806"/>
    </row>
    <row r="45" spans="1:18" ht="9.75" customHeight="1">
      <c r="A45" s="806"/>
      <c r="B45" s="806"/>
      <c r="C45" s="806"/>
      <c r="D45" s="806"/>
      <c r="E45" s="806"/>
      <c r="F45" s="806"/>
      <c r="G45" s="806"/>
      <c r="H45" s="806"/>
      <c r="I45" s="806"/>
      <c r="K45" s="806"/>
      <c r="L45" s="806"/>
      <c r="M45" s="806"/>
      <c r="N45" s="806"/>
      <c r="O45" s="806"/>
      <c r="P45" s="806"/>
      <c r="Q45" s="806"/>
      <c r="R45" s="806"/>
    </row>
    <row r="46" spans="1:18" ht="9.75" customHeight="1">
      <c r="A46" s="806"/>
      <c r="B46" s="806"/>
      <c r="C46" s="806"/>
      <c r="D46" s="806"/>
      <c r="E46" s="806"/>
      <c r="F46" s="806"/>
      <c r="G46" s="806"/>
      <c r="H46" s="806"/>
      <c r="I46" s="806"/>
      <c r="K46" s="806"/>
      <c r="L46" s="806"/>
      <c r="M46" s="806"/>
      <c r="N46" s="806"/>
      <c r="O46" s="806"/>
      <c r="P46" s="806"/>
      <c r="Q46" s="806"/>
      <c r="R46" s="806"/>
    </row>
    <row r="47" spans="1:18" ht="3" customHeight="1">
      <c r="A47" s="806"/>
      <c r="B47" s="806"/>
      <c r="C47" s="806"/>
      <c r="D47" s="806"/>
      <c r="E47" s="806"/>
      <c r="F47" s="806"/>
      <c r="G47" s="806"/>
      <c r="H47" s="806"/>
      <c r="I47" s="806"/>
      <c r="K47" s="806"/>
      <c r="L47" s="806"/>
      <c r="M47" s="806"/>
      <c r="N47" s="806"/>
      <c r="O47" s="806"/>
      <c r="P47" s="806"/>
      <c r="Q47" s="806"/>
      <c r="R47" s="806"/>
    </row>
    <row r="48" spans="1:18" ht="9.75" customHeight="1">
      <c r="A48" s="806"/>
      <c r="B48" s="806"/>
      <c r="C48" s="806"/>
      <c r="D48" s="806"/>
      <c r="E48" s="806"/>
      <c r="F48" s="806"/>
      <c r="G48" s="806"/>
      <c r="H48" s="806"/>
      <c r="I48" s="806"/>
      <c r="K48" s="806"/>
      <c r="L48" s="806"/>
      <c r="M48" s="806"/>
      <c r="N48" s="806"/>
      <c r="O48" s="806"/>
      <c r="P48" s="806"/>
      <c r="Q48" s="806"/>
      <c r="R48" s="806"/>
    </row>
    <row r="49" spans="1:18" ht="3" customHeight="1">
      <c r="A49" s="806"/>
      <c r="B49" s="806"/>
      <c r="C49" s="806"/>
      <c r="D49" s="806"/>
      <c r="E49" s="806"/>
      <c r="F49" s="806"/>
      <c r="G49" s="806"/>
      <c r="H49" s="806"/>
      <c r="I49" s="806"/>
      <c r="K49" s="806"/>
      <c r="L49" s="806"/>
      <c r="M49" s="806"/>
      <c r="N49" s="806"/>
      <c r="O49" s="806"/>
      <c r="P49" s="806"/>
      <c r="Q49" s="806"/>
      <c r="R49" s="806"/>
    </row>
    <row r="50" spans="1:18" ht="12" customHeight="1">
      <c r="A50" s="549"/>
      <c r="E50" s="806"/>
      <c r="F50" s="806"/>
      <c r="G50" s="806"/>
      <c r="H50" s="806"/>
      <c r="I50" s="806"/>
      <c r="K50" s="806"/>
      <c r="L50" s="806"/>
      <c r="M50" s="806"/>
      <c r="N50" s="806"/>
      <c r="O50" s="806"/>
      <c r="P50" s="806"/>
      <c r="Q50" s="806"/>
      <c r="R50" s="806"/>
    </row>
    <row r="51" spans="1:12" ht="16.5" customHeight="1">
      <c r="A51" s="806"/>
      <c r="B51" s="806"/>
      <c r="C51" s="806"/>
      <c r="D51" s="806"/>
      <c r="E51" s="806"/>
      <c r="F51" s="806"/>
      <c r="G51" s="806"/>
      <c r="H51" s="806"/>
      <c r="I51" s="806"/>
      <c r="K51" s="806"/>
      <c r="L51" s="806"/>
    </row>
    <row r="52" spans="1:11" ht="16.5" customHeight="1">
      <c r="A52" s="806"/>
      <c r="B52" s="806"/>
      <c r="C52" s="806"/>
      <c r="D52" s="806"/>
      <c r="E52" s="806"/>
      <c r="F52" s="806"/>
      <c r="G52" s="806"/>
      <c r="H52" s="806"/>
      <c r="I52" s="806"/>
      <c r="K52" s="806"/>
    </row>
    <row r="53" spans="1:11" ht="16.5" customHeight="1">
      <c r="A53" s="806"/>
      <c r="B53" s="806"/>
      <c r="C53" s="806"/>
      <c r="D53" s="806"/>
      <c r="E53" s="806"/>
      <c r="F53" s="806"/>
      <c r="G53" s="806"/>
      <c r="H53" s="806"/>
      <c r="I53" s="806"/>
      <c r="K53" s="806"/>
    </row>
  </sheetData>
  <sheetProtection/>
  <mergeCells count="2">
    <mergeCell ref="A38:H38"/>
    <mergeCell ref="A1:H1"/>
  </mergeCells>
  <printOptions/>
  <pageMargins left="0.2" right="0.2" top="0.2" bottom="0.2" header="0.2" footer="0.2"/>
  <pageSetup horizontalDpi="600" verticalDpi="600" orientation="portrait" paperSize="70" r:id="rId1"/>
  <ignoredErrors>
    <ignoredError sqref="G6" numberStoredAsText="1"/>
  </ignoredErrors>
</worksheet>
</file>

<file path=xl/worksheets/sheet24.xml><?xml version="1.0" encoding="utf-8"?>
<worksheet xmlns="http://schemas.openxmlformats.org/spreadsheetml/2006/main" xmlns:r="http://schemas.openxmlformats.org/officeDocument/2006/relationships">
  <dimension ref="A1:U36"/>
  <sheetViews>
    <sheetView showGridLines="0" zoomScale="130" zoomScaleNormal="130" zoomScalePageLayoutView="0" workbookViewId="0" topLeftCell="A1">
      <selection activeCell="A1" sqref="A1:H1"/>
    </sheetView>
  </sheetViews>
  <sheetFormatPr defaultColWidth="9.140625" defaultRowHeight="12.75"/>
  <cols>
    <col min="1" max="1" width="0.13671875" style="809" customWidth="1"/>
    <col min="2" max="2" width="0.9921875" style="809" customWidth="1"/>
    <col min="3" max="4" width="1.1484375" style="809" customWidth="1"/>
    <col min="5" max="5" width="24.8515625" style="809" customWidth="1"/>
    <col min="6" max="7" width="5.57421875" style="809" customWidth="1"/>
    <col min="8" max="8" width="5.140625" style="809" customWidth="1"/>
    <col min="9" max="16384" width="9.140625" style="809"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s="808" customFormat="1" ht="15.75" customHeight="1">
      <c r="A2" s="1011" t="s">
        <v>275</v>
      </c>
      <c r="B2" s="1012"/>
      <c r="C2" s="1012"/>
      <c r="D2" s="1012"/>
      <c r="E2" s="1012"/>
      <c r="F2" s="1012"/>
      <c r="G2" s="1012"/>
      <c r="H2" s="1012"/>
    </row>
    <row r="3" spans="6:8" ht="11.25" customHeight="1">
      <c r="F3" s="1013" t="s">
        <v>276</v>
      </c>
      <c r="G3" s="1013"/>
      <c r="H3" s="1013"/>
    </row>
    <row r="4" spans="1:9" s="811" customFormat="1" ht="10.5" customHeight="1">
      <c r="A4" s="24"/>
      <c r="B4" s="24"/>
      <c r="C4" s="24"/>
      <c r="D4" s="24"/>
      <c r="E4" s="24"/>
      <c r="F4" s="47" t="s">
        <v>277</v>
      </c>
      <c r="G4" s="47" t="s">
        <v>278</v>
      </c>
      <c r="H4" s="47" t="s">
        <v>279</v>
      </c>
      <c r="I4" s="810"/>
    </row>
    <row r="5" spans="1:8" s="812" customFormat="1" ht="10.5" customHeight="1">
      <c r="A5" s="41"/>
      <c r="B5" s="40" t="s">
        <v>280</v>
      </c>
      <c r="C5" s="40"/>
      <c r="D5" s="40"/>
      <c r="E5" s="165"/>
      <c r="F5" s="38">
        <v>3.7</v>
      </c>
      <c r="G5" s="38">
        <v>3.5</v>
      </c>
      <c r="H5" s="38">
        <v>3.4</v>
      </c>
    </row>
    <row r="6" spans="1:8" s="812" customFormat="1" ht="10.5" customHeight="1">
      <c r="A6" s="41"/>
      <c r="B6" s="40" t="s">
        <v>281</v>
      </c>
      <c r="C6" s="40"/>
      <c r="D6" s="40"/>
      <c r="E6" s="165"/>
      <c r="F6" s="38">
        <v>1.9</v>
      </c>
      <c r="G6" s="39">
        <v>2</v>
      </c>
      <c r="H6" s="39">
        <v>2</v>
      </c>
    </row>
    <row r="7" spans="1:8" s="812" customFormat="1" ht="11.25" customHeight="1">
      <c r="A7" s="41"/>
      <c r="B7" s="40" t="s">
        <v>282</v>
      </c>
      <c r="C7" s="40"/>
      <c r="D7" s="40"/>
      <c r="E7" s="165"/>
      <c r="F7" s="44">
        <v>19083</v>
      </c>
      <c r="G7" s="44">
        <v>29420</v>
      </c>
      <c r="H7" s="50">
        <v>36800</v>
      </c>
    </row>
    <row r="8" spans="1:8" s="812" customFormat="1" ht="10.5" customHeight="1">
      <c r="A8" s="41"/>
      <c r="B8" s="40" t="s">
        <v>283</v>
      </c>
      <c r="C8" s="40"/>
      <c r="D8" s="40"/>
      <c r="E8" s="165"/>
      <c r="F8" s="44">
        <v>14640</v>
      </c>
      <c r="G8" s="44">
        <v>21850</v>
      </c>
      <c r="H8" s="44">
        <v>28250</v>
      </c>
    </row>
    <row r="9" spans="1:8" s="812" customFormat="1" ht="12" customHeight="1">
      <c r="A9" s="41"/>
      <c r="B9" s="43" t="s">
        <v>284</v>
      </c>
      <c r="C9" s="40"/>
      <c r="D9" s="40"/>
      <c r="E9" s="165"/>
      <c r="F9" s="44">
        <v>7320</v>
      </c>
      <c r="G9" s="44">
        <v>10925</v>
      </c>
      <c r="H9" s="44">
        <v>14125</v>
      </c>
    </row>
    <row r="10" spans="1:8" s="812" customFormat="1" ht="10.5" customHeight="1">
      <c r="A10" s="41"/>
      <c r="B10" s="40" t="s">
        <v>285</v>
      </c>
      <c r="C10" s="40"/>
      <c r="D10" s="40"/>
      <c r="E10" s="165"/>
      <c r="F10" s="42">
        <v>14.3</v>
      </c>
      <c r="G10" s="42">
        <v>17.5</v>
      </c>
      <c r="H10" s="42">
        <v>17.8</v>
      </c>
    </row>
    <row r="11" spans="1:8" s="812" customFormat="1" ht="12.75" customHeight="1">
      <c r="A11" s="41"/>
      <c r="B11" s="45" t="s">
        <v>286</v>
      </c>
      <c r="C11" s="45"/>
      <c r="D11" s="45"/>
      <c r="E11" s="165"/>
      <c r="F11" s="148">
        <v>0.388</v>
      </c>
      <c r="G11" s="148">
        <v>0.414</v>
      </c>
      <c r="H11" s="166">
        <v>0.4</v>
      </c>
    </row>
    <row r="12" spans="1:8" s="812" customFormat="1" ht="8.25" customHeight="1">
      <c r="A12" s="46"/>
      <c r="B12" s="45" t="s">
        <v>287</v>
      </c>
      <c r="C12" s="40"/>
      <c r="D12" s="40"/>
      <c r="E12" s="165"/>
      <c r="F12" s="38"/>
      <c r="G12" s="38"/>
      <c r="H12" s="38"/>
    </row>
    <row r="13" spans="1:8" s="812" customFormat="1" ht="11.25" customHeight="1">
      <c r="A13" s="41"/>
      <c r="B13" s="40" t="s">
        <v>288</v>
      </c>
      <c r="C13" s="40"/>
      <c r="D13" s="40"/>
      <c r="E13" s="165"/>
      <c r="F13" s="44"/>
      <c r="G13" s="44"/>
      <c r="H13" s="44"/>
    </row>
    <row r="14" spans="1:8" s="812" customFormat="1" ht="10.5" customHeight="1">
      <c r="A14" s="41"/>
      <c r="B14" s="40"/>
      <c r="C14" s="40" t="s">
        <v>289</v>
      </c>
      <c r="D14" s="40"/>
      <c r="E14" s="165"/>
      <c r="F14" s="42">
        <v>6.1</v>
      </c>
      <c r="G14" s="42">
        <v>5.3</v>
      </c>
      <c r="H14" s="648">
        <v>5.6</v>
      </c>
    </row>
    <row r="15" spans="1:8" s="812" customFormat="1" ht="11.25" customHeight="1">
      <c r="A15" s="41"/>
      <c r="B15" s="43"/>
      <c r="C15" s="40" t="s">
        <v>290</v>
      </c>
      <c r="D15" s="40"/>
      <c r="E15" s="165"/>
      <c r="F15" s="42">
        <v>45.6</v>
      </c>
      <c r="G15" s="42">
        <v>47.5</v>
      </c>
      <c r="H15" s="42">
        <v>46</v>
      </c>
    </row>
    <row r="16" spans="1:8" s="812" customFormat="1" ht="10.5" customHeight="1">
      <c r="A16" s="41"/>
      <c r="B16" s="40" t="s">
        <v>291</v>
      </c>
      <c r="C16" s="40"/>
      <c r="D16" s="40"/>
      <c r="E16" s="165"/>
      <c r="F16" s="38">
        <v>7.4</v>
      </c>
      <c r="G16" s="39">
        <v>9</v>
      </c>
      <c r="H16" s="148">
        <v>8.2</v>
      </c>
    </row>
    <row r="17" spans="1:8" s="811" customFormat="1" ht="11.25" customHeight="1">
      <c r="A17" s="23" t="s">
        <v>292</v>
      </c>
      <c r="B17" s="167" t="s">
        <v>293</v>
      </c>
      <c r="C17" s="32"/>
      <c r="D17" s="32"/>
      <c r="E17" s="32"/>
      <c r="F17" s="140"/>
      <c r="G17" s="140"/>
      <c r="H17" s="140"/>
    </row>
    <row r="18" spans="1:8" s="812" customFormat="1" ht="12" customHeight="1">
      <c r="A18" s="168"/>
      <c r="B18" s="165" t="s">
        <v>294</v>
      </c>
      <c r="C18" s="165"/>
      <c r="D18" s="165"/>
      <c r="E18" s="165"/>
      <c r="F18" s="169">
        <v>15770</v>
      </c>
      <c r="G18" s="169">
        <v>23710</v>
      </c>
      <c r="H18" s="169">
        <v>28670</v>
      </c>
    </row>
    <row r="19" spans="1:8" s="812" customFormat="1" ht="12" customHeight="1">
      <c r="A19" s="168"/>
      <c r="B19" s="165" t="s">
        <v>295</v>
      </c>
      <c r="C19" s="165"/>
      <c r="D19" s="165"/>
      <c r="E19" s="165"/>
      <c r="F19" s="169">
        <v>11270</v>
      </c>
      <c r="G19" s="169">
        <v>17500</v>
      </c>
      <c r="H19" s="169">
        <v>21870</v>
      </c>
    </row>
    <row r="20" spans="1:8" s="812" customFormat="1" ht="12" customHeight="1">
      <c r="A20" s="168"/>
      <c r="B20" s="170" t="s">
        <v>296</v>
      </c>
      <c r="C20" s="165"/>
      <c r="D20" s="165"/>
      <c r="E20" s="165"/>
      <c r="F20" s="169">
        <v>5635</v>
      </c>
      <c r="G20" s="169">
        <v>8750</v>
      </c>
      <c r="H20" s="169">
        <v>10935</v>
      </c>
    </row>
    <row r="21" spans="1:8" s="812" customFormat="1" ht="12" customHeight="1">
      <c r="A21" s="168"/>
      <c r="B21" s="165" t="s">
        <v>297</v>
      </c>
      <c r="C21" s="165"/>
      <c r="D21" s="165"/>
      <c r="E21" s="165"/>
      <c r="F21" s="171">
        <v>12</v>
      </c>
      <c r="G21" s="171">
        <v>14</v>
      </c>
      <c r="H21" s="171">
        <v>15.3</v>
      </c>
    </row>
    <row r="22" spans="1:8" s="812" customFormat="1" ht="11.25" customHeight="1">
      <c r="A22" s="168" t="s">
        <v>298</v>
      </c>
      <c r="B22" s="172" t="s">
        <v>299</v>
      </c>
      <c r="C22" s="165"/>
      <c r="D22" s="165"/>
      <c r="E22" s="165"/>
      <c r="F22" s="173"/>
      <c r="G22" s="173"/>
      <c r="H22" s="173"/>
    </row>
    <row r="23" spans="1:8" s="812" customFormat="1" ht="6" customHeight="1">
      <c r="A23" s="173"/>
      <c r="B23" s="173"/>
      <c r="C23" s="173"/>
      <c r="D23" s="173"/>
      <c r="E23" s="173"/>
      <c r="F23" s="173"/>
      <c r="G23" s="173"/>
      <c r="H23" s="173"/>
    </row>
    <row r="24" spans="1:8" s="812" customFormat="1" ht="9.75" customHeight="1">
      <c r="A24" s="173"/>
      <c r="B24" s="173"/>
      <c r="C24" s="173"/>
      <c r="D24" s="173"/>
      <c r="E24" s="173"/>
      <c r="F24" s="173"/>
      <c r="G24" s="173"/>
      <c r="H24" s="173"/>
    </row>
    <row r="25" spans="1:8" s="812" customFormat="1" ht="9.75" customHeight="1">
      <c r="A25" s="173"/>
      <c r="B25" s="173"/>
      <c r="C25" s="173"/>
      <c r="D25" s="173"/>
      <c r="E25" s="173"/>
      <c r="F25" s="173"/>
      <c r="G25" s="173"/>
      <c r="H25" s="173"/>
    </row>
    <row r="26" spans="1:8" s="812" customFormat="1" ht="9.75" customHeight="1">
      <c r="A26" s="173"/>
      <c r="B26" s="173"/>
      <c r="C26" s="173"/>
      <c r="D26" s="173"/>
      <c r="E26" s="173"/>
      <c r="F26" s="173"/>
      <c r="G26" s="173"/>
      <c r="H26" s="173"/>
    </row>
    <row r="27" spans="1:8" s="812" customFormat="1" ht="9.75" customHeight="1">
      <c r="A27" s="173"/>
      <c r="B27" s="173"/>
      <c r="C27" s="173"/>
      <c r="D27" s="173"/>
      <c r="E27" s="173"/>
      <c r="F27" s="173"/>
      <c r="G27" s="173"/>
      <c r="H27" s="173"/>
    </row>
    <row r="28" spans="1:8" s="812" customFormat="1" ht="9.75" customHeight="1">
      <c r="A28" s="173"/>
      <c r="B28" s="173"/>
      <c r="C28" s="173"/>
      <c r="D28" s="173"/>
      <c r="E28" s="173"/>
      <c r="F28" s="173"/>
      <c r="G28" s="173"/>
      <c r="H28" s="173"/>
    </row>
    <row r="29" spans="1:8" s="812" customFormat="1" ht="9.75" customHeight="1">
      <c r="A29" s="173"/>
      <c r="B29" s="173"/>
      <c r="C29" s="173"/>
      <c r="D29" s="173"/>
      <c r="E29" s="173"/>
      <c r="F29" s="173"/>
      <c r="G29" s="173"/>
      <c r="H29" s="173"/>
    </row>
    <row r="30" spans="1:8" s="812" customFormat="1" ht="9.75" customHeight="1">
      <c r="A30" s="173"/>
      <c r="B30" s="173"/>
      <c r="C30" s="173"/>
      <c r="D30" s="173"/>
      <c r="E30" s="173"/>
      <c r="F30" s="173"/>
      <c r="G30" s="173"/>
      <c r="H30" s="173"/>
    </row>
    <row r="31" spans="1:8" s="812" customFormat="1" ht="9" customHeight="1">
      <c r="A31" s="173"/>
      <c r="B31" s="173"/>
      <c r="C31" s="173"/>
      <c r="D31" s="173"/>
      <c r="E31" s="173"/>
      <c r="F31" s="173"/>
      <c r="G31" s="173"/>
      <c r="H31" s="173"/>
    </row>
    <row r="32" spans="1:8" s="812" customFormat="1" ht="9" customHeight="1">
      <c r="A32" s="173"/>
      <c r="B32" s="173"/>
      <c r="C32" s="173"/>
      <c r="D32" s="173"/>
      <c r="E32" s="173"/>
      <c r="F32" s="173"/>
      <c r="G32" s="173"/>
      <c r="H32" s="173"/>
    </row>
    <row r="33" spans="1:8" s="812" customFormat="1" ht="9" customHeight="1">
      <c r="A33" s="173"/>
      <c r="B33" s="173"/>
      <c r="C33" s="173"/>
      <c r="D33" s="173"/>
      <c r="E33" s="173"/>
      <c r="F33" s="173"/>
      <c r="G33" s="173"/>
      <c r="H33" s="173"/>
    </row>
    <row r="34" spans="1:8" s="812" customFormat="1" ht="8.25" customHeight="1">
      <c r="A34" s="173"/>
      <c r="B34" s="173"/>
      <c r="C34" s="173"/>
      <c r="D34" s="173"/>
      <c r="E34" s="173"/>
      <c r="F34" s="173"/>
      <c r="G34" s="173"/>
      <c r="H34" s="173"/>
    </row>
    <row r="35" s="812" customFormat="1" ht="24.75" customHeight="1"/>
    <row r="36" spans="1:9" s="553" customFormat="1" ht="12.75">
      <c r="A36" s="997">
        <v>23</v>
      </c>
      <c r="B36" s="997"/>
      <c r="C36" s="997"/>
      <c r="D36" s="997"/>
      <c r="E36" s="997"/>
      <c r="F36" s="997"/>
      <c r="G36" s="997"/>
      <c r="H36" s="997"/>
      <c r="I36" s="616"/>
    </row>
    <row r="37" ht="25.5" customHeight="1"/>
  </sheetData>
  <sheetProtection/>
  <mergeCells count="4">
    <mergeCell ref="A2:H2"/>
    <mergeCell ref="F3:H3"/>
    <mergeCell ref="A36:H36"/>
    <mergeCell ref="A1:H1"/>
  </mergeCells>
  <printOptions/>
  <pageMargins left="0.2" right="0.2" top="0.2" bottom="0.2" header="0.2" footer="0.2"/>
  <pageSetup horizontalDpi="600" verticalDpi="600" orientation="portrait" paperSize="70" r:id="rId2"/>
  <ignoredErrors>
    <ignoredError sqref="G4:H4" numberStoredAsText="1"/>
  </ignoredErrors>
  <drawing r:id="rId1"/>
</worksheet>
</file>

<file path=xl/worksheets/sheet25.xml><?xml version="1.0" encoding="utf-8"?>
<worksheet xmlns="http://schemas.openxmlformats.org/spreadsheetml/2006/main" xmlns:r="http://schemas.openxmlformats.org/officeDocument/2006/relationships">
  <dimension ref="A1:U37"/>
  <sheetViews>
    <sheetView showGridLines="0" zoomScale="130" zoomScaleNormal="130" zoomScalePageLayoutView="0" workbookViewId="0" topLeftCell="A1">
      <selection activeCell="A1" sqref="A1:H1"/>
    </sheetView>
  </sheetViews>
  <sheetFormatPr defaultColWidth="9.140625" defaultRowHeight="10.5" customHeight="1"/>
  <cols>
    <col min="1" max="1" width="3.28125" style="767" customWidth="1"/>
    <col min="2" max="2" width="0.42578125" style="767" customWidth="1"/>
    <col min="3" max="4" width="1.1484375" style="767" customWidth="1"/>
    <col min="5" max="5" width="25.57421875" style="767" customWidth="1"/>
    <col min="6" max="6" width="4.8515625" style="767" customWidth="1"/>
    <col min="7" max="7" width="5.8515625" style="767" customWidth="1"/>
    <col min="8" max="8" width="5.7109375" style="767" customWidth="1"/>
    <col min="9" max="16384" width="9.140625" style="767"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s="813" customFormat="1" ht="10.5" customHeight="1">
      <c r="A2" s="150" t="s">
        <v>276</v>
      </c>
      <c r="B2" s="150"/>
      <c r="C2" s="150"/>
      <c r="D2" s="140"/>
      <c r="E2" s="140"/>
      <c r="F2" s="469" t="s">
        <v>277</v>
      </c>
      <c r="G2" s="469">
        <v>2012</v>
      </c>
      <c r="H2" s="469">
        <v>2017</v>
      </c>
    </row>
    <row r="3" spans="1:8" s="813" customFormat="1" ht="10.5" customHeight="1">
      <c r="A3" s="140"/>
      <c r="B3" s="147" t="s">
        <v>810</v>
      </c>
      <c r="C3" s="140"/>
      <c r="D3" s="140"/>
      <c r="E3" s="140"/>
      <c r="F3" s="140"/>
      <c r="G3" s="140"/>
      <c r="H3" s="140"/>
    </row>
    <row r="4" spans="1:9" s="765" customFormat="1" ht="10.5" customHeight="1">
      <c r="A4" s="140"/>
      <c r="B4" s="128" t="s">
        <v>811</v>
      </c>
      <c r="C4" s="140"/>
      <c r="D4" s="140"/>
      <c r="E4" s="140"/>
      <c r="F4" s="140"/>
      <c r="G4" s="140"/>
      <c r="H4" s="140"/>
      <c r="I4" s="96"/>
    </row>
    <row r="5" spans="1:8" s="813" customFormat="1" ht="10.5" customHeight="1">
      <c r="A5" s="140"/>
      <c r="B5" s="140"/>
      <c r="C5" s="140" t="s">
        <v>237</v>
      </c>
      <c r="D5" s="140"/>
      <c r="E5" s="140"/>
      <c r="F5" s="33">
        <v>28.5</v>
      </c>
      <c r="G5" s="33">
        <v>27.3</v>
      </c>
      <c r="H5" s="33">
        <v>24.8</v>
      </c>
    </row>
    <row r="6" spans="1:8" s="813" customFormat="1" ht="10.5" customHeight="1">
      <c r="A6" s="140"/>
      <c r="B6" s="140"/>
      <c r="C6" s="140" t="s">
        <v>238</v>
      </c>
      <c r="D6" s="140"/>
      <c r="E6" s="140"/>
      <c r="F6" s="33">
        <v>9.2</v>
      </c>
      <c r="G6" s="33">
        <v>9.6</v>
      </c>
      <c r="H6" s="33">
        <v>11</v>
      </c>
    </row>
    <row r="7" spans="1:8" s="813" customFormat="1" ht="10.5" customHeight="1">
      <c r="A7" s="140"/>
      <c r="B7" s="140"/>
      <c r="C7" s="140" t="s">
        <v>239</v>
      </c>
      <c r="D7" s="140"/>
      <c r="E7" s="140"/>
      <c r="F7" s="33">
        <v>5.1</v>
      </c>
      <c r="G7" s="33">
        <v>4.5</v>
      </c>
      <c r="H7" s="33">
        <v>4.7</v>
      </c>
    </row>
    <row r="8" spans="1:8" s="813" customFormat="1" ht="10.5" customHeight="1">
      <c r="A8" s="140"/>
      <c r="B8" s="140"/>
      <c r="C8" s="140" t="s">
        <v>240</v>
      </c>
      <c r="D8" s="140"/>
      <c r="E8" s="140"/>
      <c r="F8" s="33">
        <v>13.1</v>
      </c>
      <c r="G8" s="33">
        <v>12</v>
      </c>
      <c r="H8" s="33">
        <v>11.1</v>
      </c>
    </row>
    <row r="9" spans="1:8" s="813" customFormat="1" ht="10.5" customHeight="1">
      <c r="A9" s="140"/>
      <c r="B9" s="140"/>
      <c r="C9" s="140" t="s">
        <v>812</v>
      </c>
      <c r="D9" s="140"/>
      <c r="E9" s="140"/>
      <c r="F9" s="33"/>
      <c r="G9" s="33"/>
      <c r="H9" s="33"/>
    </row>
    <row r="10" spans="1:8" s="813" customFormat="1" ht="10.5" customHeight="1">
      <c r="A10" s="140"/>
      <c r="B10" s="140"/>
      <c r="C10" s="140" t="s">
        <v>813</v>
      </c>
      <c r="D10" s="140"/>
      <c r="E10" s="140"/>
      <c r="F10" s="33">
        <v>6.5</v>
      </c>
      <c r="G10" s="33">
        <v>6.1</v>
      </c>
      <c r="H10" s="33">
        <v>5.9</v>
      </c>
    </row>
    <row r="11" spans="1:8" s="813" customFormat="1" ht="10.5" customHeight="1">
      <c r="A11" s="140"/>
      <c r="B11" s="140"/>
      <c r="C11" s="140" t="s">
        <v>21</v>
      </c>
      <c r="D11" s="140"/>
      <c r="E11" s="140"/>
      <c r="F11" s="33">
        <v>3</v>
      </c>
      <c r="G11" s="33">
        <v>3.9</v>
      </c>
      <c r="H11" s="33">
        <v>3.8</v>
      </c>
    </row>
    <row r="12" spans="1:8" s="813" customFormat="1" ht="10.5" customHeight="1">
      <c r="A12" s="140"/>
      <c r="B12" s="140"/>
      <c r="C12" s="140" t="s">
        <v>135</v>
      </c>
      <c r="D12" s="140"/>
      <c r="E12" s="140"/>
      <c r="F12" s="33">
        <v>14.6</v>
      </c>
      <c r="G12" s="33">
        <v>15.2</v>
      </c>
      <c r="H12" s="33">
        <v>14.6</v>
      </c>
    </row>
    <row r="13" spans="1:8" s="813" customFormat="1" ht="10.5" customHeight="1">
      <c r="A13" s="140"/>
      <c r="B13" s="140"/>
      <c r="C13" s="140" t="s">
        <v>242</v>
      </c>
      <c r="D13" s="140"/>
      <c r="E13" s="140"/>
      <c r="F13" s="33">
        <v>3.6</v>
      </c>
      <c r="G13" s="33">
        <v>3.9</v>
      </c>
      <c r="H13" s="33">
        <v>4.4</v>
      </c>
    </row>
    <row r="14" spans="1:8" s="813" customFormat="1" ht="10.5" customHeight="1">
      <c r="A14" s="140"/>
      <c r="B14" s="140"/>
      <c r="C14" s="140" t="s">
        <v>243</v>
      </c>
      <c r="D14" s="140"/>
      <c r="E14" s="140"/>
      <c r="F14" s="33">
        <v>4.8</v>
      </c>
      <c r="G14" s="33">
        <v>4.3</v>
      </c>
      <c r="H14" s="33">
        <v>4.2</v>
      </c>
    </row>
    <row r="15" spans="1:8" s="813" customFormat="1" ht="10.5" customHeight="1">
      <c r="A15" s="140"/>
      <c r="B15" s="140"/>
      <c r="C15" s="140" t="s">
        <v>20</v>
      </c>
      <c r="D15" s="140"/>
      <c r="E15" s="140"/>
      <c r="F15" s="33">
        <v>3.2</v>
      </c>
      <c r="G15" s="33">
        <v>4.5</v>
      </c>
      <c r="H15" s="33">
        <v>5</v>
      </c>
    </row>
    <row r="16" spans="1:8" s="813" customFormat="1" ht="10.5" customHeight="1">
      <c r="A16" s="140"/>
      <c r="B16" s="140"/>
      <c r="C16" s="140" t="s">
        <v>244</v>
      </c>
      <c r="D16" s="140"/>
      <c r="E16" s="140"/>
      <c r="F16" s="33">
        <v>4.3</v>
      </c>
      <c r="G16" s="33">
        <v>4.6</v>
      </c>
      <c r="H16" s="33">
        <v>5.5</v>
      </c>
    </row>
    <row r="17" spans="1:8" s="813" customFormat="1" ht="10.5" customHeight="1">
      <c r="A17" s="140"/>
      <c r="B17" s="140"/>
      <c r="C17" s="140" t="s">
        <v>245</v>
      </c>
      <c r="D17" s="140"/>
      <c r="E17" s="140"/>
      <c r="F17" s="33">
        <v>4</v>
      </c>
      <c r="G17" s="33">
        <v>4.1</v>
      </c>
      <c r="H17" s="33">
        <v>5</v>
      </c>
    </row>
    <row r="18" spans="1:8" s="768" customFormat="1" ht="10.5" customHeight="1">
      <c r="A18" s="150" t="s">
        <v>814</v>
      </c>
      <c r="B18" s="140"/>
      <c r="C18" s="140"/>
      <c r="D18" s="140"/>
      <c r="E18" s="140"/>
      <c r="F18" s="469" t="s">
        <v>103</v>
      </c>
      <c r="G18" s="357">
        <v>2017</v>
      </c>
      <c r="H18" s="469" t="s">
        <v>815</v>
      </c>
    </row>
    <row r="19" spans="1:8" s="768" customFormat="1" ht="10.5" customHeight="1">
      <c r="A19" s="140"/>
      <c r="B19" s="147" t="s">
        <v>816</v>
      </c>
      <c r="C19" s="140"/>
      <c r="D19" s="140"/>
      <c r="E19" s="140"/>
      <c r="F19" s="33"/>
      <c r="G19" s="33"/>
      <c r="H19" s="33"/>
    </row>
    <row r="20" spans="1:8" ht="10.5" customHeight="1">
      <c r="A20" s="140"/>
      <c r="B20" s="358"/>
      <c r="C20" s="140" t="s">
        <v>817</v>
      </c>
      <c r="D20" s="140"/>
      <c r="E20" s="140"/>
      <c r="F20" s="33">
        <v>81.5</v>
      </c>
      <c r="G20" s="34">
        <v>84.7</v>
      </c>
      <c r="H20" s="34">
        <v>85.2</v>
      </c>
    </row>
    <row r="21" spans="1:8" ht="10.5" customHeight="1">
      <c r="A21" s="140"/>
      <c r="B21" s="140"/>
      <c r="C21" s="140" t="s">
        <v>818</v>
      </c>
      <c r="D21" s="140"/>
      <c r="E21" s="140"/>
      <c r="F21" s="33">
        <v>47.6</v>
      </c>
      <c r="G21" s="34">
        <v>45.7</v>
      </c>
      <c r="H21" s="34">
        <v>47.8</v>
      </c>
    </row>
    <row r="22" spans="1:8" ht="10.5" customHeight="1">
      <c r="A22" s="140"/>
      <c r="B22" s="140"/>
      <c r="C22" s="140" t="s">
        <v>819</v>
      </c>
      <c r="D22" s="140"/>
      <c r="E22" s="140"/>
      <c r="F22" s="33">
        <v>20.5</v>
      </c>
      <c r="G22" s="34">
        <v>16.4</v>
      </c>
      <c r="H22" s="34">
        <v>20.2</v>
      </c>
    </row>
    <row r="23" spans="1:8" ht="10.5" customHeight="1">
      <c r="A23" s="140"/>
      <c r="B23" s="140"/>
      <c r="C23" s="140" t="s">
        <v>820</v>
      </c>
      <c r="D23" s="140"/>
      <c r="E23" s="140"/>
      <c r="F23" s="33">
        <v>25</v>
      </c>
      <c r="G23" s="34">
        <v>29</v>
      </c>
      <c r="H23" s="34">
        <v>29.1</v>
      </c>
    </row>
    <row r="24" spans="1:8" ht="10.5" customHeight="1">
      <c r="A24" s="140"/>
      <c r="B24" s="140"/>
      <c r="C24" s="140" t="s">
        <v>821</v>
      </c>
      <c r="D24" s="140"/>
      <c r="E24" s="140"/>
      <c r="F24" s="33">
        <v>75.3</v>
      </c>
      <c r="G24" s="34">
        <v>77.6</v>
      </c>
      <c r="H24" s="34">
        <v>67.9</v>
      </c>
    </row>
    <row r="25" spans="1:8" ht="10.5" customHeight="1">
      <c r="A25" s="140"/>
      <c r="B25" s="140"/>
      <c r="C25" s="140" t="s">
        <v>822</v>
      </c>
      <c r="D25" s="140"/>
      <c r="E25" s="140"/>
      <c r="F25" s="33">
        <v>25.1</v>
      </c>
      <c r="G25" s="34">
        <v>32.2</v>
      </c>
      <c r="H25" s="34">
        <v>30.7</v>
      </c>
    </row>
    <row r="26" spans="1:8" ht="10.5" customHeight="1">
      <c r="A26" s="140"/>
      <c r="B26" s="140"/>
      <c r="C26" s="140" t="s">
        <v>823</v>
      </c>
      <c r="D26" s="140"/>
      <c r="E26" s="140"/>
      <c r="F26" s="33">
        <v>5.9</v>
      </c>
      <c r="G26" s="34">
        <v>5.6</v>
      </c>
      <c r="H26" s="34">
        <v>4.7</v>
      </c>
    </row>
    <row r="27" spans="1:8" ht="10.5" customHeight="1">
      <c r="A27" s="140"/>
      <c r="B27" s="140"/>
      <c r="C27" s="140" t="s">
        <v>824</v>
      </c>
      <c r="D27" s="140"/>
      <c r="E27" s="140"/>
      <c r="F27" s="33">
        <v>10.5</v>
      </c>
      <c r="G27" s="34">
        <v>11.2</v>
      </c>
      <c r="H27" s="34">
        <v>12</v>
      </c>
    </row>
    <row r="28" spans="1:8" ht="10.5" customHeight="1">
      <c r="A28" s="140"/>
      <c r="B28" s="140"/>
      <c r="C28" s="140" t="s">
        <v>825</v>
      </c>
      <c r="D28" s="140"/>
      <c r="E28" s="140"/>
      <c r="F28" s="33">
        <v>8.9</v>
      </c>
      <c r="G28" s="34">
        <v>10.6</v>
      </c>
      <c r="H28" s="34">
        <v>9</v>
      </c>
    </row>
    <row r="29" spans="1:8" ht="10.5" customHeight="1">
      <c r="A29" s="140"/>
      <c r="B29" s="140"/>
      <c r="C29" s="140" t="s">
        <v>826</v>
      </c>
      <c r="D29" s="140"/>
      <c r="E29" s="140"/>
      <c r="F29" s="33">
        <v>6.9</v>
      </c>
      <c r="G29" s="34">
        <v>8.2</v>
      </c>
      <c r="H29" s="34">
        <v>8.5</v>
      </c>
    </row>
    <row r="30" spans="1:8" ht="10.5" customHeight="1">
      <c r="A30" s="140"/>
      <c r="B30" s="140"/>
      <c r="C30" s="140" t="s">
        <v>827</v>
      </c>
      <c r="D30" s="140"/>
      <c r="E30" s="140"/>
      <c r="F30" s="33">
        <v>51.1</v>
      </c>
      <c r="G30" s="34">
        <v>54.8</v>
      </c>
      <c r="H30" s="34">
        <v>56.2</v>
      </c>
    </row>
    <row r="31" spans="1:8" ht="10.5" customHeight="1">
      <c r="A31" s="140"/>
      <c r="B31" s="140"/>
      <c r="C31" s="140" t="s">
        <v>828</v>
      </c>
      <c r="D31" s="140"/>
      <c r="E31" s="140"/>
      <c r="F31" s="33">
        <v>7.8</v>
      </c>
      <c r="G31" s="34">
        <v>6.4</v>
      </c>
      <c r="H31" s="34">
        <v>5.5</v>
      </c>
    </row>
    <row r="32" spans="1:8" ht="10.5" customHeight="1">
      <c r="A32" s="140"/>
      <c r="B32" s="140"/>
      <c r="C32" s="140" t="s">
        <v>829</v>
      </c>
      <c r="D32" s="140"/>
      <c r="E32" s="140"/>
      <c r="F32" s="34">
        <v>19.3</v>
      </c>
      <c r="G32" s="34">
        <v>25.4</v>
      </c>
      <c r="H32" s="34">
        <v>25.1</v>
      </c>
    </row>
    <row r="33" spans="1:8" ht="10.5" customHeight="1">
      <c r="A33" s="140"/>
      <c r="B33" s="140"/>
      <c r="C33" s="140" t="s">
        <v>830</v>
      </c>
      <c r="D33" s="140"/>
      <c r="E33" s="140"/>
      <c r="F33" s="33">
        <v>22.2</v>
      </c>
      <c r="G33" s="34">
        <v>29.4</v>
      </c>
      <c r="H33" s="34">
        <v>28.4</v>
      </c>
    </row>
    <row r="34" spans="1:8" s="768" customFormat="1" ht="10.5" customHeight="1">
      <c r="A34" s="140"/>
      <c r="B34" s="140"/>
      <c r="C34" s="360" t="s">
        <v>831</v>
      </c>
      <c r="D34" s="140"/>
      <c r="E34" s="140"/>
      <c r="F34" s="33"/>
      <c r="G34" s="33"/>
      <c r="H34" s="33"/>
    </row>
    <row r="35" spans="1:8" s="768" customFormat="1" ht="10.5" customHeight="1">
      <c r="A35" s="140"/>
      <c r="B35" s="140"/>
      <c r="C35" s="360" t="s">
        <v>832</v>
      </c>
      <c r="D35" s="140"/>
      <c r="E35" s="140"/>
      <c r="F35" s="33"/>
      <c r="G35" s="33"/>
      <c r="H35" s="33"/>
    </row>
    <row r="36" spans="1:8" s="768" customFormat="1" ht="10.5" customHeight="1">
      <c r="A36" s="140"/>
      <c r="B36" s="140"/>
      <c r="C36" s="360" t="s">
        <v>833</v>
      </c>
      <c r="D36" s="140"/>
      <c r="E36" s="140"/>
      <c r="F36" s="360"/>
      <c r="G36" s="140"/>
      <c r="H36" s="140"/>
    </row>
    <row r="37" spans="1:8" s="553" customFormat="1" ht="10.5" customHeight="1">
      <c r="A37" s="993">
        <v>24</v>
      </c>
      <c r="B37" s="993"/>
      <c r="C37" s="993"/>
      <c r="D37" s="993"/>
      <c r="E37" s="993"/>
      <c r="F37" s="993"/>
      <c r="G37" s="993"/>
      <c r="H37" s="993"/>
    </row>
  </sheetData>
  <sheetProtection/>
  <mergeCells count="2">
    <mergeCell ref="A37:H37"/>
    <mergeCell ref="A1:H1"/>
  </mergeCells>
  <printOptions/>
  <pageMargins left="0.2" right="0.2" top="0.2" bottom="0.2" header="0.2" footer="0.2"/>
  <pageSetup fitToWidth="0" horizontalDpi="600" verticalDpi="600" orientation="portrait" paperSize="70" r:id="rId1"/>
  <ignoredErrors>
    <ignoredError sqref="F18" numberStoredAsText="1"/>
  </ignoredErrors>
</worksheet>
</file>

<file path=xl/worksheets/sheet26.xml><?xml version="1.0" encoding="utf-8"?>
<worksheet xmlns="http://schemas.openxmlformats.org/spreadsheetml/2006/main" xmlns:r="http://schemas.openxmlformats.org/officeDocument/2006/relationships">
  <dimension ref="A1:U38"/>
  <sheetViews>
    <sheetView showGridLines="0" zoomScale="130" zoomScaleNormal="130" zoomScalePageLayoutView="0" workbookViewId="0" topLeftCell="A1">
      <selection activeCell="A1" sqref="A1:H1"/>
    </sheetView>
  </sheetViews>
  <sheetFormatPr defaultColWidth="9.140625" defaultRowHeight="10.5" customHeight="1"/>
  <cols>
    <col min="1" max="4" width="1.1484375" style="792" customWidth="1"/>
    <col min="5" max="5" width="25.7109375" style="792" customWidth="1"/>
    <col min="6" max="8" width="6.00390625" style="792" customWidth="1"/>
    <col min="9" max="9" width="0.85546875" style="792" customWidth="1"/>
    <col min="10" max="10" width="6.00390625" style="792" customWidth="1"/>
    <col min="11" max="16384" width="9.140625" style="792"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s="815" customFormat="1" ht="10.5" customHeight="1">
      <c r="A2" s="1014" t="s">
        <v>300</v>
      </c>
      <c r="B2" s="1014"/>
      <c r="C2" s="1014"/>
      <c r="D2" s="1014"/>
      <c r="E2" s="1014"/>
      <c r="F2" s="1014"/>
      <c r="G2" s="1014"/>
      <c r="H2" s="814"/>
    </row>
    <row r="3" spans="6:10" s="225" customFormat="1" ht="10.5" customHeight="1">
      <c r="F3" s="223" t="s">
        <v>103</v>
      </c>
      <c r="G3" s="649" t="s">
        <v>301</v>
      </c>
      <c r="H3" s="649" t="s">
        <v>302</v>
      </c>
      <c r="I3" s="718"/>
      <c r="J3" s="718"/>
    </row>
    <row r="4" spans="1:9" s="598" customFormat="1" ht="10.5" customHeight="1">
      <c r="A4" s="201" t="s">
        <v>303</v>
      </c>
      <c r="B4" s="593"/>
      <c r="C4" s="593"/>
      <c r="D4" s="593"/>
      <c r="E4" s="593"/>
      <c r="F4" s="174"/>
      <c r="I4" s="816"/>
    </row>
    <row r="5" spans="2:8" s="598" customFormat="1" ht="10.5" customHeight="1">
      <c r="B5" s="201" t="s">
        <v>304</v>
      </c>
      <c r="F5" s="175">
        <v>400.9</v>
      </c>
      <c r="G5" s="176">
        <v>556</v>
      </c>
      <c r="H5" s="176">
        <v>580.6</v>
      </c>
    </row>
    <row r="6" spans="3:8" s="598" customFormat="1" ht="10.5" customHeight="1">
      <c r="C6" s="650"/>
      <c r="D6" s="651" t="s">
        <v>305</v>
      </c>
      <c r="F6" s="177">
        <v>129.3</v>
      </c>
      <c r="G6" s="178">
        <v>228.7</v>
      </c>
      <c r="H6" s="178">
        <v>245</v>
      </c>
    </row>
    <row r="7" spans="3:8" s="598" customFormat="1" ht="10.5" customHeight="1">
      <c r="C7" s="650"/>
      <c r="D7" s="651" t="s">
        <v>306</v>
      </c>
      <c r="F7" s="177">
        <v>6.9</v>
      </c>
      <c r="G7" s="177">
        <v>6.9</v>
      </c>
      <c r="H7" s="177">
        <v>6.9</v>
      </c>
    </row>
    <row r="8" spans="3:8" s="598" customFormat="1" ht="10.5" customHeight="1">
      <c r="C8" s="651" t="s">
        <v>307</v>
      </c>
      <c r="D8" s="598" t="s">
        <v>308</v>
      </c>
      <c r="F8" s="177">
        <v>26.1</v>
      </c>
      <c r="G8" s="177">
        <v>28.5</v>
      </c>
      <c r="H8" s="177">
        <v>29.1</v>
      </c>
    </row>
    <row r="9" spans="3:8" s="598" customFormat="1" ht="10.5" customHeight="1">
      <c r="C9" s="650"/>
      <c r="D9" s="598" t="s">
        <v>309</v>
      </c>
      <c r="F9" s="177">
        <v>49.1</v>
      </c>
      <c r="G9" s="598">
        <v>48.2</v>
      </c>
      <c r="H9" s="817">
        <v>48</v>
      </c>
    </row>
    <row r="10" spans="3:8" s="598" customFormat="1" ht="10.5" customHeight="1">
      <c r="C10" s="650"/>
      <c r="D10" s="598" t="s">
        <v>310</v>
      </c>
      <c r="F10" s="178" t="s">
        <v>311</v>
      </c>
      <c r="G10" s="598">
        <v>5.9</v>
      </c>
      <c r="H10" s="598">
        <v>7.1</v>
      </c>
    </row>
    <row r="11" spans="4:8" s="598" customFormat="1" ht="10.5" customHeight="1">
      <c r="D11" s="598" t="s">
        <v>312</v>
      </c>
      <c r="F11" s="179">
        <v>13.5</v>
      </c>
      <c r="G11" s="598">
        <v>15.5</v>
      </c>
      <c r="H11" s="598">
        <v>16.1</v>
      </c>
    </row>
    <row r="12" spans="4:8" s="598" customFormat="1" ht="10.5" customHeight="1">
      <c r="D12" s="598" t="s">
        <v>313</v>
      </c>
      <c r="F12" s="179">
        <v>2.9</v>
      </c>
      <c r="G12" s="598">
        <v>3.1</v>
      </c>
      <c r="H12" s="598">
        <v>3.1</v>
      </c>
    </row>
    <row r="13" spans="4:8" s="598" customFormat="1" ht="10.5" customHeight="1">
      <c r="D13" s="598" t="s">
        <v>314</v>
      </c>
      <c r="F13" s="179">
        <v>53.4</v>
      </c>
      <c r="G13" s="598">
        <v>93.6</v>
      </c>
      <c r="H13" s="598">
        <v>99.1</v>
      </c>
    </row>
    <row r="14" spans="4:8" s="598" customFormat="1" ht="10.5" customHeight="1">
      <c r="D14" s="598" t="s">
        <v>315</v>
      </c>
      <c r="F14" s="179">
        <v>112.3</v>
      </c>
      <c r="G14" s="598">
        <v>117.5</v>
      </c>
      <c r="H14" s="598">
        <v>117.8</v>
      </c>
    </row>
    <row r="15" spans="4:11" s="598" customFormat="1" ht="10.5" customHeight="1">
      <c r="D15" s="598" t="s">
        <v>316</v>
      </c>
      <c r="F15" s="179">
        <v>7.4</v>
      </c>
      <c r="G15" s="598">
        <v>8.1</v>
      </c>
      <c r="H15" s="598">
        <v>8.4</v>
      </c>
      <c r="K15" s="179"/>
    </row>
    <row r="16" spans="2:8" s="598" customFormat="1" ht="10.5" customHeight="1">
      <c r="B16" s="201" t="s">
        <v>317</v>
      </c>
      <c r="F16" s="180"/>
      <c r="G16" s="180"/>
      <c r="H16" s="180"/>
    </row>
    <row r="17" spans="1:8" s="598" customFormat="1" ht="10.5" customHeight="1">
      <c r="A17" s="201"/>
      <c r="B17" s="201" t="s">
        <v>318</v>
      </c>
      <c r="F17" s="180">
        <v>22387</v>
      </c>
      <c r="G17" s="180">
        <v>29075</v>
      </c>
      <c r="H17" s="181" t="s">
        <v>121</v>
      </c>
    </row>
    <row r="18" spans="1:8" s="598" customFormat="1" ht="10.5" customHeight="1">
      <c r="A18" s="201"/>
      <c r="D18" s="598" t="s">
        <v>319</v>
      </c>
      <c r="F18" s="182">
        <v>1847</v>
      </c>
      <c r="G18" s="182">
        <v>2379</v>
      </c>
      <c r="H18" s="183" t="s">
        <v>121</v>
      </c>
    </row>
    <row r="19" spans="1:8" s="598" customFormat="1" ht="10.5" customHeight="1">
      <c r="A19" s="201"/>
      <c r="D19" s="104" t="s">
        <v>320</v>
      </c>
      <c r="E19" s="104"/>
      <c r="F19" s="184">
        <v>57</v>
      </c>
      <c r="G19" s="184">
        <v>54</v>
      </c>
      <c r="H19" s="184" t="s">
        <v>121</v>
      </c>
    </row>
    <row r="20" spans="2:8" s="598" customFormat="1" ht="10.5" customHeight="1">
      <c r="B20" s="201" t="s">
        <v>321</v>
      </c>
      <c r="F20" s="180"/>
      <c r="G20" s="180"/>
      <c r="H20" s="181"/>
    </row>
    <row r="21" spans="1:8" s="598" customFormat="1" ht="10.5" customHeight="1">
      <c r="A21" s="201"/>
      <c r="B21" s="201" t="s">
        <v>322</v>
      </c>
      <c r="F21" s="180">
        <v>41294</v>
      </c>
      <c r="G21" s="180">
        <v>56962</v>
      </c>
      <c r="H21" s="181" t="s">
        <v>121</v>
      </c>
    </row>
    <row r="22" spans="1:8" s="598" customFormat="1" ht="10.5" customHeight="1">
      <c r="A22" s="201"/>
      <c r="D22" s="598" t="s">
        <v>320</v>
      </c>
      <c r="F22" s="182">
        <v>105</v>
      </c>
      <c r="G22" s="182">
        <v>105</v>
      </c>
      <c r="H22" s="183" t="s">
        <v>121</v>
      </c>
    </row>
    <row r="23" spans="2:8" s="598" customFormat="1" ht="10.5" customHeight="1">
      <c r="B23" s="201" t="s">
        <v>323</v>
      </c>
      <c r="F23" s="180"/>
      <c r="G23" s="180"/>
      <c r="H23" s="181"/>
    </row>
    <row r="24" spans="1:8" s="598" customFormat="1" ht="10.5" customHeight="1">
      <c r="A24" s="201"/>
      <c r="B24" s="201" t="s">
        <v>322</v>
      </c>
      <c r="F24" s="180">
        <v>3422</v>
      </c>
      <c r="G24" s="180">
        <v>3718</v>
      </c>
      <c r="H24" s="181" t="s">
        <v>121</v>
      </c>
    </row>
    <row r="25" spans="1:8" s="598" customFormat="1" ht="10.5" customHeight="1">
      <c r="A25" s="201"/>
      <c r="D25" s="598" t="s">
        <v>324</v>
      </c>
      <c r="F25" s="182">
        <v>152</v>
      </c>
      <c r="G25" s="182">
        <v>143</v>
      </c>
      <c r="H25" s="183" t="s">
        <v>121</v>
      </c>
    </row>
    <row r="26" spans="1:8" s="598" customFormat="1" ht="10.5" customHeight="1">
      <c r="A26" s="201"/>
      <c r="D26" s="598" t="s">
        <v>325</v>
      </c>
      <c r="F26" s="182">
        <v>487</v>
      </c>
      <c r="G26" s="182">
        <v>597</v>
      </c>
      <c r="H26" s="183" t="s">
        <v>121</v>
      </c>
    </row>
    <row r="27" spans="1:8" s="598" customFormat="1" ht="10.5" customHeight="1">
      <c r="A27" s="201"/>
      <c r="D27" s="598" t="s">
        <v>326</v>
      </c>
      <c r="F27" s="182">
        <v>2783</v>
      </c>
      <c r="G27" s="182">
        <v>2978</v>
      </c>
      <c r="H27" s="183" t="s">
        <v>121</v>
      </c>
    </row>
    <row r="28" spans="2:8" s="598" customFormat="1" ht="10.5" customHeight="1">
      <c r="B28" s="201" t="s">
        <v>327</v>
      </c>
      <c r="F28" s="182"/>
      <c r="G28" s="182"/>
      <c r="H28" s="183"/>
    </row>
    <row r="29" spans="1:8" s="598" customFormat="1" ht="10.5" customHeight="1">
      <c r="A29" s="201"/>
      <c r="D29" s="598" t="s">
        <v>319</v>
      </c>
      <c r="F29" s="185">
        <v>12.54</v>
      </c>
      <c r="G29" s="185">
        <v>11.7</v>
      </c>
      <c r="H29" s="652">
        <v>11.78</v>
      </c>
    </row>
    <row r="30" spans="1:8" s="598" customFormat="1" ht="10.5" customHeight="1">
      <c r="A30" s="201"/>
      <c r="D30" s="104" t="s">
        <v>320</v>
      </c>
      <c r="E30" s="104"/>
      <c r="F30" s="186">
        <v>0.39</v>
      </c>
      <c r="G30" s="186">
        <v>0.26</v>
      </c>
      <c r="H30" s="653">
        <v>0.25</v>
      </c>
    </row>
    <row r="31" spans="1:8" s="598" customFormat="1" ht="10.5" customHeight="1">
      <c r="A31" s="201"/>
      <c r="D31" s="598" t="s">
        <v>328</v>
      </c>
      <c r="F31" s="185">
        <v>4.44</v>
      </c>
      <c r="G31" s="185">
        <v>3.85</v>
      </c>
      <c r="H31" s="652">
        <v>3.87</v>
      </c>
    </row>
    <row r="32" spans="1:8" s="598" customFormat="1" ht="10.5" customHeight="1">
      <c r="A32" s="201" t="s">
        <v>329</v>
      </c>
      <c r="F32" s="180">
        <v>380</v>
      </c>
      <c r="G32" s="180">
        <v>613</v>
      </c>
      <c r="H32" s="181">
        <v>651</v>
      </c>
    </row>
    <row r="33" spans="1:8" s="598" customFormat="1" ht="10.5" customHeight="1">
      <c r="A33" s="201" t="s">
        <v>330</v>
      </c>
      <c r="F33" s="181">
        <v>2112</v>
      </c>
      <c r="G33" s="181">
        <v>2631</v>
      </c>
      <c r="H33" s="730" t="s">
        <v>121</v>
      </c>
    </row>
    <row r="34" spans="1:8" s="598" customFormat="1" ht="10.5" customHeight="1">
      <c r="A34" s="201" t="s">
        <v>331</v>
      </c>
      <c r="F34" s="181">
        <v>190</v>
      </c>
      <c r="G34" s="181">
        <v>206</v>
      </c>
      <c r="H34" s="730" t="s">
        <v>121</v>
      </c>
    </row>
    <row r="35" spans="1:8" ht="10.5" customHeight="1">
      <c r="A35" s="1015" t="s">
        <v>332</v>
      </c>
      <c r="B35" s="1015"/>
      <c r="C35" s="1015"/>
      <c r="D35" s="1015"/>
      <c r="E35" s="1015"/>
      <c r="F35" s="1015"/>
      <c r="G35" s="1015"/>
      <c r="H35" s="1015"/>
    </row>
    <row r="36" spans="1:8" ht="10.5" customHeight="1">
      <c r="A36" s="654" t="s">
        <v>333</v>
      </c>
      <c r="B36" s="222"/>
      <c r="C36" s="222"/>
      <c r="D36" s="222"/>
      <c r="E36" s="222"/>
      <c r="F36" s="222"/>
      <c r="G36" s="222"/>
      <c r="H36" s="222"/>
    </row>
    <row r="37" spans="1:2" ht="12.75" customHeight="1">
      <c r="A37" s="118">
        <v>2</v>
      </c>
      <c r="B37" s="104" t="s">
        <v>334</v>
      </c>
    </row>
    <row r="38" spans="1:9" s="553" customFormat="1" ht="10.5" customHeight="1">
      <c r="A38" s="997">
        <v>25</v>
      </c>
      <c r="B38" s="997"/>
      <c r="C38" s="997"/>
      <c r="D38" s="997"/>
      <c r="E38" s="997"/>
      <c r="F38" s="997"/>
      <c r="G38" s="997"/>
      <c r="H38" s="997"/>
      <c r="I38" s="616"/>
    </row>
  </sheetData>
  <sheetProtection/>
  <mergeCells count="4">
    <mergeCell ref="A2:G2"/>
    <mergeCell ref="A38:H38"/>
    <mergeCell ref="A35:H35"/>
    <mergeCell ref="A1:H1"/>
  </mergeCells>
  <printOptions/>
  <pageMargins left="0.2" right="0.2" top="0.2" bottom="0.2" header="0.2" footer="0.2"/>
  <pageSetup horizontalDpi="600" verticalDpi="600" orientation="portrait" paperSize="70" r:id="rId1"/>
  <ignoredErrors>
    <ignoredError sqref="F3" numberStoredAsText="1"/>
  </ignoredErrors>
</worksheet>
</file>

<file path=xl/worksheets/sheet27.xml><?xml version="1.0" encoding="utf-8"?>
<worksheet xmlns="http://schemas.openxmlformats.org/spreadsheetml/2006/main" xmlns:r="http://schemas.openxmlformats.org/officeDocument/2006/relationships">
  <dimension ref="A1:U37"/>
  <sheetViews>
    <sheetView showGridLines="0" zoomScale="130" zoomScaleNormal="130" zoomScalePageLayoutView="0" workbookViewId="0" topLeftCell="A1">
      <selection activeCell="A1" sqref="A1:H1"/>
    </sheetView>
  </sheetViews>
  <sheetFormatPr defaultColWidth="9.140625" defaultRowHeight="10.5" customHeight="1"/>
  <cols>
    <col min="1" max="4" width="1.1484375" style="792" customWidth="1"/>
    <col min="5" max="5" width="21.57421875" style="792" customWidth="1"/>
    <col min="6" max="8" width="6.421875" style="792" customWidth="1"/>
    <col min="9" max="10" width="1.57421875" style="792" customWidth="1"/>
    <col min="11" max="16384" width="9.140625" style="792" customWidth="1"/>
  </cols>
  <sheetData>
    <row r="1" spans="1:21" s="800" customFormat="1" ht="11.25">
      <c r="A1" s="998" t="s">
        <v>170</v>
      </c>
      <c r="B1" s="998"/>
      <c r="C1" s="998"/>
      <c r="D1" s="998"/>
      <c r="E1" s="998"/>
      <c r="F1" s="998"/>
      <c r="G1" s="998"/>
      <c r="H1" s="998"/>
      <c r="I1" s="728"/>
      <c r="J1" s="728"/>
      <c r="K1" s="728"/>
      <c r="L1" s="728"/>
      <c r="M1" s="728"/>
      <c r="N1" s="728"/>
      <c r="O1" s="728"/>
      <c r="P1" s="728"/>
      <c r="Q1" s="728"/>
      <c r="R1" s="728"/>
      <c r="S1" s="728"/>
      <c r="T1" s="728"/>
      <c r="U1" s="728"/>
    </row>
    <row r="2" spans="5:8" ht="10.5" customHeight="1">
      <c r="E2" s="729"/>
      <c r="F2" s="592">
        <v>2011</v>
      </c>
      <c r="G2" s="592">
        <v>2018</v>
      </c>
      <c r="H2" s="592" t="s">
        <v>335</v>
      </c>
    </row>
    <row r="3" spans="1:7" s="796" customFormat="1" ht="10.5" customHeight="1">
      <c r="A3" s="201" t="s">
        <v>336</v>
      </c>
      <c r="B3" s="598"/>
      <c r="C3" s="598"/>
      <c r="D3" s="598"/>
      <c r="E3" s="180"/>
      <c r="F3" s="180"/>
      <c r="G3" s="180"/>
    </row>
    <row r="4" spans="1:9" s="819" customFormat="1" ht="10.5" customHeight="1">
      <c r="A4" s="201"/>
      <c r="B4" s="201" t="s">
        <v>337</v>
      </c>
      <c r="C4" s="201"/>
      <c r="D4" s="201"/>
      <c r="E4" s="180"/>
      <c r="F4" s="187">
        <v>10121</v>
      </c>
      <c r="G4" s="187">
        <v>11440</v>
      </c>
      <c r="H4" s="187">
        <v>11476</v>
      </c>
      <c r="I4" s="818"/>
    </row>
    <row r="5" spans="1:8" s="819" customFormat="1" ht="10.5" customHeight="1">
      <c r="A5" s="201"/>
      <c r="B5" s="201" t="s">
        <v>338</v>
      </c>
      <c r="C5" s="201"/>
      <c r="D5" s="201"/>
      <c r="E5" s="180"/>
      <c r="F5" s="188">
        <v>45.1</v>
      </c>
      <c r="G5" s="188">
        <v>65.6</v>
      </c>
      <c r="H5" s="188">
        <v>63.7</v>
      </c>
    </row>
    <row r="6" spans="1:8" s="796" customFormat="1" ht="10.5" customHeight="1">
      <c r="A6" s="201"/>
      <c r="B6" s="598"/>
      <c r="C6" s="598" t="s">
        <v>339</v>
      </c>
      <c r="D6" s="598"/>
      <c r="E6" s="730"/>
      <c r="F6" s="189">
        <v>23.4</v>
      </c>
      <c r="G6" s="189">
        <v>32.7</v>
      </c>
      <c r="H6" s="189">
        <v>30.4</v>
      </c>
    </row>
    <row r="7" spans="1:8" s="796" customFormat="1" ht="10.5" customHeight="1">
      <c r="A7" s="201"/>
      <c r="B7" s="598"/>
      <c r="C7" s="598" t="s">
        <v>340</v>
      </c>
      <c r="D7" s="598"/>
      <c r="E7" s="730"/>
      <c r="F7" s="189">
        <v>21.7</v>
      </c>
      <c r="G7" s="189">
        <v>32.9</v>
      </c>
      <c r="H7" s="189">
        <v>33.3</v>
      </c>
    </row>
    <row r="8" spans="1:8" s="796" customFormat="1" ht="10.5" customHeight="1">
      <c r="A8" s="201" t="s">
        <v>341</v>
      </c>
      <c r="B8" s="598"/>
      <c r="C8" s="598"/>
      <c r="D8" s="598"/>
      <c r="E8" s="180"/>
      <c r="F8" s="187"/>
      <c r="G8" s="187"/>
      <c r="H8" s="187"/>
    </row>
    <row r="9" spans="1:8" s="819" customFormat="1" ht="10.5" customHeight="1">
      <c r="A9" s="201"/>
      <c r="B9" s="201" t="s">
        <v>342</v>
      </c>
      <c r="C9" s="201"/>
      <c r="D9" s="201"/>
      <c r="E9" s="180"/>
      <c r="F9" s="187">
        <v>2654</v>
      </c>
      <c r="G9" s="187">
        <v>3414</v>
      </c>
      <c r="H9" s="187">
        <v>3536</v>
      </c>
    </row>
    <row r="10" spans="1:8" s="819" customFormat="1" ht="10.5" customHeight="1">
      <c r="A10" s="201"/>
      <c r="B10" s="201" t="s">
        <v>338</v>
      </c>
      <c r="C10" s="201"/>
      <c r="D10" s="201"/>
      <c r="E10" s="180"/>
      <c r="F10" s="187">
        <v>6477</v>
      </c>
      <c r="G10" s="187">
        <v>8065</v>
      </c>
      <c r="H10" s="187">
        <v>8516</v>
      </c>
    </row>
    <row r="11" spans="1:8" s="796" customFormat="1" ht="10.5" customHeight="1">
      <c r="A11" s="201"/>
      <c r="B11" s="598"/>
      <c r="C11" s="598" t="s">
        <v>339</v>
      </c>
      <c r="D11" s="37"/>
      <c r="E11" s="190"/>
      <c r="F11" s="191">
        <v>1091</v>
      </c>
      <c r="G11" s="191">
        <v>1278</v>
      </c>
      <c r="H11" s="191">
        <v>1414</v>
      </c>
    </row>
    <row r="12" spans="1:8" s="796" customFormat="1" ht="10.5" customHeight="1">
      <c r="A12" s="201"/>
      <c r="B12" s="598" t="s">
        <v>343</v>
      </c>
      <c r="C12" s="598" t="s">
        <v>340</v>
      </c>
      <c r="D12" s="37"/>
      <c r="E12" s="182"/>
      <c r="F12" s="191">
        <v>5386</v>
      </c>
      <c r="G12" s="191">
        <v>6787</v>
      </c>
      <c r="H12" s="191">
        <v>7102</v>
      </c>
    </row>
    <row r="13" spans="1:8" s="796" customFormat="1" ht="10.5" customHeight="1">
      <c r="A13" s="201" t="s">
        <v>242</v>
      </c>
      <c r="B13" s="598"/>
      <c r="C13" s="598"/>
      <c r="D13" s="598"/>
      <c r="E13" s="179"/>
      <c r="F13" s="179"/>
      <c r="G13" s="179"/>
      <c r="H13" s="179"/>
    </row>
    <row r="14" spans="1:8" s="790" customFormat="1" ht="10.5" customHeight="1">
      <c r="A14" s="104"/>
      <c r="B14" s="107" t="s">
        <v>344</v>
      </c>
      <c r="C14" s="104"/>
      <c r="D14" s="104"/>
      <c r="E14" s="192"/>
      <c r="F14" s="187">
        <v>4</v>
      </c>
      <c r="G14" s="187">
        <v>4</v>
      </c>
      <c r="H14" s="187">
        <v>4</v>
      </c>
    </row>
    <row r="15" spans="1:8" s="790" customFormat="1" ht="10.5" customHeight="1">
      <c r="A15" s="104"/>
      <c r="B15" s="107" t="s">
        <v>345</v>
      </c>
      <c r="C15" s="104"/>
      <c r="D15" s="104"/>
      <c r="E15" s="192"/>
      <c r="F15" s="187">
        <v>4</v>
      </c>
      <c r="G15" s="187">
        <v>5</v>
      </c>
      <c r="H15" s="187">
        <v>5</v>
      </c>
    </row>
    <row r="16" spans="1:8" s="790" customFormat="1" ht="10.5" customHeight="1">
      <c r="A16" s="104"/>
      <c r="B16" s="107" t="s">
        <v>346</v>
      </c>
      <c r="C16" s="104"/>
      <c r="D16" s="104"/>
      <c r="E16" s="193"/>
      <c r="F16" s="193">
        <v>316.4</v>
      </c>
      <c r="G16" s="193">
        <v>383.3</v>
      </c>
      <c r="H16" s="199">
        <v>350.7</v>
      </c>
    </row>
    <row r="17" spans="1:8" s="790" customFormat="1" ht="10.5" customHeight="1">
      <c r="A17" s="104"/>
      <c r="B17" s="107" t="s">
        <v>347</v>
      </c>
      <c r="C17" s="104"/>
      <c r="D17" s="104"/>
      <c r="E17" s="193"/>
      <c r="F17" s="193"/>
      <c r="G17" s="193"/>
      <c r="H17" s="193"/>
    </row>
    <row r="18" spans="1:8" s="790" customFormat="1" ht="10.5" customHeight="1">
      <c r="A18" s="104"/>
      <c r="B18" s="107"/>
      <c r="C18" s="104" t="s">
        <v>348</v>
      </c>
      <c r="D18" s="104"/>
      <c r="E18" s="193"/>
      <c r="F18" s="194">
        <v>374.6</v>
      </c>
      <c r="G18" s="194">
        <v>434.3</v>
      </c>
      <c r="H18" s="195">
        <v>458.7</v>
      </c>
    </row>
    <row r="19" spans="1:8" s="790" customFormat="1" ht="10.5" customHeight="1">
      <c r="A19" s="107"/>
      <c r="B19" s="104"/>
      <c r="C19" s="104" t="s">
        <v>349</v>
      </c>
      <c r="D19" s="104"/>
      <c r="E19" s="196"/>
      <c r="F19" s="197">
        <v>422</v>
      </c>
      <c r="G19" s="197">
        <v>319.9</v>
      </c>
      <c r="H19" s="195">
        <v>298.1</v>
      </c>
    </row>
    <row r="20" spans="1:8" s="819" customFormat="1" ht="10.5" customHeight="1">
      <c r="A20" s="201"/>
      <c r="B20" s="1016" t="s">
        <v>350</v>
      </c>
      <c r="C20" s="1016"/>
      <c r="D20" s="1016"/>
      <c r="E20" s="1016"/>
      <c r="F20" s="198">
        <v>1294.1</v>
      </c>
      <c r="G20" s="198">
        <v>1918</v>
      </c>
      <c r="H20" s="199">
        <v>1866.6</v>
      </c>
    </row>
    <row r="21" spans="1:8" s="820" customFormat="1" ht="10.5" customHeight="1">
      <c r="A21" s="731"/>
      <c r="B21" s="1017" t="s">
        <v>351</v>
      </c>
      <c r="C21" s="1017"/>
      <c r="D21" s="1017"/>
      <c r="E21" s="1017"/>
      <c r="F21" s="200">
        <v>134.2</v>
      </c>
      <c r="G21" s="200">
        <v>53</v>
      </c>
      <c r="H21" s="200">
        <v>41</v>
      </c>
    </row>
    <row r="22" spans="1:8" s="796" customFormat="1" ht="10.5" customHeight="1">
      <c r="A22" s="201"/>
      <c r="B22" s="201" t="s">
        <v>352</v>
      </c>
      <c r="C22" s="598"/>
      <c r="D22" s="598"/>
      <c r="E22" s="202"/>
      <c r="F22" s="200">
        <v>370</v>
      </c>
      <c r="G22" s="200">
        <v>1355.6</v>
      </c>
      <c r="H22" s="199">
        <v>1496.3</v>
      </c>
    </row>
    <row r="23" spans="1:8" s="796" customFormat="1" ht="10.5" customHeight="1">
      <c r="A23" s="201"/>
      <c r="B23" s="598"/>
      <c r="C23" s="598" t="s">
        <v>353</v>
      </c>
      <c r="D23" s="598"/>
      <c r="E23" s="202"/>
      <c r="F23" s="203">
        <v>133.2</v>
      </c>
      <c r="G23" s="203">
        <v>275</v>
      </c>
      <c r="H23" s="195">
        <v>307.2</v>
      </c>
    </row>
    <row r="24" spans="1:8" s="796" customFormat="1" ht="10.5" customHeight="1">
      <c r="A24" s="201"/>
      <c r="B24" s="598"/>
      <c r="C24" s="598" t="s">
        <v>354</v>
      </c>
      <c r="D24" s="598"/>
      <c r="E24" s="202"/>
      <c r="F24" s="203">
        <v>236.8</v>
      </c>
      <c r="G24" s="203">
        <v>1080.6</v>
      </c>
      <c r="H24" s="195">
        <v>1189.1</v>
      </c>
    </row>
    <row r="25" spans="1:8" s="796" customFormat="1" ht="10.5" customHeight="1">
      <c r="A25" s="598"/>
      <c r="B25" s="201" t="s">
        <v>355</v>
      </c>
      <c r="C25" s="598"/>
      <c r="D25" s="598"/>
      <c r="E25" s="180"/>
      <c r="F25" s="180">
        <v>68</v>
      </c>
      <c r="G25" s="180">
        <v>67</v>
      </c>
      <c r="H25" s="180">
        <v>70</v>
      </c>
    </row>
    <row r="26" spans="1:8" s="796" customFormat="1" ht="10.5" customHeight="1">
      <c r="A26" s="201"/>
      <c r="B26" s="598"/>
      <c r="C26" s="598" t="s">
        <v>356</v>
      </c>
      <c r="D26" s="598"/>
      <c r="E26" s="182"/>
      <c r="F26" s="182">
        <v>11</v>
      </c>
      <c r="G26" s="182">
        <v>8</v>
      </c>
      <c r="H26" s="182">
        <v>7</v>
      </c>
    </row>
    <row r="27" spans="1:8" s="796" customFormat="1" ht="10.5" customHeight="1">
      <c r="A27" s="201"/>
      <c r="B27" s="732"/>
      <c r="C27" s="733"/>
      <c r="D27" s="734" t="s">
        <v>357</v>
      </c>
      <c r="E27" s="204"/>
      <c r="F27" s="204">
        <v>8</v>
      </c>
      <c r="G27" s="204">
        <v>6</v>
      </c>
      <c r="H27" s="204">
        <v>5</v>
      </c>
    </row>
    <row r="28" spans="1:8" s="796" customFormat="1" ht="10.5" customHeight="1">
      <c r="A28" s="201"/>
      <c r="B28" s="598"/>
      <c r="C28" s="733"/>
      <c r="D28" s="734" t="s">
        <v>122</v>
      </c>
      <c r="E28" s="204"/>
      <c r="F28" s="204">
        <v>3</v>
      </c>
      <c r="G28" s="204">
        <v>2</v>
      </c>
      <c r="H28" s="204">
        <v>2</v>
      </c>
    </row>
    <row r="29" spans="1:8" s="796" customFormat="1" ht="10.5" customHeight="1">
      <c r="A29" s="201"/>
      <c r="B29" s="598"/>
      <c r="C29" s="598" t="s">
        <v>358</v>
      </c>
      <c r="D29" s="598"/>
      <c r="E29" s="182"/>
      <c r="F29" s="182">
        <v>27</v>
      </c>
      <c r="G29" s="182">
        <v>18</v>
      </c>
      <c r="H29" s="182">
        <v>18</v>
      </c>
    </row>
    <row r="30" spans="1:8" s="796" customFormat="1" ht="10.5" customHeight="1">
      <c r="A30" s="201"/>
      <c r="B30" s="732"/>
      <c r="C30" s="733"/>
      <c r="D30" s="734" t="s">
        <v>357</v>
      </c>
      <c r="E30" s="204"/>
      <c r="F30" s="204">
        <v>26</v>
      </c>
      <c r="G30" s="204">
        <v>18</v>
      </c>
      <c r="H30" s="204">
        <v>18</v>
      </c>
    </row>
    <row r="31" spans="1:8" s="796" customFormat="1" ht="10.5" customHeight="1">
      <c r="A31" s="201"/>
      <c r="B31" s="598"/>
      <c r="C31" s="733"/>
      <c r="D31" s="734" t="s">
        <v>122</v>
      </c>
      <c r="E31" s="204"/>
      <c r="F31" s="204">
        <v>1</v>
      </c>
      <c r="G31" s="204" t="s">
        <v>359</v>
      </c>
      <c r="H31" s="204" t="s">
        <v>359</v>
      </c>
    </row>
    <row r="32" spans="1:8" s="796" customFormat="1" ht="10.5" customHeight="1">
      <c r="A32" s="201"/>
      <c r="B32" s="598"/>
      <c r="C32" s="598" t="s">
        <v>360</v>
      </c>
      <c r="D32" s="598"/>
      <c r="E32" s="182"/>
      <c r="F32" s="182">
        <v>30</v>
      </c>
      <c r="G32" s="182">
        <v>41</v>
      </c>
      <c r="H32" s="182">
        <v>45</v>
      </c>
    </row>
    <row r="33" spans="1:8" s="796" customFormat="1" ht="10.5" customHeight="1">
      <c r="A33" s="201"/>
      <c r="B33" s="598"/>
      <c r="C33" s="733"/>
      <c r="D33" s="734" t="s">
        <v>357</v>
      </c>
      <c r="E33" s="204"/>
      <c r="F33" s="204">
        <v>23</v>
      </c>
      <c r="G33" s="204">
        <v>38</v>
      </c>
      <c r="H33" s="204">
        <v>42</v>
      </c>
    </row>
    <row r="34" spans="1:8" s="796" customFormat="1" ht="10.5" customHeight="1">
      <c r="A34" s="201"/>
      <c r="B34" s="598"/>
      <c r="C34" s="733"/>
      <c r="D34" s="734" t="s">
        <v>122</v>
      </c>
      <c r="E34" s="204"/>
      <c r="F34" s="205">
        <v>7</v>
      </c>
      <c r="G34" s="205">
        <v>3</v>
      </c>
      <c r="H34" s="205">
        <v>3</v>
      </c>
    </row>
    <row r="35" spans="1:8" s="796" customFormat="1" ht="10.5" customHeight="1">
      <c r="A35" s="206" t="s">
        <v>361</v>
      </c>
      <c r="B35" s="593"/>
      <c r="C35" s="593"/>
      <c r="D35" s="593"/>
      <c r="E35" s="735"/>
      <c r="G35" s="593"/>
      <c r="H35" s="593"/>
    </row>
    <row r="36" spans="1:6" s="796" customFormat="1" ht="10.5" customHeight="1">
      <c r="A36" s="735" t="s">
        <v>362</v>
      </c>
      <c r="C36" s="593"/>
      <c r="D36" s="593"/>
      <c r="E36" s="735"/>
      <c r="F36" s="598"/>
    </row>
    <row r="37" spans="1:8" s="553" customFormat="1" ht="10.5" customHeight="1">
      <c r="A37" s="993">
        <v>26</v>
      </c>
      <c r="B37" s="993"/>
      <c r="C37" s="993"/>
      <c r="D37" s="993"/>
      <c r="E37" s="993"/>
      <c r="F37" s="993"/>
      <c r="G37" s="993"/>
      <c r="H37" s="993"/>
    </row>
  </sheetData>
  <sheetProtection/>
  <mergeCells count="4">
    <mergeCell ref="B20:E20"/>
    <mergeCell ref="B21:E21"/>
    <mergeCell ref="A37:H37"/>
    <mergeCell ref="A1:H1"/>
  </mergeCells>
  <printOptions/>
  <pageMargins left="0.2" right="0.2" top="0.2" bottom="0.2" header="0.2" footer="0.2"/>
  <pageSetup horizontalDpi="600" verticalDpi="600" orientation="portrait" paperSize="70" r:id="rId2"/>
  <drawing r:id="rId1"/>
</worksheet>
</file>

<file path=xl/worksheets/sheet28.xml><?xml version="1.0" encoding="utf-8"?>
<worksheet xmlns="http://schemas.openxmlformats.org/spreadsheetml/2006/main" xmlns:r="http://schemas.openxmlformats.org/officeDocument/2006/relationships">
  <dimension ref="A1:O29"/>
  <sheetViews>
    <sheetView showGridLines="0" zoomScale="130" zoomScaleNormal="130" zoomScalePageLayoutView="0" workbookViewId="0" topLeftCell="A1">
      <selection activeCell="A1" sqref="A1:H1"/>
    </sheetView>
  </sheetViews>
  <sheetFormatPr defaultColWidth="9.140625" defaultRowHeight="12.75"/>
  <cols>
    <col min="1" max="1" width="2.00390625" style="3" customWidth="1"/>
    <col min="2" max="2" width="2.57421875" style="3" customWidth="1"/>
    <col min="3" max="3" width="3.8515625" style="3" customWidth="1"/>
    <col min="4" max="4" width="6.7109375" style="3" customWidth="1"/>
    <col min="5" max="5" width="6.00390625" style="3" customWidth="1"/>
    <col min="6" max="6" width="14.00390625" style="3" customWidth="1"/>
    <col min="7" max="7" width="6.7109375" style="3" customWidth="1"/>
    <col min="8" max="8" width="6.00390625" style="3" customWidth="1"/>
    <col min="9" max="16384" width="9.140625" style="3" customWidth="1"/>
  </cols>
  <sheetData>
    <row r="1" spans="1:15" s="800" customFormat="1" ht="11.25">
      <c r="A1" s="998" t="s">
        <v>170</v>
      </c>
      <c r="B1" s="998"/>
      <c r="C1" s="998"/>
      <c r="D1" s="998"/>
      <c r="E1" s="998"/>
      <c r="F1" s="998"/>
      <c r="G1" s="998"/>
      <c r="H1" s="998"/>
      <c r="I1" s="728"/>
      <c r="J1" s="728"/>
      <c r="K1" s="728"/>
      <c r="L1" s="728"/>
      <c r="M1" s="728"/>
      <c r="N1" s="728"/>
      <c r="O1" s="728"/>
    </row>
    <row r="2" spans="1:8" s="656" customFormat="1" ht="18" customHeight="1">
      <c r="A2" s="958" t="s">
        <v>363</v>
      </c>
      <c r="B2" s="958"/>
      <c r="C2" s="958"/>
      <c r="D2" s="958"/>
      <c r="E2" s="958"/>
      <c r="F2" s="958"/>
      <c r="G2" s="958"/>
      <c r="H2" s="655"/>
    </row>
    <row r="3" spans="2:8" ht="3" customHeight="1">
      <c r="B3" s="558"/>
      <c r="C3" s="553"/>
      <c r="F3" s="553"/>
      <c r="G3" s="553"/>
      <c r="H3" s="553"/>
    </row>
    <row r="4" spans="2:8" ht="9.75" customHeight="1">
      <c r="B4" s="558"/>
      <c r="E4" s="208" t="s">
        <v>364</v>
      </c>
      <c r="H4" s="553"/>
    </row>
    <row r="5" spans="3:8" ht="10.5" customHeight="1">
      <c r="C5" s="569"/>
      <c r="E5" s="208" t="s">
        <v>365</v>
      </c>
      <c r="H5" s="553"/>
    </row>
    <row r="6" spans="1:8" ht="9" customHeight="1">
      <c r="A6" s="553"/>
      <c r="C6" s="657"/>
      <c r="E6" s="208" t="s">
        <v>366</v>
      </c>
      <c r="H6" s="553"/>
    </row>
    <row r="7" spans="1:8" ht="14.25" customHeight="1">
      <c r="A7" s="567"/>
      <c r="B7" s="554" t="s">
        <v>367</v>
      </c>
      <c r="C7" s="567"/>
      <c r="D7" s="567"/>
      <c r="E7" s="209">
        <v>186500</v>
      </c>
      <c r="H7" s="553"/>
    </row>
    <row r="8" spans="1:8" ht="12" customHeight="1">
      <c r="A8" s="567"/>
      <c r="B8" s="567" t="s">
        <v>368</v>
      </c>
      <c r="C8" s="658"/>
      <c r="D8" s="567"/>
      <c r="E8" s="209">
        <v>80674</v>
      </c>
      <c r="H8" s="553"/>
    </row>
    <row r="9" spans="1:8" ht="14.25" customHeight="1">
      <c r="A9" s="567"/>
      <c r="B9" s="571" t="s">
        <v>369</v>
      </c>
      <c r="C9" s="571"/>
      <c r="D9" s="571"/>
      <c r="E9" s="211">
        <v>72000</v>
      </c>
      <c r="H9" s="553"/>
    </row>
    <row r="10" spans="1:8" ht="28.5" customHeight="1">
      <c r="A10" s="567"/>
      <c r="B10" s="1018" t="s">
        <v>370</v>
      </c>
      <c r="C10" s="1018"/>
      <c r="D10" s="1018"/>
      <c r="E10" s="212">
        <v>8674</v>
      </c>
      <c r="H10" s="659"/>
    </row>
    <row r="11" spans="1:8" ht="24.75" customHeight="1">
      <c r="A11" s="567"/>
      <c r="B11" s="1019" t="s">
        <v>371</v>
      </c>
      <c r="C11" s="1019"/>
      <c r="D11" s="1019"/>
      <c r="E11" s="214">
        <v>47200</v>
      </c>
      <c r="H11" s="660"/>
    </row>
    <row r="12" spans="1:8" ht="33.75" customHeight="1">
      <c r="A12" s="567"/>
      <c r="B12" s="1019" t="s">
        <v>372</v>
      </c>
      <c r="C12" s="1019"/>
      <c r="D12" s="1019"/>
      <c r="E12" s="214">
        <v>2900</v>
      </c>
      <c r="H12" s="553"/>
    </row>
    <row r="13" spans="1:8" ht="18.75" customHeight="1">
      <c r="A13" s="567"/>
      <c r="B13" s="567" t="s">
        <v>373</v>
      </c>
      <c r="C13" s="567"/>
      <c r="D13" s="661"/>
      <c r="E13" s="214">
        <v>4500</v>
      </c>
      <c r="H13" s="553"/>
    </row>
    <row r="14" spans="1:8" ht="16.5" customHeight="1">
      <c r="A14" s="567"/>
      <c r="B14" s="567" t="s">
        <v>374</v>
      </c>
      <c r="C14" s="567"/>
      <c r="D14" s="661"/>
      <c r="E14" s="214">
        <v>46500</v>
      </c>
      <c r="H14" s="553"/>
    </row>
    <row r="15" spans="1:8" ht="15" customHeight="1">
      <c r="A15" s="567"/>
      <c r="B15" s="567" t="s">
        <v>375</v>
      </c>
      <c r="C15" s="567"/>
      <c r="D15" s="661"/>
      <c r="E15" s="214">
        <v>4726</v>
      </c>
      <c r="H15" s="553"/>
    </row>
    <row r="16" spans="4:8" ht="3" customHeight="1">
      <c r="D16" s="662"/>
      <c r="E16" s="215"/>
      <c r="H16" s="553"/>
    </row>
    <row r="17" spans="2:8" ht="30" customHeight="1">
      <c r="B17" s="1020" t="s">
        <v>376</v>
      </c>
      <c r="C17" s="1021"/>
      <c r="D17" s="1021"/>
      <c r="E17" s="1021"/>
      <c r="F17" s="1021"/>
      <c r="G17" s="1021"/>
      <c r="H17" s="553"/>
    </row>
    <row r="18" spans="2:8" ht="9" customHeight="1">
      <c r="B18" s="567" t="s">
        <v>377</v>
      </c>
      <c r="D18" s="663"/>
      <c r="E18" s="663"/>
      <c r="F18" s="663"/>
      <c r="G18" s="663"/>
      <c r="H18" s="553"/>
    </row>
    <row r="19" spans="6:8" ht="11.25" customHeight="1">
      <c r="F19" s="664" t="s">
        <v>103</v>
      </c>
      <c r="G19" s="665" t="s">
        <v>378</v>
      </c>
      <c r="H19" s="665" t="s">
        <v>379</v>
      </c>
    </row>
    <row r="20" spans="2:8" ht="11.25" customHeight="1">
      <c r="B20" s="554" t="s">
        <v>380</v>
      </c>
      <c r="C20" s="567"/>
      <c r="D20" s="567"/>
      <c r="E20" s="567"/>
      <c r="F20" s="666"/>
      <c r="G20" s="216" t="s">
        <v>366</v>
      </c>
      <c r="H20" s="667"/>
    </row>
    <row r="21" spans="2:8" ht="13.5" customHeight="1">
      <c r="B21" s="567"/>
      <c r="C21" s="567" t="s">
        <v>381</v>
      </c>
      <c r="D21" s="567"/>
      <c r="E21" s="567"/>
      <c r="F21" s="218">
        <v>59724</v>
      </c>
      <c r="G21" s="218">
        <v>51454</v>
      </c>
      <c r="H21" s="218">
        <v>48819</v>
      </c>
    </row>
    <row r="22" spans="2:8" ht="9" customHeight="1">
      <c r="B22" s="567"/>
      <c r="C22" s="567" t="s">
        <v>382</v>
      </c>
      <c r="D22" s="567"/>
      <c r="E22" s="567"/>
      <c r="F22" s="218">
        <v>651</v>
      </c>
      <c r="G22" s="218">
        <v>656</v>
      </c>
      <c r="H22" s="668">
        <v>656</v>
      </c>
    </row>
    <row r="23" spans="2:8" ht="11.25" customHeight="1">
      <c r="B23" s="554" t="s">
        <v>383</v>
      </c>
      <c r="C23" s="567"/>
      <c r="D23" s="567"/>
      <c r="E23" s="567"/>
      <c r="F23" s="219">
        <v>19886</v>
      </c>
      <c r="G23" s="219">
        <v>17358</v>
      </c>
      <c r="H23" s="219">
        <v>15640</v>
      </c>
    </row>
    <row r="24" spans="2:8" ht="9" customHeight="1">
      <c r="B24" s="567"/>
      <c r="C24" s="567" t="s">
        <v>384</v>
      </c>
      <c r="D24" s="567"/>
      <c r="E24" s="567"/>
      <c r="F24" s="218">
        <v>16864</v>
      </c>
      <c r="G24" s="220">
        <v>15270</v>
      </c>
      <c r="H24" s="220">
        <v>13820</v>
      </c>
    </row>
    <row r="25" spans="2:8" ht="9.75" customHeight="1">
      <c r="B25" s="567"/>
      <c r="C25" s="567" t="s">
        <v>385</v>
      </c>
      <c r="D25" s="567"/>
      <c r="E25" s="567"/>
      <c r="F25" s="218">
        <v>889</v>
      </c>
      <c r="G25" s="220">
        <v>275</v>
      </c>
      <c r="H25" s="220">
        <v>257</v>
      </c>
    </row>
    <row r="26" spans="2:8" ht="10.5" customHeight="1">
      <c r="B26" s="567"/>
      <c r="C26" s="567" t="s">
        <v>386</v>
      </c>
      <c r="D26" s="567"/>
      <c r="E26" s="567"/>
      <c r="F26" s="218">
        <v>2133</v>
      </c>
      <c r="G26" s="220">
        <v>1813</v>
      </c>
      <c r="H26" s="220">
        <v>1563</v>
      </c>
    </row>
    <row r="27" spans="2:8" ht="11.25" customHeight="1">
      <c r="B27" s="669" t="s">
        <v>387</v>
      </c>
      <c r="E27" s="669" t="s">
        <v>388</v>
      </c>
      <c r="F27" s="670"/>
      <c r="G27" s="567" t="s">
        <v>389</v>
      </c>
      <c r="H27" s="671"/>
    </row>
    <row r="28" spans="2:4" ht="12" customHeight="1">
      <c r="B28" s="553"/>
      <c r="C28" s="553"/>
      <c r="D28" s="553"/>
    </row>
    <row r="29" spans="1:8" s="553" customFormat="1" ht="12" customHeight="1">
      <c r="A29" s="997">
        <v>27</v>
      </c>
      <c r="B29" s="997"/>
      <c r="C29" s="997"/>
      <c r="D29" s="997"/>
      <c r="E29" s="997"/>
      <c r="F29" s="997"/>
      <c r="G29" s="997"/>
      <c r="H29" s="997"/>
    </row>
  </sheetData>
  <sheetProtection/>
  <mergeCells count="7">
    <mergeCell ref="A1:H1"/>
    <mergeCell ref="A29:H29"/>
    <mergeCell ref="A2:G2"/>
    <mergeCell ref="B10:D10"/>
    <mergeCell ref="B11:D11"/>
    <mergeCell ref="B12:D12"/>
    <mergeCell ref="B17:G17"/>
  </mergeCells>
  <printOptions/>
  <pageMargins left="0.2" right="0.2" top="0.2" bottom="0.2" header="0.2" footer="0.2"/>
  <pageSetup horizontalDpi="600" verticalDpi="600" orientation="portrait" paperSize="70" r:id="rId2"/>
  <ignoredErrors>
    <ignoredError sqref="F19" numberStoredAsText="1"/>
  </ignoredErrors>
  <drawing r:id="rId1"/>
</worksheet>
</file>

<file path=xl/worksheets/sheet29.xml><?xml version="1.0" encoding="utf-8"?>
<worksheet xmlns="http://schemas.openxmlformats.org/spreadsheetml/2006/main" xmlns:r="http://schemas.openxmlformats.org/officeDocument/2006/relationships">
  <dimension ref="A1:J31"/>
  <sheetViews>
    <sheetView showGridLines="0" zoomScale="130" zoomScaleNormal="130" zoomScalePageLayoutView="0" workbookViewId="0" topLeftCell="A1">
      <selection activeCell="A1" sqref="A1:H1"/>
    </sheetView>
  </sheetViews>
  <sheetFormatPr defaultColWidth="9.140625" defaultRowHeight="12.75" customHeight="1"/>
  <cols>
    <col min="1" max="4" width="1.1484375" style="792" customWidth="1"/>
    <col min="5" max="5" width="14.8515625" style="792" customWidth="1"/>
    <col min="6" max="6" width="8.00390625" style="792" customWidth="1"/>
    <col min="7" max="7" width="8.57421875" style="792" customWidth="1"/>
    <col min="8" max="8" width="8.421875" style="792" customWidth="1"/>
    <col min="9" max="16384" width="9.140625" style="792" customWidth="1"/>
  </cols>
  <sheetData>
    <row r="1" spans="1:10" s="800" customFormat="1" ht="11.25">
      <c r="A1" s="998" t="s">
        <v>170</v>
      </c>
      <c r="B1" s="998"/>
      <c r="C1" s="998"/>
      <c r="D1" s="998"/>
      <c r="E1" s="998"/>
      <c r="F1" s="998"/>
      <c r="G1" s="998"/>
      <c r="H1" s="998"/>
      <c r="I1" s="728"/>
      <c r="J1" s="728"/>
    </row>
    <row r="2" spans="1:8" s="821" customFormat="1" ht="12.75" customHeight="1">
      <c r="A2" s="1014" t="s">
        <v>390</v>
      </c>
      <c r="B2" s="1022"/>
      <c r="C2" s="1022"/>
      <c r="D2" s="1022"/>
      <c r="E2" s="1022"/>
      <c r="F2" s="1022"/>
      <c r="G2" s="1022"/>
      <c r="H2" s="1022"/>
    </row>
    <row r="3" spans="1:8" ht="12.75" customHeight="1">
      <c r="A3" s="788"/>
      <c r="B3" s="822"/>
      <c r="C3" s="822"/>
      <c r="D3" s="822"/>
      <c r="E3" s="822"/>
      <c r="F3" s="822"/>
      <c r="G3" s="822"/>
      <c r="H3" s="822"/>
    </row>
    <row r="4" spans="1:9" ht="12.75" customHeight="1">
      <c r="A4" s="222"/>
      <c r="B4" s="222"/>
      <c r="C4" s="222"/>
      <c r="D4" s="222"/>
      <c r="E4" s="222"/>
      <c r="F4" s="223" t="s">
        <v>103</v>
      </c>
      <c r="G4" s="223" t="s">
        <v>391</v>
      </c>
      <c r="H4" s="223" t="s">
        <v>392</v>
      </c>
      <c r="I4" s="821"/>
    </row>
    <row r="5" spans="1:8" ht="12.75" customHeight="1">
      <c r="A5" s="224" t="s">
        <v>393</v>
      </c>
      <c r="B5" s="225"/>
      <c r="C5" s="225"/>
      <c r="D5" s="225"/>
      <c r="E5" s="225"/>
      <c r="F5" s="226"/>
      <c r="G5" s="226"/>
      <c r="H5" s="226"/>
    </row>
    <row r="6" spans="1:8" ht="12.75" customHeight="1">
      <c r="A6" s="225"/>
      <c r="B6" s="227" t="s">
        <v>394</v>
      </c>
      <c r="C6" s="228"/>
      <c r="D6" s="224"/>
      <c r="E6" s="225"/>
      <c r="F6" s="229"/>
      <c r="G6" s="200"/>
      <c r="H6" s="200"/>
    </row>
    <row r="7" spans="1:8" ht="12.75" customHeight="1">
      <c r="A7" s="225"/>
      <c r="B7" s="227"/>
      <c r="C7" s="230" t="s">
        <v>395</v>
      </c>
      <c r="D7" s="224"/>
      <c r="E7" s="225"/>
      <c r="F7" s="823">
        <v>4230.2</v>
      </c>
      <c r="G7" s="823">
        <v>3154.5</v>
      </c>
      <c r="H7" s="823">
        <v>3405.3</v>
      </c>
    </row>
    <row r="8" spans="1:8" ht="12.75" customHeight="1">
      <c r="A8" s="225"/>
      <c r="B8" s="231"/>
      <c r="C8" s="230" t="s">
        <v>396</v>
      </c>
      <c r="D8" s="224"/>
      <c r="E8" s="225"/>
      <c r="F8" s="234">
        <v>115.9</v>
      </c>
      <c r="G8" s="823">
        <v>96.8</v>
      </c>
      <c r="H8" s="823">
        <v>93.7</v>
      </c>
    </row>
    <row r="9" spans="1:8" ht="12.75" customHeight="1">
      <c r="A9" s="225"/>
      <c r="B9" s="231"/>
      <c r="C9" s="104" t="s">
        <v>397</v>
      </c>
      <c r="D9" s="232"/>
      <c r="E9" s="225"/>
      <c r="F9" s="194">
        <v>9</v>
      </c>
      <c r="G9" s="824">
        <v>8.1</v>
      </c>
      <c r="H9" s="824">
        <v>8.3</v>
      </c>
    </row>
    <row r="10" spans="1:8" ht="12.75" customHeight="1">
      <c r="A10" s="225"/>
      <c r="B10" s="224"/>
      <c r="C10" s="230" t="s">
        <v>398</v>
      </c>
      <c r="D10" s="224"/>
      <c r="E10" s="225"/>
      <c r="F10" s="234">
        <v>29</v>
      </c>
      <c r="G10" s="823">
        <v>31</v>
      </c>
      <c r="H10" s="823">
        <v>30.5</v>
      </c>
    </row>
    <row r="11" spans="1:8" ht="12.75" customHeight="1">
      <c r="A11" s="225"/>
      <c r="B11" s="227" t="s">
        <v>399</v>
      </c>
      <c r="C11" s="233"/>
      <c r="D11" s="232"/>
      <c r="E11" s="225"/>
      <c r="F11" s="229"/>
      <c r="G11" s="225"/>
      <c r="H11" s="225"/>
    </row>
    <row r="12" spans="1:8" ht="12.75" customHeight="1">
      <c r="A12" s="225"/>
      <c r="B12" s="227" t="s">
        <v>400</v>
      </c>
      <c r="C12" s="233"/>
      <c r="D12" s="232"/>
      <c r="E12" s="225"/>
      <c r="F12" s="229">
        <v>65.2</v>
      </c>
      <c r="G12" s="825">
        <v>67</v>
      </c>
      <c r="H12" s="825">
        <v>69</v>
      </c>
    </row>
    <row r="13" spans="1:8" ht="12.75" customHeight="1">
      <c r="A13" s="225"/>
      <c r="B13" s="231"/>
      <c r="C13" s="225" t="s">
        <v>401</v>
      </c>
      <c r="D13" s="232"/>
      <c r="E13" s="225"/>
      <c r="F13" s="823">
        <v>47</v>
      </c>
      <c r="G13" s="823">
        <v>49</v>
      </c>
      <c r="H13" s="823">
        <v>51</v>
      </c>
    </row>
    <row r="14" spans="1:8" ht="12.75" customHeight="1">
      <c r="A14" s="225"/>
      <c r="B14" s="231"/>
      <c r="C14" s="225" t="s">
        <v>402</v>
      </c>
      <c r="D14" s="232"/>
      <c r="E14" s="225"/>
      <c r="F14" s="823">
        <v>5</v>
      </c>
      <c r="G14" s="823">
        <v>2.5</v>
      </c>
      <c r="H14" s="823">
        <v>2.5</v>
      </c>
    </row>
    <row r="15" spans="1:8" ht="12.75" customHeight="1">
      <c r="A15" s="225"/>
      <c r="B15" s="231"/>
      <c r="C15" s="225" t="s">
        <v>403</v>
      </c>
      <c r="D15" s="232"/>
      <c r="E15" s="225"/>
      <c r="F15" s="234">
        <v>10.5</v>
      </c>
      <c r="G15" s="722">
        <v>12.8</v>
      </c>
      <c r="H15" s="722">
        <v>12.8</v>
      </c>
    </row>
    <row r="16" spans="1:8" ht="12.75" customHeight="1">
      <c r="A16" s="225"/>
      <c r="B16" s="227" t="s">
        <v>404</v>
      </c>
      <c r="C16" s="235"/>
      <c r="D16" s="224"/>
      <c r="E16" s="225"/>
      <c r="F16" s="229">
        <v>5.3</v>
      </c>
      <c r="G16" s="825">
        <v>29.1</v>
      </c>
      <c r="H16" s="825">
        <v>31.7</v>
      </c>
    </row>
    <row r="17" spans="1:8" ht="12.75" customHeight="1">
      <c r="A17" s="225"/>
      <c r="B17" s="227"/>
      <c r="C17" s="235"/>
      <c r="D17" s="224"/>
      <c r="E17" s="225"/>
      <c r="F17" s="236" t="s">
        <v>405</v>
      </c>
      <c r="G17" s="236"/>
      <c r="H17" s="236"/>
    </row>
    <row r="18" spans="1:8" ht="12.75" customHeight="1">
      <c r="A18" s="147" t="s">
        <v>406</v>
      </c>
      <c r="B18" s="150"/>
      <c r="C18" s="152"/>
      <c r="D18" s="147"/>
      <c r="E18" s="38"/>
      <c r="F18" s="359">
        <v>10254.6</v>
      </c>
      <c r="G18" s="359">
        <v>13401.4</v>
      </c>
      <c r="H18" s="359">
        <v>14438.804985484021</v>
      </c>
    </row>
    <row r="19" spans="1:8" ht="12.75" customHeight="1">
      <c r="A19" s="148"/>
      <c r="B19" s="347" t="s">
        <v>1062</v>
      </c>
      <c r="C19" s="346"/>
      <c r="D19" s="148"/>
      <c r="E19" s="38"/>
      <c r="F19" s="648">
        <v>3728.5</v>
      </c>
      <c r="G19" s="826">
        <v>2001</v>
      </c>
      <c r="H19" s="826">
        <v>1981.5954093834507</v>
      </c>
    </row>
    <row r="20" spans="1:8" ht="12.75" customHeight="1">
      <c r="A20" s="38"/>
      <c r="B20" s="143"/>
      <c r="C20" s="157" t="s">
        <v>395</v>
      </c>
      <c r="D20" s="148"/>
      <c r="E20" s="38"/>
      <c r="F20" s="42">
        <v>3599</v>
      </c>
      <c r="G20" s="827">
        <v>1897.1</v>
      </c>
      <c r="H20" s="827">
        <v>1879.0954093834507</v>
      </c>
    </row>
    <row r="21" spans="1:8" ht="12.75" customHeight="1">
      <c r="A21" s="148"/>
      <c r="B21" s="38"/>
      <c r="C21" s="38" t="s">
        <v>397</v>
      </c>
      <c r="D21" s="148"/>
      <c r="E21" s="38"/>
      <c r="F21" s="42">
        <v>99.4</v>
      </c>
      <c r="G21" s="827">
        <v>103.9</v>
      </c>
      <c r="H21" s="827">
        <v>102.5</v>
      </c>
    </row>
    <row r="22" spans="1:8" ht="12.75" customHeight="1">
      <c r="A22" s="148"/>
      <c r="B22" s="347" t="s">
        <v>396</v>
      </c>
      <c r="C22" s="828"/>
      <c r="D22" s="148"/>
      <c r="E22" s="148"/>
      <c r="F22" s="648">
        <v>2216.9</v>
      </c>
      <c r="G22" s="826">
        <v>2954.3</v>
      </c>
      <c r="H22" s="826">
        <v>3534.5</v>
      </c>
    </row>
    <row r="23" spans="1:8" ht="12.75" customHeight="1">
      <c r="A23" s="38"/>
      <c r="B23" s="347" t="s">
        <v>1063</v>
      </c>
      <c r="C23" s="828"/>
      <c r="D23" s="148"/>
      <c r="E23" s="148"/>
      <c r="F23" s="648">
        <v>375.9</v>
      </c>
      <c r="G23" s="826">
        <v>1746.8</v>
      </c>
      <c r="H23" s="826">
        <v>1799.4</v>
      </c>
    </row>
    <row r="24" spans="1:8" ht="12.75" customHeight="1">
      <c r="A24" s="38"/>
      <c r="B24" s="148" t="s">
        <v>1064</v>
      </c>
      <c r="C24" s="767"/>
      <c r="D24" s="767"/>
      <c r="E24" s="38"/>
      <c r="F24" s="648">
        <v>2350.8</v>
      </c>
      <c r="G24" s="826">
        <v>3102.2</v>
      </c>
      <c r="H24" s="826">
        <v>3055.0930089660606</v>
      </c>
    </row>
    <row r="25" spans="1:8" ht="12.75" customHeight="1">
      <c r="A25" s="38"/>
      <c r="B25" s="347" t="s">
        <v>407</v>
      </c>
      <c r="C25" s="141"/>
      <c r="D25" s="148"/>
      <c r="E25" s="38"/>
      <c r="F25" s="648">
        <v>341.1</v>
      </c>
      <c r="G25" s="826">
        <v>2135.9</v>
      </c>
      <c r="H25" s="826">
        <v>2587.316567134511</v>
      </c>
    </row>
    <row r="26" spans="1:8" ht="12.75" customHeight="1">
      <c r="A26" s="10"/>
      <c r="B26" s="347" t="s">
        <v>1065</v>
      </c>
      <c r="C26" s="141"/>
      <c r="D26" s="148"/>
      <c r="E26" s="38"/>
      <c r="F26" s="648">
        <v>1241</v>
      </c>
      <c r="G26" s="826">
        <v>1461.2</v>
      </c>
      <c r="H26" s="826">
        <v>1480.9</v>
      </c>
    </row>
    <row r="27" spans="1:8" ht="12.75" customHeight="1">
      <c r="A27" s="10"/>
      <c r="B27" s="347"/>
      <c r="C27" s="141"/>
      <c r="D27" s="148"/>
      <c r="E27" s="38"/>
      <c r="F27" s="648"/>
      <c r="G27" s="826"/>
      <c r="H27" s="826"/>
    </row>
    <row r="28" spans="1:8" ht="12.75" customHeight="1">
      <c r="A28" s="225"/>
      <c r="B28" s="238" t="s">
        <v>387</v>
      </c>
      <c r="C28" s="225"/>
      <c r="D28" s="225"/>
      <c r="E28" s="225"/>
      <c r="F28" s="1023" t="s">
        <v>408</v>
      </c>
      <c r="G28" s="1023"/>
      <c r="H28" s="1023"/>
    </row>
    <row r="29" spans="1:9" ht="12.75" customHeight="1">
      <c r="A29" s="225"/>
      <c r="B29" s="239" t="s">
        <v>409</v>
      </c>
      <c r="C29" s="229"/>
      <c r="D29" s="225"/>
      <c r="E29" s="225"/>
      <c r="F29" s="1023"/>
      <c r="G29" s="1023"/>
      <c r="H29" s="1023"/>
      <c r="I29" s="240"/>
    </row>
    <row r="30" spans="1:8" ht="12.75" customHeight="1">
      <c r="A30" s="225"/>
      <c r="B30" s="225"/>
      <c r="C30" s="225"/>
      <c r="D30" s="225"/>
      <c r="E30" s="225"/>
      <c r="F30" s="1023"/>
      <c r="G30" s="1023"/>
      <c r="H30" s="1023"/>
    </row>
    <row r="31" spans="1:8" s="553" customFormat="1" ht="12.75" customHeight="1">
      <c r="A31" s="993">
        <v>28</v>
      </c>
      <c r="B31" s="993"/>
      <c r="C31" s="993"/>
      <c r="D31" s="993"/>
      <c r="E31" s="993"/>
      <c r="F31" s="993"/>
      <c r="G31" s="993"/>
      <c r="H31" s="993"/>
    </row>
  </sheetData>
  <sheetProtection/>
  <mergeCells count="4">
    <mergeCell ref="A2:H2"/>
    <mergeCell ref="F28:H30"/>
    <mergeCell ref="A31:H31"/>
    <mergeCell ref="A1:H1"/>
  </mergeCells>
  <printOptions/>
  <pageMargins left="0.2" right="0.2" top="0.2" bottom="0.2" header="0.2" footer="0.2"/>
  <pageSetup horizontalDpi="600" verticalDpi="600" orientation="portrait" paperSize="70" r:id="rId1"/>
  <ignoredErrors>
    <ignoredError sqref="F4:H5" numberStoredAsText="1"/>
  </ignoredErrors>
</worksheet>
</file>

<file path=xl/worksheets/sheet3.xml><?xml version="1.0" encoding="utf-8"?>
<worksheet xmlns="http://schemas.openxmlformats.org/spreadsheetml/2006/main" xmlns:r="http://schemas.openxmlformats.org/officeDocument/2006/relationships">
  <dimension ref="A1:Z29"/>
  <sheetViews>
    <sheetView showGridLines="0" zoomScale="130" zoomScaleNormal="130" zoomScalePageLayoutView="0" workbookViewId="0" topLeftCell="A1">
      <selection activeCell="A1" sqref="A1:U1"/>
    </sheetView>
  </sheetViews>
  <sheetFormatPr defaultColWidth="3.00390625" defaultRowHeight="13.5" customHeight="1"/>
  <cols>
    <col min="1" max="1" width="0.9921875" style="752" customWidth="1"/>
    <col min="2" max="20" width="2.421875" style="752" customWidth="1"/>
    <col min="21" max="21" width="0.9921875" style="752" customWidth="1"/>
    <col min="22" max="16384" width="3.00390625" style="752" customWidth="1"/>
  </cols>
  <sheetData>
    <row r="1" spans="1:21" s="747" customFormat="1" ht="12" thickBot="1">
      <c r="A1" s="949" t="s">
        <v>170</v>
      </c>
      <c r="B1" s="949"/>
      <c r="C1" s="949"/>
      <c r="D1" s="949"/>
      <c r="E1" s="949"/>
      <c r="F1" s="949"/>
      <c r="G1" s="949"/>
      <c r="H1" s="949"/>
      <c r="I1" s="949"/>
      <c r="J1" s="949"/>
      <c r="K1" s="949"/>
      <c r="L1" s="949"/>
      <c r="M1" s="949"/>
      <c r="N1" s="949"/>
      <c r="O1" s="949"/>
      <c r="P1" s="949"/>
      <c r="Q1" s="949"/>
      <c r="R1" s="949"/>
      <c r="S1" s="949"/>
      <c r="T1" s="949"/>
      <c r="U1" s="949"/>
    </row>
    <row r="2" spans="1:22" s="750" customFormat="1" ht="17.25" customHeight="1" thickBot="1">
      <c r="A2" s="950" t="s">
        <v>891</v>
      </c>
      <c r="B2" s="951"/>
      <c r="C2" s="951"/>
      <c r="D2" s="951"/>
      <c r="E2" s="951"/>
      <c r="F2" s="951"/>
      <c r="G2" s="951"/>
      <c r="H2" s="951"/>
      <c r="I2" s="951"/>
      <c r="J2" s="951"/>
      <c r="K2" s="951"/>
      <c r="L2" s="951"/>
      <c r="M2" s="951"/>
      <c r="N2" s="951"/>
      <c r="O2" s="951"/>
      <c r="P2" s="951"/>
      <c r="Q2" s="951"/>
      <c r="R2" s="951"/>
      <c r="S2" s="951"/>
      <c r="T2" s="951"/>
      <c r="U2" s="748"/>
      <c r="V2" s="749"/>
    </row>
    <row r="3" spans="1:21" ht="13.5" customHeight="1">
      <c r="A3" s="751"/>
      <c r="B3" s="947" t="s">
        <v>892</v>
      </c>
      <c r="C3" s="947"/>
      <c r="D3" s="947"/>
      <c r="E3" s="947"/>
      <c r="F3" s="947"/>
      <c r="G3" s="947"/>
      <c r="H3" s="947"/>
      <c r="I3" s="947"/>
      <c r="J3" s="947"/>
      <c r="K3" s="947"/>
      <c r="L3" s="947"/>
      <c r="M3" s="947"/>
      <c r="N3" s="947"/>
      <c r="O3" s="947"/>
      <c r="P3" s="947"/>
      <c r="Q3" s="947"/>
      <c r="R3" s="947"/>
      <c r="S3" s="947"/>
      <c r="T3" s="947"/>
      <c r="U3" s="497"/>
    </row>
    <row r="4" spans="1:21" ht="13.5" customHeight="1">
      <c r="A4" s="751"/>
      <c r="B4" s="947"/>
      <c r="C4" s="947"/>
      <c r="D4" s="947"/>
      <c r="E4" s="947"/>
      <c r="F4" s="947"/>
      <c r="G4" s="947"/>
      <c r="H4" s="947"/>
      <c r="I4" s="952"/>
      <c r="J4" s="947"/>
      <c r="K4" s="947"/>
      <c r="L4" s="947"/>
      <c r="M4" s="947"/>
      <c r="N4" s="947"/>
      <c r="O4" s="947"/>
      <c r="P4" s="947"/>
      <c r="Q4" s="947"/>
      <c r="R4" s="947"/>
      <c r="S4" s="947"/>
      <c r="T4" s="947"/>
      <c r="U4" s="497"/>
    </row>
    <row r="5" spans="1:26" ht="13.5" customHeight="1">
      <c r="A5" s="751"/>
      <c r="B5" s="947"/>
      <c r="C5" s="947"/>
      <c r="D5" s="947"/>
      <c r="E5" s="947"/>
      <c r="F5" s="947"/>
      <c r="G5" s="947"/>
      <c r="H5" s="947"/>
      <c r="I5" s="947"/>
      <c r="J5" s="947"/>
      <c r="K5" s="947"/>
      <c r="L5" s="947"/>
      <c r="M5" s="947"/>
      <c r="N5" s="947"/>
      <c r="O5" s="947"/>
      <c r="P5" s="947"/>
      <c r="Q5" s="947"/>
      <c r="R5" s="947"/>
      <c r="S5" s="947"/>
      <c r="T5" s="947"/>
      <c r="U5" s="497"/>
      <c r="Z5" s="753"/>
    </row>
    <row r="6" spans="1:26" ht="13.5" customHeight="1">
      <c r="A6" s="751"/>
      <c r="B6" s="947"/>
      <c r="C6" s="947"/>
      <c r="D6" s="947"/>
      <c r="E6" s="947"/>
      <c r="F6" s="947"/>
      <c r="G6" s="947"/>
      <c r="H6" s="947"/>
      <c r="I6" s="947"/>
      <c r="J6" s="947"/>
      <c r="K6" s="947"/>
      <c r="L6" s="947"/>
      <c r="M6" s="947"/>
      <c r="N6" s="947"/>
      <c r="O6" s="947"/>
      <c r="P6" s="947"/>
      <c r="Q6" s="947"/>
      <c r="R6" s="947"/>
      <c r="S6" s="947"/>
      <c r="T6" s="947"/>
      <c r="U6" s="497"/>
      <c r="Z6" s="753"/>
    </row>
    <row r="7" spans="1:21" ht="13.5" customHeight="1">
      <c r="A7" s="751"/>
      <c r="B7" s="947"/>
      <c r="C7" s="947"/>
      <c r="D7" s="947"/>
      <c r="E7" s="947"/>
      <c r="F7" s="947"/>
      <c r="G7" s="947"/>
      <c r="H7" s="947"/>
      <c r="I7" s="947"/>
      <c r="J7" s="947"/>
      <c r="K7" s="947"/>
      <c r="L7" s="947"/>
      <c r="M7" s="947"/>
      <c r="N7" s="947"/>
      <c r="O7" s="947"/>
      <c r="P7" s="947"/>
      <c r="Q7" s="947"/>
      <c r="R7" s="947"/>
      <c r="S7" s="947"/>
      <c r="T7" s="947"/>
      <c r="U7" s="497"/>
    </row>
    <row r="8" spans="1:26" ht="13.5" customHeight="1">
      <c r="A8" s="751"/>
      <c r="B8" s="947"/>
      <c r="C8" s="947"/>
      <c r="D8" s="947"/>
      <c r="E8" s="947"/>
      <c r="F8" s="947"/>
      <c r="G8" s="947"/>
      <c r="H8" s="947"/>
      <c r="I8" s="947"/>
      <c r="J8" s="947"/>
      <c r="K8" s="947"/>
      <c r="L8" s="947"/>
      <c r="M8" s="947"/>
      <c r="N8" s="947"/>
      <c r="O8" s="947"/>
      <c r="P8" s="947"/>
      <c r="Q8" s="947"/>
      <c r="R8" s="947"/>
      <c r="S8" s="947"/>
      <c r="T8" s="947"/>
      <c r="U8" s="497"/>
      <c r="Z8" s="753"/>
    </row>
    <row r="9" spans="1:26" ht="13.5" customHeight="1">
      <c r="A9" s="751"/>
      <c r="B9" s="947" t="s">
        <v>893</v>
      </c>
      <c r="C9" s="947"/>
      <c r="D9" s="947"/>
      <c r="E9" s="947"/>
      <c r="F9" s="947"/>
      <c r="G9" s="947"/>
      <c r="H9" s="947"/>
      <c r="I9" s="947"/>
      <c r="J9" s="947"/>
      <c r="K9" s="947"/>
      <c r="L9" s="947"/>
      <c r="M9" s="947"/>
      <c r="N9" s="947"/>
      <c r="O9" s="947"/>
      <c r="P9" s="947"/>
      <c r="Q9" s="947"/>
      <c r="R9" s="947"/>
      <c r="S9" s="947"/>
      <c r="T9" s="947"/>
      <c r="U9" s="497"/>
      <c r="Z9" s="753"/>
    </row>
    <row r="10" spans="1:26" ht="13.5" customHeight="1">
      <c r="A10" s="751"/>
      <c r="B10" s="947"/>
      <c r="C10" s="947"/>
      <c r="D10" s="947"/>
      <c r="E10" s="947"/>
      <c r="F10" s="947"/>
      <c r="G10" s="947"/>
      <c r="H10" s="947"/>
      <c r="I10" s="947"/>
      <c r="J10" s="947"/>
      <c r="K10" s="947"/>
      <c r="L10" s="947"/>
      <c r="M10" s="947"/>
      <c r="N10" s="947"/>
      <c r="O10" s="947"/>
      <c r="P10" s="947"/>
      <c r="Q10" s="947"/>
      <c r="R10" s="947"/>
      <c r="S10" s="947"/>
      <c r="T10" s="947"/>
      <c r="U10" s="497"/>
      <c r="Z10" s="753"/>
    </row>
    <row r="11" spans="1:21" ht="13.5" customHeight="1">
      <c r="A11" s="751"/>
      <c r="B11" s="947"/>
      <c r="C11" s="947"/>
      <c r="D11" s="947"/>
      <c r="E11" s="947"/>
      <c r="F11" s="947"/>
      <c r="G11" s="947"/>
      <c r="H11" s="947"/>
      <c r="I11" s="947"/>
      <c r="J11" s="947"/>
      <c r="K11" s="947"/>
      <c r="L11" s="947"/>
      <c r="M11" s="947"/>
      <c r="N11" s="947"/>
      <c r="O11" s="947"/>
      <c r="P11" s="947"/>
      <c r="Q11" s="947"/>
      <c r="R11" s="947"/>
      <c r="S11" s="947"/>
      <c r="T11" s="947"/>
      <c r="U11" s="497"/>
    </row>
    <row r="12" spans="1:21" ht="13.5" customHeight="1">
      <c r="A12" s="751"/>
      <c r="B12" s="947" t="s">
        <v>1082</v>
      </c>
      <c r="C12" s="947"/>
      <c r="D12" s="947"/>
      <c r="E12" s="947"/>
      <c r="F12" s="947"/>
      <c r="G12" s="947"/>
      <c r="H12" s="947"/>
      <c r="I12" s="947"/>
      <c r="J12" s="947"/>
      <c r="K12" s="947"/>
      <c r="L12" s="947"/>
      <c r="M12" s="947"/>
      <c r="N12" s="947"/>
      <c r="O12" s="947"/>
      <c r="P12" s="947"/>
      <c r="Q12" s="947"/>
      <c r="R12" s="947"/>
      <c r="S12" s="947"/>
      <c r="T12" s="947"/>
      <c r="U12" s="497"/>
    </row>
    <row r="13" spans="1:21" ht="13.5" customHeight="1">
      <c r="A13" s="751"/>
      <c r="B13" s="947"/>
      <c r="C13" s="947"/>
      <c r="D13" s="947"/>
      <c r="E13" s="947"/>
      <c r="F13" s="947"/>
      <c r="G13" s="947"/>
      <c r="H13" s="947"/>
      <c r="I13" s="947"/>
      <c r="J13" s="947"/>
      <c r="K13" s="947"/>
      <c r="L13" s="947"/>
      <c r="M13" s="947"/>
      <c r="N13" s="947"/>
      <c r="O13" s="947"/>
      <c r="P13" s="947"/>
      <c r="Q13" s="947"/>
      <c r="R13" s="947"/>
      <c r="S13" s="947"/>
      <c r="T13" s="947"/>
      <c r="U13" s="497"/>
    </row>
    <row r="14" spans="1:21" ht="13.5" customHeight="1">
      <c r="A14" s="751"/>
      <c r="B14" s="947"/>
      <c r="C14" s="947"/>
      <c r="D14" s="947"/>
      <c r="E14" s="947"/>
      <c r="F14" s="947"/>
      <c r="G14" s="947"/>
      <c r="H14" s="947"/>
      <c r="I14" s="947"/>
      <c r="J14" s="947"/>
      <c r="K14" s="947"/>
      <c r="L14" s="947"/>
      <c r="M14" s="947"/>
      <c r="N14" s="947"/>
      <c r="O14" s="947"/>
      <c r="P14" s="947"/>
      <c r="Q14" s="947"/>
      <c r="R14" s="947"/>
      <c r="S14" s="947"/>
      <c r="T14" s="947"/>
      <c r="U14" s="497"/>
    </row>
    <row r="15" spans="1:21" ht="13.5" customHeight="1">
      <c r="A15" s="751"/>
      <c r="B15" s="947"/>
      <c r="C15" s="947"/>
      <c r="D15" s="947"/>
      <c r="E15" s="947"/>
      <c r="F15" s="947"/>
      <c r="G15" s="947"/>
      <c r="H15" s="947"/>
      <c r="I15" s="947"/>
      <c r="J15" s="947"/>
      <c r="K15" s="947"/>
      <c r="L15" s="947"/>
      <c r="M15" s="947"/>
      <c r="N15" s="947"/>
      <c r="O15" s="947"/>
      <c r="P15" s="947"/>
      <c r="Q15" s="947"/>
      <c r="R15" s="947"/>
      <c r="S15" s="947"/>
      <c r="T15" s="947"/>
      <c r="U15" s="497"/>
    </row>
    <row r="16" spans="1:21" ht="13.5" customHeight="1">
      <c r="A16" s="751"/>
      <c r="B16" s="947"/>
      <c r="C16" s="947"/>
      <c r="D16" s="947"/>
      <c r="E16" s="947"/>
      <c r="F16" s="947"/>
      <c r="G16" s="947"/>
      <c r="H16" s="947"/>
      <c r="I16" s="947"/>
      <c r="J16" s="947"/>
      <c r="K16" s="947"/>
      <c r="L16" s="947"/>
      <c r="M16" s="947"/>
      <c r="N16" s="947"/>
      <c r="O16" s="947"/>
      <c r="P16" s="947"/>
      <c r="Q16" s="947"/>
      <c r="R16" s="947"/>
      <c r="S16" s="947"/>
      <c r="T16" s="947"/>
      <c r="U16" s="497"/>
    </row>
    <row r="17" spans="1:21" ht="13.5" customHeight="1">
      <c r="A17" s="751"/>
      <c r="B17" s="953" t="s">
        <v>894</v>
      </c>
      <c r="C17" s="953"/>
      <c r="D17" s="953"/>
      <c r="E17" s="953"/>
      <c r="F17" s="953"/>
      <c r="G17" s="953"/>
      <c r="H17" s="953"/>
      <c r="I17" s="953"/>
      <c r="J17" s="953"/>
      <c r="K17" s="953"/>
      <c r="L17" s="953"/>
      <c r="M17" s="953"/>
      <c r="N17" s="953"/>
      <c r="O17" s="953"/>
      <c r="P17" s="953"/>
      <c r="Q17" s="953"/>
      <c r="R17" s="953"/>
      <c r="S17" s="953"/>
      <c r="T17" s="953"/>
      <c r="U17" s="497"/>
    </row>
    <row r="18" spans="1:21" ht="13.5" customHeight="1">
      <c r="A18" s="751"/>
      <c r="B18" s="953"/>
      <c r="C18" s="953"/>
      <c r="D18" s="953"/>
      <c r="E18" s="953"/>
      <c r="F18" s="953"/>
      <c r="G18" s="953"/>
      <c r="H18" s="953"/>
      <c r="I18" s="953"/>
      <c r="J18" s="953"/>
      <c r="K18" s="953"/>
      <c r="L18" s="953"/>
      <c r="M18" s="953"/>
      <c r="N18" s="953"/>
      <c r="O18" s="953"/>
      <c r="P18" s="953"/>
      <c r="Q18" s="953"/>
      <c r="R18" s="953"/>
      <c r="S18" s="953"/>
      <c r="T18" s="953"/>
      <c r="U18" s="497"/>
    </row>
    <row r="19" spans="1:21" ht="13.5" customHeight="1">
      <c r="A19" s="751"/>
      <c r="B19" s="953"/>
      <c r="C19" s="953"/>
      <c r="D19" s="953"/>
      <c r="E19" s="953"/>
      <c r="F19" s="953"/>
      <c r="G19" s="953"/>
      <c r="H19" s="953"/>
      <c r="I19" s="953"/>
      <c r="J19" s="953"/>
      <c r="K19" s="953"/>
      <c r="L19" s="953"/>
      <c r="M19" s="953"/>
      <c r="N19" s="953"/>
      <c r="O19" s="953"/>
      <c r="P19" s="953"/>
      <c r="Q19" s="953"/>
      <c r="R19" s="953"/>
      <c r="S19" s="953"/>
      <c r="T19" s="953"/>
      <c r="U19" s="497"/>
    </row>
    <row r="20" spans="1:21" ht="13.5" customHeight="1">
      <c r="A20" s="751"/>
      <c r="B20" s="953"/>
      <c r="C20" s="953"/>
      <c r="D20" s="953"/>
      <c r="E20" s="953"/>
      <c r="F20" s="953"/>
      <c r="G20" s="953"/>
      <c r="H20" s="953"/>
      <c r="I20" s="953"/>
      <c r="J20" s="953"/>
      <c r="K20" s="953"/>
      <c r="L20" s="953"/>
      <c r="M20" s="953"/>
      <c r="N20" s="953"/>
      <c r="O20" s="953"/>
      <c r="P20" s="953"/>
      <c r="Q20" s="953"/>
      <c r="R20" s="953"/>
      <c r="S20" s="953"/>
      <c r="T20" s="953"/>
      <c r="U20" s="497"/>
    </row>
    <row r="21" spans="1:21" ht="13.5" customHeight="1">
      <c r="A21" s="751"/>
      <c r="B21" s="953"/>
      <c r="C21" s="953"/>
      <c r="D21" s="953"/>
      <c r="E21" s="953"/>
      <c r="F21" s="953"/>
      <c r="G21" s="953"/>
      <c r="H21" s="953"/>
      <c r="I21" s="953"/>
      <c r="J21" s="953"/>
      <c r="K21" s="953"/>
      <c r="L21" s="953"/>
      <c r="M21" s="953"/>
      <c r="N21" s="953"/>
      <c r="O21" s="953"/>
      <c r="P21" s="953"/>
      <c r="Q21" s="953"/>
      <c r="R21" s="953"/>
      <c r="S21" s="953"/>
      <c r="T21" s="953"/>
      <c r="U21" s="497"/>
    </row>
    <row r="22" spans="1:25" ht="13.5" customHeight="1">
      <c r="A22" s="751"/>
      <c r="B22" s="947" t="s">
        <v>895</v>
      </c>
      <c r="C22" s="947"/>
      <c r="D22" s="947"/>
      <c r="E22" s="947"/>
      <c r="F22" s="947"/>
      <c r="G22" s="947"/>
      <c r="H22" s="947"/>
      <c r="I22" s="947"/>
      <c r="J22" s="947"/>
      <c r="K22" s="947"/>
      <c r="L22" s="947"/>
      <c r="M22" s="947"/>
      <c r="N22" s="947"/>
      <c r="O22" s="947"/>
      <c r="P22" s="947"/>
      <c r="Q22" s="947"/>
      <c r="R22" s="947"/>
      <c r="S22" s="947"/>
      <c r="T22" s="947"/>
      <c r="U22" s="497"/>
      <c r="Y22" s="754"/>
    </row>
    <row r="23" spans="1:21" ht="13.5" customHeight="1">
      <c r="A23" s="751"/>
      <c r="B23" s="947"/>
      <c r="C23" s="947"/>
      <c r="D23" s="947"/>
      <c r="E23" s="947"/>
      <c r="F23" s="947"/>
      <c r="G23" s="947"/>
      <c r="H23" s="947"/>
      <c r="I23" s="947"/>
      <c r="J23" s="947"/>
      <c r="K23" s="947"/>
      <c r="L23" s="947"/>
      <c r="M23" s="947"/>
      <c r="N23" s="947"/>
      <c r="O23" s="947"/>
      <c r="P23" s="947"/>
      <c r="Q23" s="947"/>
      <c r="R23" s="947"/>
      <c r="S23" s="947"/>
      <c r="T23" s="947"/>
      <c r="U23" s="497"/>
    </row>
    <row r="24" spans="1:21" ht="13.5" customHeight="1">
      <c r="A24" s="751"/>
      <c r="B24" s="947"/>
      <c r="C24" s="947"/>
      <c r="D24" s="947"/>
      <c r="E24" s="947"/>
      <c r="F24" s="947"/>
      <c r="G24" s="947"/>
      <c r="H24" s="947"/>
      <c r="I24" s="947"/>
      <c r="J24" s="947"/>
      <c r="K24" s="947"/>
      <c r="L24" s="947"/>
      <c r="M24" s="947"/>
      <c r="N24" s="947"/>
      <c r="O24" s="947"/>
      <c r="P24" s="947"/>
      <c r="Q24" s="947"/>
      <c r="R24" s="947"/>
      <c r="S24" s="947"/>
      <c r="T24" s="947"/>
      <c r="U24" s="497"/>
    </row>
    <row r="25" spans="1:21" ht="13.5" customHeight="1">
      <c r="A25" s="751"/>
      <c r="B25" s="947"/>
      <c r="C25" s="947"/>
      <c r="D25" s="947"/>
      <c r="E25" s="947"/>
      <c r="F25" s="947"/>
      <c r="G25" s="947"/>
      <c r="H25" s="947"/>
      <c r="I25" s="947"/>
      <c r="J25" s="947"/>
      <c r="K25" s="947"/>
      <c r="L25" s="947"/>
      <c r="M25" s="947"/>
      <c r="N25" s="947"/>
      <c r="O25" s="947"/>
      <c r="P25" s="947"/>
      <c r="Q25" s="947"/>
      <c r="R25" s="947"/>
      <c r="S25" s="947"/>
      <c r="T25" s="947"/>
      <c r="U25" s="497"/>
    </row>
    <row r="26" spans="1:21" ht="13.5" customHeight="1">
      <c r="A26" s="751"/>
      <c r="B26" s="948" t="s">
        <v>1066</v>
      </c>
      <c r="C26" s="948"/>
      <c r="D26" s="948"/>
      <c r="E26" s="948"/>
      <c r="F26" s="948"/>
      <c r="G26" s="948"/>
      <c r="H26" s="948"/>
      <c r="I26" s="948"/>
      <c r="J26" s="948"/>
      <c r="K26" s="948"/>
      <c r="L26" s="948"/>
      <c r="M26" s="948"/>
      <c r="N26" s="948"/>
      <c r="O26" s="948"/>
      <c r="P26" s="948"/>
      <c r="Q26" s="948"/>
      <c r="R26" s="948"/>
      <c r="S26" s="948"/>
      <c r="T26" s="948"/>
      <c r="U26" s="497"/>
    </row>
    <row r="27" spans="1:21" ht="13.5" customHeight="1">
      <c r="A27" s="751"/>
      <c r="B27" s="948"/>
      <c r="C27" s="948"/>
      <c r="D27" s="948"/>
      <c r="E27" s="948"/>
      <c r="F27" s="948"/>
      <c r="G27" s="948"/>
      <c r="H27" s="948"/>
      <c r="I27" s="948"/>
      <c r="J27" s="948"/>
      <c r="K27" s="948"/>
      <c r="L27" s="948"/>
      <c r="M27" s="948"/>
      <c r="N27" s="948"/>
      <c r="O27" s="948"/>
      <c r="P27" s="948"/>
      <c r="Q27" s="948"/>
      <c r="R27" s="948"/>
      <c r="S27" s="948"/>
      <c r="T27" s="948"/>
      <c r="U27" s="497"/>
    </row>
    <row r="28" spans="1:21" ht="6.75" customHeight="1" thickBot="1">
      <c r="A28" s="755"/>
      <c r="B28" s="756"/>
      <c r="C28" s="756"/>
      <c r="D28" s="756"/>
      <c r="E28" s="756"/>
      <c r="F28" s="756"/>
      <c r="G28" s="756"/>
      <c r="H28" s="756"/>
      <c r="I28" s="756"/>
      <c r="J28" s="756"/>
      <c r="K28" s="756"/>
      <c r="L28" s="756"/>
      <c r="M28" s="756"/>
      <c r="N28" s="756"/>
      <c r="O28" s="756"/>
      <c r="P28" s="756"/>
      <c r="Q28" s="756"/>
      <c r="R28" s="756"/>
      <c r="S28" s="756"/>
      <c r="T28" s="756"/>
      <c r="U28" s="757"/>
    </row>
    <row r="29" spans="1:21" s="3" customFormat="1" ht="16.5" customHeight="1">
      <c r="A29" s="946">
        <v>2</v>
      </c>
      <c r="B29" s="946"/>
      <c r="C29" s="946"/>
      <c r="D29" s="946"/>
      <c r="E29" s="946"/>
      <c r="F29" s="946"/>
      <c r="G29" s="946"/>
      <c r="H29" s="946"/>
      <c r="I29" s="946"/>
      <c r="J29" s="946"/>
      <c r="K29" s="946"/>
      <c r="L29" s="946"/>
      <c r="M29" s="946"/>
      <c r="N29" s="946"/>
      <c r="O29" s="946"/>
      <c r="P29" s="946"/>
      <c r="Q29" s="946"/>
      <c r="R29" s="946"/>
      <c r="S29" s="946"/>
      <c r="T29" s="946"/>
      <c r="U29" s="946"/>
    </row>
  </sheetData>
  <sheetProtection/>
  <mergeCells count="9">
    <mergeCell ref="A29:U29"/>
    <mergeCell ref="B22:T25"/>
    <mergeCell ref="B26:T27"/>
    <mergeCell ref="A1:U1"/>
    <mergeCell ref="A2:T2"/>
    <mergeCell ref="B3:T8"/>
    <mergeCell ref="B9:T11"/>
    <mergeCell ref="B12:T16"/>
    <mergeCell ref="B17:T21"/>
  </mergeCells>
  <hyperlinks>
    <hyperlink ref="A1:T1" location="Contents!A1" display="Contents"/>
  </hyperlinks>
  <printOptions/>
  <pageMargins left="0.2" right="0.2" top="0.2" bottom="0.2" header="0.2" footer="0.2"/>
  <pageSetup horizontalDpi="600" verticalDpi="600" orientation="portrait" paperSize="70" r:id="rId1"/>
</worksheet>
</file>

<file path=xl/worksheets/sheet30.xml><?xml version="1.0" encoding="utf-8"?>
<worksheet xmlns="http://schemas.openxmlformats.org/spreadsheetml/2006/main" xmlns:r="http://schemas.openxmlformats.org/officeDocument/2006/relationships">
  <dimension ref="A1:U36"/>
  <sheetViews>
    <sheetView showGridLines="0" zoomScale="130" zoomScaleNormal="130" zoomScalePageLayoutView="0" workbookViewId="0" topLeftCell="A1">
      <selection activeCell="A1" sqref="A1:H1"/>
    </sheetView>
  </sheetViews>
  <sheetFormatPr defaultColWidth="9.140625" defaultRowHeight="10.5" customHeight="1"/>
  <cols>
    <col min="1" max="3" width="1.1484375" style="767" customWidth="1"/>
    <col min="4" max="4" width="13.7109375" style="767" customWidth="1"/>
    <col min="5" max="5" width="12.28125" style="767" customWidth="1"/>
    <col min="6" max="6" width="5.57421875" style="767" customWidth="1"/>
    <col min="7" max="7" width="6.00390625" style="767" customWidth="1"/>
    <col min="8" max="8" width="5.7109375" style="767" customWidth="1"/>
    <col min="9" max="16384" width="9.140625" style="767" customWidth="1"/>
  </cols>
  <sheetData>
    <row r="1" spans="1:21" s="800" customFormat="1" ht="11.25">
      <c r="A1" s="998" t="s">
        <v>170</v>
      </c>
      <c r="B1" s="998"/>
      <c r="C1" s="998"/>
      <c r="D1" s="998"/>
      <c r="E1" s="998"/>
      <c r="F1" s="998"/>
      <c r="G1" s="998"/>
      <c r="H1" s="998"/>
      <c r="I1" s="728"/>
      <c r="J1" s="728"/>
      <c r="K1" s="728"/>
      <c r="L1" s="728"/>
      <c r="M1" s="728"/>
      <c r="N1" s="728"/>
      <c r="O1" s="728"/>
      <c r="P1" s="728"/>
      <c r="Q1" s="728"/>
      <c r="R1" s="728"/>
      <c r="S1" s="728"/>
      <c r="T1" s="728"/>
      <c r="U1" s="728"/>
    </row>
    <row r="2" spans="1:7" s="831" customFormat="1" ht="10.5" customHeight="1">
      <c r="A2" s="829" t="s">
        <v>834</v>
      </c>
      <c r="B2" s="830"/>
      <c r="C2" s="470"/>
      <c r="D2" s="471"/>
      <c r="E2" s="471"/>
      <c r="F2" s="471"/>
      <c r="G2" s="471"/>
    </row>
    <row r="3" spans="1:8" ht="10.5" customHeight="1">
      <c r="A3" s="49"/>
      <c r="B3" s="49"/>
      <c r="C3" s="49"/>
      <c r="D3" s="49"/>
      <c r="E3" s="49"/>
      <c r="F3" s="469">
        <v>2011</v>
      </c>
      <c r="G3" s="472" t="s">
        <v>835</v>
      </c>
      <c r="H3" s="472">
        <v>2019</v>
      </c>
    </row>
    <row r="4" spans="1:9" ht="10.5" customHeight="1">
      <c r="A4" s="148" t="s">
        <v>836</v>
      </c>
      <c r="B4" s="38"/>
      <c r="C4" s="38"/>
      <c r="D4" s="38"/>
      <c r="E4" s="38"/>
      <c r="F4" s="50"/>
      <c r="G4" s="38"/>
      <c r="I4" s="587"/>
    </row>
    <row r="5" spans="1:8" ht="10.5" customHeight="1">
      <c r="A5" s="38"/>
      <c r="B5" s="38" t="s">
        <v>837</v>
      </c>
      <c r="C5" s="38"/>
      <c r="D5" s="473"/>
      <c r="E5" s="474" t="s">
        <v>838</v>
      </c>
      <c r="F5" s="48">
        <v>435.3</v>
      </c>
      <c r="G5" s="48">
        <v>323.4</v>
      </c>
      <c r="H5" s="48">
        <v>331.1</v>
      </c>
    </row>
    <row r="6" spans="1:8" ht="10.5" customHeight="1">
      <c r="A6" s="38"/>
      <c r="B6" s="38" t="s">
        <v>839</v>
      </c>
      <c r="C6" s="38"/>
      <c r="D6" s="473"/>
      <c r="E6" s="474" t="s">
        <v>840</v>
      </c>
      <c r="F6" s="48">
        <v>138.6</v>
      </c>
      <c r="G6" s="48">
        <v>106.9</v>
      </c>
      <c r="H6" s="48">
        <v>119.6</v>
      </c>
    </row>
    <row r="7" spans="1:8" ht="10.5" customHeight="1">
      <c r="A7" s="38"/>
      <c r="B7" s="38" t="s">
        <v>841</v>
      </c>
      <c r="C7" s="38"/>
      <c r="D7" s="473"/>
      <c r="E7" s="474" t="s">
        <v>840</v>
      </c>
      <c r="F7" s="42">
        <v>1.8</v>
      </c>
      <c r="G7" s="42">
        <v>1.5</v>
      </c>
      <c r="H7" s="42">
        <v>1.6</v>
      </c>
    </row>
    <row r="8" spans="1:8" ht="10.5" customHeight="1">
      <c r="A8" s="38"/>
      <c r="B8" s="38" t="s">
        <v>842</v>
      </c>
      <c r="C8" s="38"/>
      <c r="D8" s="141"/>
      <c r="E8" s="474" t="s">
        <v>840</v>
      </c>
      <c r="F8" s="48">
        <v>35</v>
      </c>
      <c r="G8" s="48" t="s">
        <v>121</v>
      </c>
      <c r="H8" s="48"/>
    </row>
    <row r="9" spans="1:8" ht="10.5" customHeight="1">
      <c r="A9" s="38"/>
      <c r="B9" s="38" t="s">
        <v>843</v>
      </c>
      <c r="C9" s="38"/>
      <c r="D9" s="141"/>
      <c r="E9" s="474" t="s">
        <v>844</v>
      </c>
      <c r="F9" s="48">
        <v>6.4</v>
      </c>
      <c r="G9" s="48">
        <v>2.9</v>
      </c>
      <c r="H9" s="48">
        <v>3.2</v>
      </c>
    </row>
    <row r="10" spans="1:8" ht="10.5" customHeight="1">
      <c r="A10" s="38"/>
      <c r="B10" s="38" t="s">
        <v>845</v>
      </c>
      <c r="C10" s="38"/>
      <c r="D10" s="141"/>
      <c r="E10" s="474" t="s">
        <v>840</v>
      </c>
      <c r="F10" s="42">
        <v>373.7</v>
      </c>
      <c r="G10" s="42">
        <v>435.5</v>
      </c>
      <c r="H10" s="42">
        <v>464.1</v>
      </c>
    </row>
    <row r="11" spans="1:8" ht="10.5" customHeight="1">
      <c r="A11" s="38"/>
      <c r="B11" s="38" t="s">
        <v>846</v>
      </c>
      <c r="C11" s="38"/>
      <c r="D11" s="38"/>
      <c r="E11" s="474" t="s">
        <v>840</v>
      </c>
      <c r="F11" s="42">
        <v>51.8</v>
      </c>
      <c r="G11" s="42">
        <v>41.6</v>
      </c>
      <c r="H11" s="42">
        <v>38.8</v>
      </c>
    </row>
    <row r="12" spans="1:8" ht="10.5" customHeight="1">
      <c r="A12" s="38"/>
      <c r="B12" s="410" t="s">
        <v>847</v>
      </c>
      <c r="C12" s="38"/>
      <c r="D12" s="475"/>
      <c r="E12" s="474" t="s">
        <v>848</v>
      </c>
      <c r="F12" s="48">
        <v>2738.6</v>
      </c>
      <c r="G12" s="48">
        <v>3131.6000000000004</v>
      </c>
      <c r="H12" s="42">
        <v>3236.6</v>
      </c>
    </row>
    <row r="13" spans="1:7" s="765" customFormat="1" ht="10.5" customHeight="1">
      <c r="A13" s="147" t="s">
        <v>262</v>
      </c>
      <c r="B13" s="140"/>
      <c r="C13" s="140"/>
      <c r="D13" s="355"/>
      <c r="E13" s="476"/>
      <c r="F13" s="33"/>
      <c r="G13" s="140"/>
    </row>
    <row r="14" spans="1:8" s="768" customFormat="1" ht="10.5" customHeight="1">
      <c r="A14" s="410"/>
      <c r="B14" s="343" t="s">
        <v>849</v>
      </c>
      <c r="C14" s="410"/>
      <c r="D14" s="477"/>
      <c r="E14" s="478"/>
      <c r="F14" s="171"/>
      <c r="G14" s="410"/>
      <c r="H14" s="310"/>
    </row>
    <row r="15" spans="1:8" s="768" customFormat="1" ht="10.5" customHeight="1">
      <c r="A15" s="410"/>
      <c r="B15" s="343"/>
      <c r="C15" s="140" t="s">
        <v>850</v>
      </c>
      <c r="D15" s="477"/>
      <c r="E15" s="478"/>
      <c r="F15" s="479" t="s">
        <v>851</v>
      </c>
      <c r="G15" s="479" t="s">
        <v>852</v>
      </c>
      <c r="H15" s="479" t="s">
        <v>1055</v>
      </c>
    </row>
    <row r="16" spans="1:8" s="768" customFormat="1" ht="10.5" customHeight="1">
      <c r="A16" s="410"/>
      <c r="B16" s="343"/>
      <c r="C16" s="410" t="s">
        <v>262</v>
      </c>
      <c r="D16" s="477"/>
      <c r="E16" s="478"/>
      <c r="F16" s="479" t="s">
        <v>853</v>
      </c>
      <c r="G16" s="479" t="s">
        <v>853</v>
      </c>
      <c r="H16" s="479" t="s">
        <v>1056</v>
      </c>
    </row>
    <row r="17" spans="1:8" s="768" customFormat="1" ht="10.5" customHeight="1">
      <c r="A17" s="410"/>
      <c r="B17" s="343"/>
      <c r="C17" s="410" t="s">
        <v>820</v>
      </c>
      <c r="D17" s="477"/>
      <c r="E17" s="478"/>
      <c r="F17" s="479" t="s">
        <v>854</v>
      </c>
      <c r="G17" s="479" t="s">
        <v>855</v>
      </c>
      <c r="H17" s="479">
        <v>9.3</v>
      </c>
    </row>
    <row r="18" spans="1:8" s="768" customFormat="1" ht="10.5" customHeight="1">
      <c r="A18" s="410"/>
      <c r="B18" s="343"/>
      <c r="C18" s="410" t="s">
        <v>856</v>
      </c>
      <c r="D18" s="477"/>
      <c r="E18" s="478"/>
      <c r="F18" s="479">
        <v>-1.4</v>
      </c>
      <c r="G18" s="479" t="s">
        <v>857</v>
      </c>
      <c r="H18" s="479">
        <v>1.3</v>
      </c>
    </row>
    <row r="19" spans="1:8" s="768" customFormat="1" ht="10.5" customHeight="1">
      <c r="A19" s="410"/>
      <c r="B19" s="343"/>
      <c r="C19" s="410" t="s">
        <v>858</v>
      </c>
      <c r="D19" s="477"/>
      <c r="E19" s="478"/>
      <c r="F19" s="479" t="s">
        <v>859</v>
      </c>
      <c r="G19" s="479">
        <v>-6.8</v>
      </c>
      <c r="H19" s="479">
        <v>-5.9</v>
      </c>
    </row>
    <row r="20" spans="1:8" s="768" customFormat="1" ht="10.5" customHeight="1">
      <c r="A20" s="410"/>
      <c r="B20" s="343"/>
      <c r="C20" s="410" t="s">
        <v>122</v>
      </c>
      <c r="D20" s="477"/>
      <c r="E20" s="478"/>
      <c r="F20" s="479" t="s">
        <v>860</v>
      </c>
      <c r="G20" s="479" t="s">
        <v>861</v>
      </c>
      <c r="H20" s="479">
        <v>4.4</v>
      </c>
    </row>
    <row r="21" spans="1:7" s="768" customFormat="1" ht="10.5" customHeight="1">
      <c r="A21" s="410"/>
      <c r="B21" s="343" t="s">
        <v>862</v>
      </c>
      <c r="C21" s="480"/>
      <c r="D21" s="343"/>
      <c r="E21" s="343"/>
      <c r="F21" s="171"/>
      <c r="G21" s="832"/>
    </row>
    <row r="22" spans="1:8" s="768" customFormat="1" ht="10.5" customHeight="1">
      <c r="A22" s="410"/>
      <c r="B22" s="410"/>
      <c r="C22" s="410" t="s">
        <v>262</v>
      </c>
      <c r="D22" s="343"/>
      <c r="E22" s="343"/>
      <c r="F22" s="672">
        <v>138.7</v>
      </c>
      <c r="G22" s="672">
        <v>139.9</v>
      </c>
      <c r="H22" s="672">
        <v>142.5</v>
      </c>
    </row>
    <row r="23" spans="1:8" s="768" customFormat="1" ht="10.5" customHeight="1">
      <c r="A23" s="410"/>
      <c r="B23" s="343"/>
      <c r="C23" s="410" t="s">
        <v>850</v>
      </c>
      <c r="D23" s="481"/>
      <c r="E23" s="343"/>
      <c r="F23" s="672">
        <v>135.3</v>
      </c>
      <c r="G23" s="672">
        <v>135.2</v>
      </c>
      <c r="H23" s="672">
        <v>141</v>
      </c>
    </row>
    <row r="24" spans="1:8" s="768" customFormat="1" ht="10.5" customHeight="1">
      <c r="A24" s="410"/>
      <c r="B24" s="343" t="s">
        <v>863</v>
      </c>
      <c r="C24" s="482"/>
      <c r="D24" s="481"/>
      <c r="E24" s="343"/>
      <c r="F24" s="404"/>
      <c r="G24" s="404"/>
      <c r="H24" s="404"/>
    </row>
    <row r="25" spans="1:8" s="768" customFormat="1" ht="10.5" customHeight="1">
      <c r="A25" s="410"/>
      <c r="B25" s="343"/>
      <c r="C25" s="410" t="s">
        <v>262</v>
      </c>
      <c r="D25" s="481"/>
      <c r="E25" s="343"/>
      <c r="F25" s="672">
        <v>148.9</v>
      </c>
      <c r="G25" s="672">
        <v>152.1</v>
      </c>
      <c r="H25" s="672">
        <v>156.3</v>
      </c>
    </row>
    <row r="26" spans="1:8" s="768" customFormat="1" ht="10.5" customHeight="1">
      <c r="A26" s="410"/>
      <c r="B26" s="343"/>
      <c r="C26" s="410" t="s">
        <v>850</v>
      </c>
      <c r="D26" s="481"/>
      <c r="E26" s="343"/>
      <c r="F26" s="672">
        <v>146.6</v>
      </c>
      <c r="G26" s="672">
        <v>143</v>
      </c>
      <c r="H26" s="672">
        <v>144.9</v>
      </c>
    </row>
    <row r="27" spans="1:8" s="768" customFormat="1" ht="10.5" customHeight="1">
      <c r="A27" s="410"/>
      <c r="B27" s="343" t="s">
        <v>864</v>
      </c>
      <c r="C27" s="480"/>
      <c r="D27" s="481"/>
      <c r="E27" s="343"/>
      <c r="F27" s="404"/>
      <c r="G27" s="404"/>
      <c r="H27" s="404"/>
    </row>
    <row r="28" spans="1:8" s="768" customFormat="1" ht="10.5" customHeight="1">
      <c r="A28" s="410"/>
      <c r="B28" s="343"/>
      <c r="C28" s="410" t="s">
        <v>262</v>
      </c>
      <c r="D28" s="481"/>
      <c r="E28" s="343"/>
      <c r="F28" s="672">
        <v>122.9</v>
      </c>
      <c r="G28" s="672">
        <v>125.41773540359526</v>
      </c>
      <c r="H28" s="672">
        <v>127.2</v>
      </c>
    </row>
    <row r="29" spans="1:8" s="768" customFormat="1" ht="10.5" customHeight="1">
      <c r="A29" s="410"/>
      <c r="B29" s="343"/>
      <c r="C29" s="410" t="s">
        <v>850</v>
      </c>
      <c r="D29" s="481"/>
      <c r="E29" s="343"/>
      <c r="F29" s="672">
        <v>137.7</v>
      </c>
      <c r="G29" s="672">
        <v>147.1</v>
      </c>
      <c r="H29" s="672">
        <v>154</v>
      </c>
    </row>
    <row r="30" spans="1:8" s="768" customFormat="1" ht="10.5" customHeight="1">
      <c r="A30" s="410"/>
      <c r="B30" s="410"/>
      <c r="C30" s="483" t="s">
        <v>865</v>
      </c>
      <c r="D30" s="290"/>
      <c r="E30" s="290"/>
      <c r="F30" s="483" t="s">
        <v>612</v>
      </c>
      <c r="G30" s="290"/>
      <c r="H30" s="410"/>
    </row>
    <row r="31" spans="1:7" ht="10.5" customHeight="1">
      <c r="A31" s="49"/>
      <c r="B31" s="49"/>
      <c r="C31" s="1024" t="s">
        <v>866</v>
      </c>
      <c r="D31" s="1025"/>
      <c r="E31" s="1025"/>
      <c r="F31" s="1025"/>
      <c r="G31" s="1025"/>
    </row>
    <row r="32" spans="1:7" ht="10.5" customHeight="1">
      <c r="A32" s="49"/>
      <c r="B32" s="49"/>
      <c r="C32" s="1025"/>
      <c r="D32" s="1025"/>
      <c r="E32" s="1025"/>
      <c r="F32" s="1025"/>
      <c r="G32" s="1025"/>
    </row>
    <row r="33" spans="1:7" ht="10.5" customHeight="1">
      <c r="A33" s="49"/>
      <c r="B33" s="49"/>
      <c r="C33" s="1025"/>
      <c r="D33" s="1025"/>
      <c r="E33" s="1025"/>
      <c r="F33" s="1025"/>
      <c r="G33" s="1025"/>
    </row>
    <row r="34" spans="1:7" s="768" customFormat="1" ht="10.5" customHeight="1">
      <c r="A34" s="310"/>
      <c r="B34" s="310"/>
      <c r="C34" s="1024" t="s">
        <v>867</v>
      </c>
      <c r="D34" s="1026"/>
      <c r="E34" s="1026"/>
      <c r="F34" s="1026"/>
      <c r="G34" s="1026"/>
    </row>
    <row r="35" ht="10.5" customHeight="1">
      <c r="C35" s="290" t="s">
        <v>868</v>
      </c>
    </row>
    <row r="36" spans="1:8" s="553" customFormat="1" ht="10.5" customHeight="1">
      <c r="A36" s="997">
        <v>29</v>
      </c>
      <c r="B36" s="997"/>
      <c r="C36" s="997"/>
      <c r="D36" s="997"/>
      <c r="E36" s="997"/>
      <c r="F36" s="997"/>
      <c r="G36" s="997"/>
      <c r="H36" s="997"/>
    </row>
  </sheetData>
  <sheetProtection/>
  <mergeCells count="4">
    <mergeCell ref="C31:G33"/>
    <mergeCell ref="C34:G34"/>
    <mergeCell ref="A36:H36"/>
    <mergeCell ref="A1:H1"/>
  </mergeCells>
  <printOptions/>
  <pageMargins left="0.2" right="0.2" top="0.2" bottom="0.2" header="0.2" footer="0.2"/>
  <pageSetup horizontalDpi="600" verticalDpi="600" orientation="portrait" paperSize="70" r:id="rId1"/>
  <ignoredErrors>
    <ignoredError sqref="F15:H20" numberStoredAsText="1"/>
  </ignoredErrors>
</worksheet>
</file>

<file path=xl/worksheets/sheet31.xml><?xml version="1.0" encoding="utf-8"?>
<worksheet xmlns="http://schemas.openxmlformats.org/spreadsheetml/2006/main" xmlns:r="http://schemas.openxmlformats.org/officeDocument/2006/relationships">
  <dimension ref="A1:U39"/>
  <sheetViews>
    <sheetView showGridLines="0" zoomScale="130" zoomScaleNormal="130" zoomScalePageLayoutView="0" workbookViewId="0" topLeftCell="A1">
      <selection activeCell="A1" sqref="A1:H1"/>
    </sheetView>
  </sheetViews>
  <sheetFormatPr defaultColWidth="9.140625" defaultRowHeight="9.75" customHeight="1"/>
  <cols>
    <col min="1" max="1" width="1.421875" style="838" customWidth="1"/>
    <col min="2" max="2" width="1.8515625" style="838" customWidth="1"/>
    <col min="3" max="3" width="9.140625" style="838" customWidth="1"/>
    <col min="4" max="4" width="4.421875" style="838" customWidth="1"/>
    <col min="5" max="5" width="7.140625" style="838" customWidth="1"/>
    <col min="6" max="6" width="6.421875" style="838" customWidth="1"/>
    <col min="7" max="8" width="7.57421875" style="838" customWidth="1"/>
    <col min="9" max="16384" width="9.140625" style="838" customWidth="1"/>
  </cols>
  <sheetData>
    <row r="1" spans="1:21" s="800" customFormat="1" ht="11.25">
      <c r="A1" s="998" t="s">
        <v>170</v>
      </c>
      <c r="B1" s="998"/>
      <c r="C1" s="998"/>
      <c r="D1" s="998"/>
      <c r="E1" s="998"/>
      <c r="F1" s="998"/>
      <c r="G1" s="998"/>
      <c r="H1" s="998"/>
      <c r="I1" s="728"/>
      <c r="J1" s="728"/>
      <c r="K1" s="728"/>
      <c r="L1" s="728"/>
      <c r="M1" s="728"/>
      <c r="N1" s="728"/>
      <c r="O1" s="728"/>
      <c r="P1" s="728"/>
      <c r="Q1" s="728"/>
      <c r="R1" s="728"/>
      <c r="S1" s="728"/>
      <c r="T1" s="728"/>
      <c r="U1" s="728"/>
    </row>
    <row r="2" spans="1:7" s="681" customFormat="1" ht="9.75" customHeight="1">
      <c r="A2" s="1027" t="s">
        <v>869</v>
      </c>
      <c r="B2" s="1027"/>
      <c r="C2" s="1027"/>
      <c r="D2" s="1027"/>
      <c r="E2" s="1027"/>
      <c r="F2" s="1027"/>
      <c r="G2" s="1027"/>
    </row>
    <row r="3" spans="1:8" s="681" customFormat="1" ht="9.75" customHeight="1">
      <c r="A3" s="673"/>
      <c r="B3" s="673"/>
      <c r="C3" s="673"/>
      <c r="F3" s="674">
        <v>2017</v>
      </c>
      <c r="G3" s="674">
        <v>2018</v>
      </c>
      <c r="H3" s="674" t="s">
        <v>542</v>
      </c>
    </row>
    <row r="4" spans="1:9" s="681" customFormat="1" ht="9.75" customHeight="1">
      <c r="A4" s="484" t="s">
        <v>870</v>
      </c>
      <c r="B4" s="485"/>
      <c r="C4" s="485"/>
      <c r="D4" s="833"/>
      <c r="E4" s="833"/>
      <c r="I4" s="834"/>
    </row>
    <row r="5" spans="1:8" s="681" customFormat="1" ht="9.75" customHeight="1">
      <c r="A5" s="484"/>
      <c r="B5" s="485" t="s">
        <v>871</v>
      </c>
      <c r="C5" s="485"/>
      <c r="D5" s="833"/>
      <c r="E5" s="833"/>
      <c r="F5" s="486">
        <v>172.2</v>
      </c>
      <c r="G5" s="682">
        <v>172.2</v>
      </c>
      <c r="H5" s="682">
        <v>183.5</v>
      </c>
    </row>
    <row r="6" spans="1:8" s="681" customFormat="1" ht="9.75" customHeight="1">
      <c r="A6" s="485"/>
      <c r="B6" s="487" t="s">
        <v>872</v>
      </c>
      <c r="C6" s="488"/>
      <c r="D6" s="833"/>
      <c r="E6" s="833"/>
      <c r="F6" s="486">
        <v>346.6</v>
      </c>
      <c r="G6" s="682">
        <v>330.1</v>
      </c>
      <c r="H6" s="682">
        <v>333.9</v>
      </c>
    </row>
    <row r="7" spans="1:8" s="681" customFormat="1" ht="9.75" customHeight="1">
      <c r="A7" s="485"/>
      <c r="B7" s="487" t="s">
        <v>873</v>
      </c>
      <c r="C7" s="488"/>
      <c r="D7" s="833"/>
      <c r="E7" s="833"/>
      <c r="F7" s="486">
        <v>311.8</v>
      </c>
      <c r="G7" s="682">
        <v>306.9</v>
      </c>
      <c r="H7" s="682">
        <v>300.6</v>
      </c>
    </row>
    <row r="8" spans="1:8" s="681" customFormat="1" ht="9.75" customHeight="1">
      <c r="A8" s="485"/>
      <c r="B8" s="490"/>
      <c r="C8" s="491" t="s">
        <v>874</v>
      </c>
      <c r="D8" s="833"/>
      <c r="E8" s="833"/>
      <c r="F8" s="486">
        <v>309.8</v>
      </c>
      <c r="G8" s="682">
        <v>303.8</v>
      </c>
      <c r="H8" s="682">
        <v>287.1</v>
      </c>
    </row>
    <row r="9" spans="1:8" s="681" customFormat="1" ht="9.75" customHeight="1">
      <c r="A9" s="485"/>
      <c r="B9" s="485" t="s">
        <v>875</v>
      </c>
      <c r="C9" s="488"/>
      <c r="D9" s="833"/>
      <c r="E9" s="833"/>
      <c r="F9" s="486">
        <v>648.7</v>
      </c>
      <c r="G9" s="682">
        <v>663.4</v>
      </c>
      <c r="H9" s="682">
        <v>849.5</v>
      </c>
    </row>
    <row r="10" spans="1:8" s="681" customFormat="1" ht="9.75" customHeight="1">
      <c r="A10" s="485"/>
      <c r="B10" s="485" t="s">
        <v>876</v>
      </c>
      <c r="C10" s="485"/>
      <c r="D10" s="833"/>
      <c r="E10" s="833"/>
      <c r="F10" s="486">
        <v>149.4</v>
      </c>
      <c r="G10" s="682">
        <v>168.6</v>
      </c>
      <c r="H10" s="682">
        <v>175.1</v>
      </c>
    </row>
    <row r="11" spans="1:8" s="681" customFormat="1" ht="9.75" customHeight="1">
      <c r="A11" s="485"/>
      <c r="B11" s="485" t="s">
        <v>877</v>
      </c>
      <c r="C11" s="485"/>
      <c r="D11" s="833"/>
      <c r="E11" s="833"/>
      <c r="F11" s="486">
        <v>1430.6</v>
      </c>
      <c r="G11" s="486">
        <v>1283.4</v>
      </c>
      <c r="H11" s="486">
        <v>1173.1</v>
      </c>
    </row>
    <row r="12" spans="1:8" s="681" customFormat="1" ht="9.75" customHeight="1">
      <c r="A12" s="492" t="s">
        <v>1051</v>
      </c>
      <c r="B12" s="485"/>
      <c r="C12" s="485"/>
      <c r="D12" s="833"/>
      <c r="E12" s="833"/>
      <c r="F12" s="486"/>
      <c r="G12" s="682"/>
      <c r="H12" s="682"/>
    </row>
    <row r="13" spans="1:8" s="681" customFormat="1" ht="9.75" customHeight="1">
      <c r="A13" s="484"/>
      <c r="B13" s="485" t="s">
        <v>878</v>
      </c>
      <c r="C13" s="485"/>
      <c r="D13" s="833"/>
      <c r="E13" s="833"/>
      <c r="F13" s="486">
        <v>153.8</v>
      </c>
      <c r="G13" s="682">
        <v>156</v>
      </c>
      <c r="H13" s="682">
        <v>146.6</v>
      </c>
    </row>
    <row r="14" spans="1:8" s="681" customFormat="1" ht="9.75" customHeight="1">
      <c r="A14" s="485"/>
      <c r="B14" s="485" t="s">
        <v>872</v>
      </c>
      <c r="C14" s="485"/>
      <c r="D14" s="833"/>
      <c r="E14" s="833"/>
      <c r="F14" s="486">
        <v>128.7</v>
      </c>
      <c r="G14" s="682">
        <v>146.1</v>
      </c>
      <c r="H14" s="682">
        <v>141.3</v>
      </c>
    </row>
    <row r="15" spans="1:8" s="681" customFormat="1" ht="9.75" customHeight="1">
      <c r="A15" s="485"/>
      <c r="B15" s="485" t="s">
        <v>875</v>
      </c>
      <c r="C15" s="485"/>
      <c r="D15" s="833"/>
      <c r="E15" s="833"/>
      <c r="F15" s="486">
        <v>340.7</v>
      </c>
      <c r="G15" s="682">
        <v>436</v>
      </c>
      <c r="H15" s="682">
        <v>520.2</v>
      </c>
    </row>
    <row r="16" spans="1:8" s="681" customFormat="1" ht="9.75" customHeight="1">
      <c r="A16" s="485"/>
      <c r="B16" s="485" t="s">
        <v>876</v>
      </c>
      <c r="C16" s="485"/>
      <c r="D16" s="833"/>
      <c r="E16" s="833"/>
      <c r="F16" s="486">
        <v>0</v>
      </c>
      <c r="G16" s="682">
        <v>0</v>
      </c>
      <c r="H16" s="682">
        <v>61.8</v>
      </c>
    </row>
    <row r="17" spans="1:9" s="681" customFormat="1" ht="9.75" customHeight="1">
      <c r="A17" s="492" t="s">
        <v>1052</v>
      </c>
      <c r="B17" s="484"/>
      <c r="C17" s="485"/>
      <c r="D17" s="833"/>
      <c r="E17" s="833"/>
      <c r="F17" s="493">
        <f>SUM(F18:F23)</f>
        <v>3119.7</v>
      </c>
      <c r="G17" s="493">
        <f>SUM(G18:G23)</f>
        <v>3131.6000000000004</v>
      </c>
      <c r="H17" s="493">
        <v>3236.6</v>
      </c>
      <c r="I17" s="683"/>
    </row>
    <row r="18" spans="1:8" s="681" customFormat="1" ht="9.75" customHeight="1">
      <c r="A18" s="484"/>
      <c r="B18" s="494" t="s">
        <v>879</v>
      </c>
      <c r="C18" s="485"/>
      <c r="D18" s="833"/>
      <c r="E18" s="833"/>
      <c r="F18" s="486">
        <v>89.8</v>
      </c>
      <c r="G18" s="682">
        <v>124.5</v>
      </c>
      <c r="H18" s="682">
        <v>98.6</v>
      </c>
    </row>
    <row r="19" spans="1:8" s="681" customFormat="1" ht="9.75" customHeight="1">
      <c r="A19" s="484"/>
      <c r="B19" s="485" t="s">
        <v>880</v>
      </c>
      <c r="C19" s="485"/>
      <c r="D19" s="833"/>
      <c r="E19" s="833"/>
      <c r="F19" s="486">
        <v>14.6</v>
      </c>
      <c r="G19" s="682">
        <v>15.1</v>
      </c>
      <c r="H19" s="682">
        <v>15.2</v>
      </c>
    </row>
    <row r="20" spans="1:8" s="681" customFormat="1" ht="9.75" customHeight="1">
      <c r="A20" s="484"/>
      <c r="B20" s="485" t="s">
        <v>881</v>
      </c>
      <c r="C20" s="485"/>
      <c r="D20" s="833"/>
      <c r="E20" s="833"/>
      <c r="F20" s="489">
        <v>39.2</v>
      </c>
      <c r="G20" s="682">
        <v>49.4</v>
      </c>
      <c r="H20" s="682">
        <v>128.5</v>
      </c>
    </row>
    <row r="21" spans="1:8" s="681" customFormat="1" ht="9.75" customHeight="1">
      <c r="A21" s="484"/>
      <c r="B21" s="495" t="s">
        <v>882</v>
      </c>
      <c r="C21" s="495"/>
      <c r="D21" s="835"/>
      <c r="E21" s="835"/>
      <c r="F21" s="486">
        <v>16.9</v>
      </c>
      <c r="G21" s="682">
        <v>22.6</v>
      </c>
      <c r="H21" s="682">
        <v>19.9</v>
      </c>
    </row>
    <row r="22" spans="1:8" s="681" customFormat="1" ht="9.75" customHeight="1">
      <c r="A22" s="484"/>
      <c r="B22" s="495" t="s">
        <v>883</v>
      </c>
      <c r="C22" s="495"/>
      <c r="D22" s="835"/>
      <c r="E22" s="835"/>
      <c r="F22" s="486">
        <v>463.2</v>
      </c>
      <c r="G22" s="682">
        <v>437.1</v>
      </c>
      <c r="H22" s="682">
        <v>439.6</v>
      </c>
    </row>
    <row r="23" spans="1:8" s="681" customFormat="1" ht="9.75" customHeight="1">
      <c r="A23" s="484"/>
      <c r="B23" s="495" t="s">
        <v>884</v>
      </c>
      <c r="C23" s="495"/>
      <c r="D23" s="835"/>
      <c r="E23" s="835"/>
      <c r="F23" s="486">
        <v>2496</v>
      </c>
      <c r="G23" s="682">
        <v>2482.9</v>
      </c>
      <c r="H23" s="682">
        <v>2534.8</v>
      </c>
    </row>
    <row r="24" spans="1:8" s="681" customFormat="1" ht="9.75" customHeight="1">
      <c r="A24" s="484" t="s">
        <v>885</v>
      </c>
      <c r="B24" s="485"/>
      <c r="C24" s="485"/>
      <c r="D24" s="833"/>
      <c r="E24" s="833"/>
      <c r="F24" s="496">
        <v>461.5</v>
      </c>
      <c r="G24" s="684">
        <v>468.2</v>
      </c>
      <c r="H24" s="684">
        <v>507.2</v>
      </c>
    </row>
    <row r="25" spans="1:8" s="681" customFormat="1" ht="9.75" customHeight="1">
      <c r="A25" s="685"/>
      <c r="B25" s="485"/>
      <c r="C25" s="485"/>
      <c r="D25" s="1028" t="s">
        <v>61</v>
      </c>
      <c r="E25" s="1028"/>
      <c r="F25" s="496">
        <v>7.6</v>
      </c>
      <c r="G25" s="684">
        <v>8.1</v>
      </c>
      <c r="H25" s="684">
        <v>7.6</v>
      </c>
    </row>
    <row r="26" spans="1:10" s="681" customFormat="1" ht="9.75" customHeight="1">
      <c r="A26" s="484" t="s">
        <v>886</v>
      </c>
      <c r="B26" s="485"/>
      <c r="C26" s="485"/>
      <c r="D26" s="833"/>
      <c r="E26" s="833"/>
      <c r="F26" s="496">
        <v>2618.1</v>
      </c>
      <c r="G26" s="684">
        <v>2650.2</v>
      </c>
      <c r="H26" s="684">
        <v>2754</v>
      </c>
      <c r="I26" s="683"/>
      <c r="J26" s="683"/>
    </row>
    <row r="27" spans="1:8" s="681" customFormat="1" ht="9.75" customHeight="1">
      <c r="A27" s="484"/>
      <c r="B27" s="490"/>
      <c r="C27" s="494" t="s">
        <v>435</v>
      </c>
      <c r="D27" s="833"/>
      <c r="E27" s="833"/>
      <c r="F27" s="486">
        <v>872.7</v>
      </c>
      <c r="G27" s="682">
        <v>899.3</v>
      </c>
      <c r="H27" s="682">
        <v>945</v>
      </c>
    </row>
    <row r="28" spans="1:8" s="681" customFormat="1" ht="9.75" customHeight="1">
      <c r="A28" s="484"/>
      <c r="B28" s="485"/>
      <c r="C28" s="494" t="s">
        <v>887</v>
      </c>
      <c r="D28" s="833"/>
      <c r="E28" s="833"/>
      <c r="F28" s="486">
        <v>952</v>
      </c>
      <c r="G28" s="682">
        <v>954.3</v>
      </c>
      <c r="H28" s="682">
        <v>999.6</v>
      </c>
    </row>
    <row r="29" spans="1:8" s="681" customFormat="1" ht="9.75" customHeight="1">
      <c r="A29" s="485"/>
      <c r="B29" s="485"/>
      <c r="C29" s="494" t="s">
        <v>888</v>
      </c>
      <c r="D29" s="833"/>
      <c r="E29" s="833"/>
      <c r="F29" s="486">
        <v>731.9</v>
      </c>
      <c r="G29" s="682">
        <v>740.5</v>
      </c>
      <c r="H29" s="682">
        <v>752.7</v>
      </c>
    </row>
    <row r="30" spans="1:10" s="681" customFormat="1" ht="9.75" customHeight="1">
      <c r="A30" s="484"/>
      <c r="B30" s="485"/>
      <c r="C30" s="494" t="s">
        <v>889</v>
      </c>
      <c r="D30" s="833"/>
      <c r="E30" s="833"/>
      <c r="F30" s="486">
        <v>23.4</v>
      </c>
      <c r="G30" s="682">
        <v>18.6</v>
      </c>
      <c r="H30" s="682">
        <v>19.1</v>
      </c>
      <c r="J30" s="686"/>
    </row>
    <row r="31" spans="1:8" s="681" customFormat="1" ht="9.75" customHeight="1">
      <c r="A31" s="484" t="s">
        <v>890</v>
      </c>
      <c r="B31" s="485"/>
      <c r="C31" s="485"/>
      <c r="D31" s="833"/>
      <c r="E31" s="833"/>
      <c r="F31" s="496">
        <v>470.7</v>
      </c>
      <c r="G31" s="684">
        <v>479.1</v>
      </c>
      <c r="H31" s="684">
        <v>488.5</v>
      </c>
    </row>
    <row r="32" spans="1:8" s="681" customFormat="1" ht="9.75" customHeight="1">
      <c r="A32" s="484"/>
      <c r="B32" s="490"/>
      <c r="C32" s="494" t="s">
        <v>435</v>
      </c>
      <c r="D32" s="833"/>
      <c r="E32" s="833"/>
      <c r="F32" s="486">
        <v>420.9</v>
      </c>
      <c r="G32" s="682">
        <v>428.6</v>
      </c>
      <c r="H32" s="682">
        <v>436.8</v>
      </c>
    </row>
    <row r="33" spans="1:8" s="681" customFormat="1" ht="9.75" customHeight="1">
      <c r="A33" s="484"/>
      <c r="B33" s="485"/>
      <c r="C33" s="494" t="s">
        <v>887</v>
      </c>
      <c r="D33" s="833"/>
      <c r="E33" s="833"/>
      <c r="F33" s="486">
        <v>42.8</v>
      </c>
      <c r="G33" s="682">
        <v>43.4</v>
      </c>
      <c r="H33" s="682">
        <v>44.4</v>
      </c>
    </row>
    <row r="34" spans="1:8" s="681" customFormat="1" ht="9.75" customHeight="1">
      <c r="A34" s="485"/>
      <c r="B34" s="485"/>
      <c r="C34" s="494" t="s">
        <v>888</v>
      </c>
      <c r="D34" s="833"/>
      <c r="E34" s="833"/>
      <c r="F34" s="486">
        <v>5.7</v>
      </c>
      <c r="G34" s="682">
        <v>5.7</v>
      </c>
      <c r="H34" s="682">
        <v>5.7</v>
      </c>
    </row>
    <row r="35" spans="1:8" s="681" customFormat="1" ht="9.75" customHeight="1">
      <c r="A35" s="492"/>
      <c r="B35" s="675"/>
      <c r="C35" s="494" t="s">
        <v>889</v>
      </c>
      <c r="D35" s="833"/>
      <c r="E35" s="833"/>
      <c r="F35" s="486">
        <v>0.7</v>
      </c>
      <c r="G35" s="682">
        <v>0.7</v>
      </c>
      <c r="H35" s="682">
        <v>0.7</v>
      </c>
    </row>
    <row r="36" spans="1:6" s="681" customFormat="1" ht="9.75" customHeight="1">
      <c r="A36" s="676" t="s">
        <v>83</v>
      </c>
      <c r="B36" s="677" t="s">
        <v>1053</v>
      </c>
      <c r="C36" s="678"/>
      <c r="D36" s="836"/>
      <c r="E36" s="836"/>
      <c r="F36" s="486"/>
    </row>
    <row r="37" spans="1:6" s="681" customFormat="1" ht="9.75" customHeight="1">
      <c r="A37" s="679" t="s">
        <v>83</v>
      </c>
      <c r="B37" s="680" t="s">
        <v>1054</v>
      </c>
      <c r="C37" s="837"/>
      <c r="D37" s="836"/>
      <c r="E37" s="836"/>
      <c r="F37" s="486"/>
    </row>
    <row r="38" spans="1:7" s="553" customFormat="1" ht="13.5" customHeight="1">
      <c r="A38" s="993">
        <v>30</v>
      </c>
      <c r="B38" s="993"/>
      <c r="C38" s="993"/>
      <c r="D38" s="993"/>
      <c r="E38" s="993"/>
      <c r="F38" s="993"/>
      <c r="G38" s="993"/>
    </row>
    <row r="39" spans="1:5" s="681" customFormat="1" ht="9.75" customHeight="1">
      <c r="A39" s="687"/>
      <c r="B39" s="687"/>
      <c r="C39" s="687"/>
      <c r="D39" s="687"/>
      <c r="E39" s="687"/>
    </row>
    <row r="40" s="681" customFormat="1" ht="9.75" customHeight="1"/>
  </sheetData>
  <sheetProtection/>
  <mergeCells count="4">
    <mergeCell ref="A2:G2"/>
    <mergeCell ref="D25:E25"/>
    <mergeCell ref="A38:G38"/>
    <mergeCell ref="A1:H1"/>
  </mergeCells>
  <printOptions/>
  <pageMargins left="0.3" right="0.3" top="0.3" bottom="0.3" header="0.2" footer="0.2"/>
  <pageSetup horizontalDpi="600" verticalDpi="600" orientation="portrait" paperSize="70" r:id="rId1"/>
  <ignoredErrors>
    <ignoredError sqref="F17" formulaRange="1"/>
  </ignoredErrors>
</worksheet>
</file>

<file path=xl/worksheets/sheet32.xml><?xml version="1.0" encoding="utf-8"?>
<worksheet xmlns="http://schemas.openxmlformats.org/spreadsheetml/2006/main" xmlns:r="http://schemas.openxmlformats.org/officeDocument/2006/relationships">
  <dimension ref="A1:U35"/>
  <sheetViews>
    <sheetView showGridLines="0" zoomScale="130" zoomScaleNormal="130" zoomScaleSheetLayoutView="120" zoomScalePageLayoutView="0" workbookViewId="0" topLeftCell="A1">
      <selection activeCell="A1" sqref="A1:F1"/>
    </sheetView>
  </sheetViews>
  <sheetFormatPr defaultColWidth="9.140625" defaultRowHeight="12" customHeight="1"/>
  <cols>
    <col min="1" max="1" width="3.8515625" style="839" customWidth="1"/>
    <col min="2" max="2" width="2.28125" style="839" customWidth="1"/>
    <col min="3" max="3" width="19.28125" style="839" customWidth="1"/>
    <col min="4" max="4" width="7.28125" style="839" customWidth="1"/>
    <col min="5" max="6" width="7.57421875" style="839" customWidth="1"/>
    <col min="7" max="7" width="12.28125" style="839" customWidth="1"/>
    <col min="8" max="8" width="10.8515625" style="839" customWidth="1"/>
    <col min="9" max="16384" width="9.140625" style="839" customWidth="1"/>
  </cols>
  <sheetData>
    <row r="1" spans="1:21" s="800" customFormat="1" ht="11.25">
      <c r="A1" s="998" t="s">
        <v>170</v>
      </c>
      <c r="B1" s="998"/>
      <c r="C1" s="998"/>
      <c r="D1" s="998"/>
      <c r="E1" s="998"/>
      <c r="F1" s="998"/>
      <c r="G1" s="728"/>
      <c r="H1" s="728"/>
      <c r="I1" s="728"/>
      <c r="J1" s="728"/>
      <c r="K1" s="728"/>
      <c r="L1" s="728"/>
      <c r="M1" s="728"/>
      <c r="N1" s="728"/>
      <c r="O1" s="728"/>
      <c r="P1" s="728"/>
      <c r="Q1" s="728"/>
      <c r="R1" s="728"/>
      <c r="S1" s="728"/>
      <c r="T1" s="728"/>
      <c r="U1" s="728"/>
    </row>
    <row r="2" spans="1:6" ht="12" customHeight="1">
      <c r="A2" s="1029" t="s">
        <v>410</v>
      </c>
      <c r="B2" s="1029"/>
      <c r="C2" s="1029"/>
      <c r="D2" s="1029"/>
      <c r="E2" s="1029"/>
      <c r="F2" s="1029"/>
    </row>
    <row r="3" spans="1:6" ht="24" customHeight="1">
      <c r="A3" s="840"/>
      <c r="B3" s="841"/>
      <c r="C3" s="841"/>
      <c r="D3" s="688" t="s">
        <v>411</v>
      </c>
      <c r="E3" s="688" t="s">
        <v>412</v>
      </c>
      <c r="F3" s="688" t="s">
        <v>413</v>
      </c>
    </row>
    <row r="4" spans="1:9" ht="12" customHeight="1">
      <c r="A4" s="242" t="s">
        <v>414</v>
      </c>
      <c r="B4" s="243"/>
      <c r="C4" s="244"/>
      <c r="D4" s="245"/>
      <c r="I4" s="841"/>
    </row>
    <row r="5" spans="1:18" ht="12" customHeight="1">
      <c r="A5" s="242" t="s">
        <v>415</v>
      </c>
      <c r="B5" s="246"/>
      <c r="C5" s="242"/>
      <c r="D5" s="247">
        <v>94101.09999999999</v>
      </c>
      <c r="E5" s="247">
        <v>105824.630896</v>
      </c>
      <c r="F5" s="247">
        <v>108265.2</v>
      </c>
      <c r="G5" s="842"/>
      <c r="H5" s="843"/>
      <c r="I5" s="844"/>
      <c r="L5" s="844"/>
      <c r="M5" s="844"/>
      <c r="N5" s="844"/>
      <c r="O5" s="844"/>
      <c r="P5" s="844"/>
      <c r="Q5" s="844"/>
      <c r="R5" s="844"/>
    </row>
    <row r="6" spans="1:9" s="846" customFormat="1" ht="12" customHeight="1">
      <c r="A6" s="242"/>
      <c r="B6" s="246" t="s">
        <v>416</v>
      </c>
      <c r="C6" s="242"/>
      <c r="D6" s="247">
        <v>84148.2</v>
      </c>
      <c r="E6" s="247">
        <v>91490.162458</v>
      </c>
      <c r="F6" s="247">
        <v>98300.2</v>
      </c>
      <c r="G6" s="842"/>
      <c r="H6" s="845"/>
      <c r="I6" s="839"/>
    </row>
    <row r="7" spans="1:7" s="848" customFormat="1" ht="18" customHeight="1">
      <c r="A7" s="248">
        <v>111</v>
      </c>
      <c r="B7" s="248"/>
      <c r="C7" s="249" t="s">
        <v>417</v>
      </c>
      <c r="D7" s="250">
        <v>21778.7</v>
      </c>
      <c r="E7" s="250">
        <v>23321.473329</v>
      </c>
      <c r="F7" s="250">
        <v>26717.1</v>
      </c>
      <c r="G7" s="847"/>
    </row>
    <row r="8" spans="1:7" s="850" customFormat="1" ht="12" customHeight="1">
      <c r="A8" s="248">
        <v>113</v>
      </c>
      <c r="B8" s="251"/>
      <c r="C8" s="248" t="s">
        <v>418</v>
      </c>
      <c r="D8" s="250">
        <v>5994.8</v>
      </c>
      <c r="E8" s="250">
        <v>5936.259016</v>
      </c>
      <c r="F8" s="250">
        <v>6161.2</v>
      </c>
      <c r="G8" s="849"/>
    </row>
    <row r="9" spans="1:7" s="848" customFormat="1" ht="12" customHeight="1">
      <c r="A9" s="248">
        <v>114</v>
      </c>
      <c r="B9" s="248"/>
      <c r="C9" s="248" t="s">
        <v>419</v>
      </c>
      <c r="D9" s="250">
        <v>53574.8</v>
      </c>
      <c r="E9" s="250">
        <v>59408.735919</v>
      </c>
      <c r="F9" s="250">
        <v>62431.5</v>
      </c>
      <c r="G9" s="847"/>
    </row>
    <row r="10" spans="1:9" s="848" customFormat="1" ht="18" customHeight="1">
      <c r="A10" s="248">
        <v>115</v>
      </c>
      <c r="B10" s="248"/>
      <c r="C10" s="249" t="s">
        <v>420</v>
      </c>
      <c r="D10" s="250">
        <v>1176.9</v>
      </c>
      <c r="E10" s="250">
        <v>1344.068493</v>
      </c>
      <c r="F10" s="250">
        <v>1379.4</v>
      </c>
      <c r="G10" s="849"/>
      <c r="H10" s="851"/>
      <c r="I10" s="850"/>
    </row>
    <row r="11" spans="1:7" s="848" customFormat="1" ht="12" customHeight="1">
      <c r="A11" s="248">
        <v>116</v>
      </c>
      <c r="B11" s="248"/>
      <c r="C11" s="248" t="s">
        <v>421</v>
      </c>
      <c r="D11" s="250">
        <v>1623</v>
      </c>
      <c r="E11" s="250">
        <v>1479.625707</v>
      </c>
      <c r="F11" s="250">
        <v>1611</v>
      </c>
      <c r="G11" s="847"/>
    </row>
    <row r="12" spans="1:7" ht="12" customHeight="1">
      <c r="A12" s="244"/>
      <c r="B12" s="246" t="s">
        <v>422</v>
      </c>
      <c r="C12" s="242"/>
      <c r="D12" s="247">
        <v>1377.1</v>
      </c>
      <c r="E12" s="247">
        <v>1348.502277</v>
      </c>
      <c r="F12" s="247">
        <v>1326.1</v>
      </c>
      <c r="G12" s="842"/>
    </row>
    <row r="13" spans="1:7" ht="12" customHeight="1">
      <c r="A13" s="244"/>
      <c r="B13" s="246" t="s">
        <v>423</v>
      </c>
      <c r="C13" s="242"/>
      <c r="D13" s="247">
        <v>2903.9</v>
      </c>
      <c r="E13" s="247">
        <v>2600.246972</v>
      </c>
      <c r="F13" s="247">
        <v>3358.5</v>
      </c>
      <c r="G13" s="842"/>
    </row>
    <row r="14" spans="1:9" s="846" customFormat="1" ht="12" customHeight="1">
      <c r="A14" s="242"/>
      <c r="B14" s="246" t="s">
        <v>424</v>
      </c>
      <c r="C14" s="242"/>
      <c r="D14" s="247">
        <v>5671.9</v>
      </c>
      <c r="E14" s="247">
        <v>10385.719188</v>
      </c>
      <c r="F14" s="247">
        <v>5280.4</v>
      </c>
      <c r="G14" s="842"/>
      <c r="H14" s="839"/>
      <c r="I14" s="839"/>
    </row>
    <row r="15" spans="1:15" s="846" customFormat="1" ht="12" customHeight="1">
      <c r="A15" s="242" t="s">
        <v>425</v>
      </c>
      <c r="B15" s="246"/>
      <c r="C15" s="242"/>
      <c r="D15" s="247">
        <v>103218</v>
      </c>
      <c r="E15" s="247">
        <v>111475.57467</v>
      </c>
      <c r="F15" s="247">
        <v>116179.9</v>
      </c>
      <c r="G15" s="842"/>
      <c r="H15" s="844"/>
      <c r="I15" s="844"/>
      <c r="J15" s="844"/>
      <c r="L15" s="844"/>
      <c r="M15" s="844"/>
      <c r="N15" s="844"/>
      <c r="O15" s="844"/>
    </row>
    <row r="16" spans="1:10" s="846" customFormat="1" ht="10.5" customHeight="1">
      <c r="A16" s="242"/>
      <c r="B16" s="242"/>
      <c r="C16" s="244" t="s">
        <v>426</v>
      </c>
      <c r="D16" s="247">
        <v>28363.5</v>
      </c>
      <c r="E16" s="247">
        <v>29232.914154</v>
      </c>
      <c r="F16" s="247">
        <v>30280.4</v>
      </c>
      <c r="G16" s="852"/>
      <c r="H16" s="853"/>
      <c r="I16" s="853"/>
      <c r="J16" s="853"/>
    </row>
    <row r="17" spans="1:7" s="846" customFormat="1" ht="10.5" customHeight="1">
      <c r="A17" s="242"/>
      <c r="B17" s="242"/>
      <c r="C17" s="244" t="s">
        <v>427</v>
      </c>
      <c r="D17" s="247">
        <v>8908.3</v>
      </c>
      <c r="E17" s="247">
        <v>9564.203165</v>
      </c>
      <c r="F17" s="247">
        <v>10015.9</v>
      </c>
      <c r="G17" s="852"/>
    </row>
    <row r="18" spans="1:7" s="846" customFormat="1" ht="10.5" customHeight="1">
      <c r="A18" s="242"/>
      <c r="B18" s="242"/>
      <c r="C18" s="244" t="s">
        <v>428</v>
      </c>
      <c r="D18" s="247">
        <v>10958.3</v>
      </c>
      <c r="E18" s="247">
        <v>11378.311556</v>
      </c>
      <c r="F18" s="247">
        <v>12647.7</v>
      </c>
      <c r="G18" s="852"/>
    </row>
    <row r="19" spans="1:7" s="846" customFormat="1" ht="10.5" customHeight="1">
      <c r="A19" s="242"/>
      <c r="B19" s="242"/>
      <c r="C19" s="244" t="s">
        <v>429</v>
      </c>
      <c r="D19" s="247">
        <v>1517.4</v>
      </c>
      <c r="E19" s="247">
        <v>1673.882224</v>
      </c>
      <c r="F19" s="247">
        <v>1513.7</v>
      </c>
      <c r="G19" s="852"/>
    </row>
    <row r="20" spans="1:10" s="846" customFormat="1" ht="10.5" customHeight="1">
      <c r="A20" s="242"/>
      <c r="B20" s="242"/>
      <c r="C20" s="244" t="s">
        <v>423</v>
      </c>
      <c r="D20" s="247">
        <v>21897.1</v>
      </c>
      <c r="E20" s="247">
        <v>25004.093269</v>
      </c>
      <c r="F20" s="247">
        <v>24553.5</v>
      </c>
      <c r="G20" s="852"/>
      <c r="H20" s="852"/>
      <c r="I20" s="852"/>
      <c r="J20" s="852"/>
    </row>
    <row r="21" spans="1:10" s="846" customFormat="1" ht="10.5" customHeight="1">
      <c r="A21" s="242"/>
      <c r="B21" s="242"/>
      <c r="C21" s="244" t="s">
        <v>430</v>
      </c>
      <c r="D21" s="247">
        <v>27400.8</v>
      </c>
      <c r="E21" s="247">
        <v>29246.493214</v>
      </c>
      <c r="F21" s="247">
        <v>31817.6</v>
      </c>
      <c r="G21" s="852"/>
      <c r="H21" s="852"/>
      <c r="I21" s="854"/>
      <c r="J21" s="854"/>
    </row>
    <row r="22" spans="1:8" s="846" customFormat="1" ht="10.5" customHeight="1">
      <c r="A22" s="242"/>
      <c r="B22" s="242"/>
      <c r="C22" s="244" t="s">
        <v>431</v>
      </c>
      <c r="D22" s="247">
        <v>4172.6</v>
      </c>
      <c r="E22" s="247">
        <v>5375.677088</v>
      </c>
      <c r="F22" s="247">
        <v>5351.1</v>
      </c>
      <c r="G22" s="852"/>
      <c r="H22" s="852"/>
    </row>
    <row r="23" spans="1:8" s="846" customFormat="1" ht="10.5" customHeight="1">
      <c r="A23" s="242" t="s">
        <v>432</v>
      </c>
      <c r="B23" s="242"/>
      <c r="C23" s="244"/>
      <c r="D23" s="247">
        <v>6518.7</v>
      </c>
      <c r="E23" s="247">
        <v>8121.234359</v>
      </c>
      <c r="F23" s="247">
        <v>7847</v>
      </c>
      <c r="G23" s="852"/>
      <c r="H23" s="852"/>
    </row>
    <row r="24" spans="1:10" s="846" customFormat="1" ht="10.5" customHeight="1">
      <c r="A24" s="242" t="s">
        <v>433</v>
      </c>
      <c r="B24" s="242"/>
      <c r="C24" s="242"/>
      <c r="D24" s="252">
        <v>-15635.6</v>
      </c>
      <c r="E24" s="252">
        <v>-13772.178133</v>
      </c>
      <c r="F24" s="252">
        <v>-15761.699999999997</v>
      </c>
      <c r="G24" s="842"/>
      <c r="H24" s="842"/>
      <c r="I24" s="842"/>
      <c r="J24" s="842"/>
    </row>
    <row r="25" spans="1:9" ht="10.5" customHeight="1">
      <c r="A25" s="244"/>
      <c r="B25" s="242" t="s">
        <v>434</v>
      </c>
      <c r="C25" s="242"/>
      <c r="D25" s="253">
        <v>410.2</v>
      </c>
      <c r="E25" s="253">
        <v>1366.1</v>
      </c>
      <c r="F25" s="253">
        <v>6736.200000000001</v>
      </c>
      <c r="G25" s="852"/>
      <c r="H25" s="846"/>
      <c r="I25" s="846"/>
    </row>
    <row r="26" spans="1:9" ht="10.5" customHeight="1">
      <c r="A26" s="254"/>
      <c r="B26" s="244" t="s">
        <v>435</v>
      </c>
      <c r="C26" s="244"/>
      <c r="D26" s="255">
        <v>1051</v>
      </c>
      <c r="E26" s="255">
        <v>1550.5</v>
      </c>
      <c r="F26" s="255">
        <v>6664.6</v>
      </c>
      <c r="G26" s="852"/>
      <c r="H26" s="852"/>
      <c r="I26" s="852"/>
    </row>
    <row r="27" spans="1:7" ht="10.5" customHeight="1">
      <c r="A27" s="254"/>
      <c r="B27" s="244" t="s">
        <v>436</v>
      </c>
      <c r="C27" s="244"/>
      <c r="D27" s="253">
        <v>125.9</v>
      </c>
      <c r="E27" s="253" t="s">
        <v>124</v>
      </c>
      <c r="F27" s="253">
        <v>46.8</v>
      </c>
      <c r="G27" s="842"/>
    </row>
    <row r="28" spans="1:11" s="846" customFormat="1" ht="10.5" customHeight="1">
      <c r="A28" s="254"/>
      <c r="B28" s="244" t="s">
        <v>437</v>
      </c>
      <c r="C28" s="244"/>
      <c r="D28" s="253">
        <v>-766.7</v>
      </c>
      <c r="E28" s="253">
        <v>-184.4</v>
      </c>
      <c r="F28" s="253">
        <v>24.8</v>
      </c>
      <c r="G28" s="842"/>
      <c r="H28" s="842"/>
      <c r="I28" s="842"/>
      <c r="J28" s="842"/>
      <c r="K28" s="842"/>
    </row>
    <row r="29" spans="1:10" ht="10.5" customHeight="1">
      <c r="A29" s="244"/>
      <c r="B29" s="242" t="s">
        <v>438</v>
      </c>
      <c r="C29" s="242"/>
      <c r="D29" s="247">
        <v>16045.900000000001</v>
      </c>
      <c r="E29" s="247">
        <v>15138.300000000003</v>
      </c>
      <c r="F29" s="247">
        <v>22497.8</v>
      </c>
      <c r="G29" s="842"/>
      <c r="H29" s="842"/>
      <c r="I29" s="842"/>
      <c r="J29" s="842"/>
    </row>
    <row r="30" spans="1:9" ht="10.5" customHeight="1">
      <c r="A30" s="244"/>
      <c r="B30" s="244" t="s">
        <v>435</v>
      </c>
      <c r="C30" s="244"/>
      <c r="D30" s="247">
        <v>21557.100000000002</v>
      </c>
      <c r="E30" s="247">
        <v>20649.500000000004</v>
      </c>
      <c r="F30" s="247">
        <v>26472.6</v>
      </c>
      <c r="G30" s="852"/>
      <c r="H30" s="846"/>
      <c r="I30" s="846"/>
    </row>
    <row r="31" spans="1:7" ht="10.5" customHeight="1">
      <c r="A31" s="244"/>
      <c r="B31" s="244" t="s">
        <v>436</v>
      </c>
      <c r="C31" s="244"/>
      <c r="D31" s="252">
        <v>-5511.2</v>
      </c>
      <c r="E31" s="252">
        <v>-5511.2</v>
      </c>
      <c r="F31" s="252">
        <v>-3974.9</v>
      </c>
      <c r="G31" s="842"/>
    </row>
    <row r="32" spans="1:4" ht="12" customHeight="1">
      <c r="A32" s="855" t="s">
        <v>439</v>
      </c>
      <c r="C32" s="242"/>
      <c r="D32" s="244"/>
    </row>
    <row r="33" spans="1:7" s="553" customFormat="1" ht="12" customHeight="1">
      <c r="A33" s="997">
        <v>31</v>
      </c>
      <c r="B33" s="997"/>
      <c r="C33" s="997"/>
      <c r="D33" s="997"/>
      <c r="E33" s="997"/>
      <c r="F33" s="997"/>
      <c r="G33" s="617"/>
    </row>
    <row r="34" spans="1:4" ht="12" customHeight="1">
      <c r="A34" s="243"/>
      <c r="B34" s="243"/>
      <c r="C34" s="243"/>
      <c r="D34" s="243"/>
    </row>
    <row r="35" spans="1:3" ht="12" customHeight="1">
      <c r="A35" s="243"/>
      <c r="B35" s="243"/>
      <c r="C35" s="243"/>
    </row>
  </sheetData>
  <sheetProtection/>
  <mergeCells count="3">
    <mergeCell ref="A2:F2"/>
    <mergeCell ref="A33:F33"/>
    <mergeCell ref="A1:F1"/>
  </mergeCells>
  <printOptions/>
  <pageMargins left="0.2" right="0.2" top="0.2" bottom="0.2" header="0.2" footer="0.2"/>
  <pageSetup horizontalDpi="600" verticalDpi="600" orientation="portrait" paperSize="70" r:id="rId1"/>
</worksheet>
</file>

<file path=xl/worksheets/sheet33.xml><?xml version="1.0" encoding="utf-8"?>
<worksheet xmlns="http://schemas.openxmlformats.org/spreadsheetml/2006/main" xmlns:r="http://schemas.openxmlformats.org/officeDocument/2006/relationships">
  <dimension ref="A1:U25"/>
  <sheetViews>
    <sheetView showGridLines="0" zoomScale="154" zoomScaleNormal="154" zoomScalePageLayoutView="0" workbookViewId="0" topLeftCell="A1">
      <selection activeCell="A1" sqref="A1:F1"/>
    </sheetView>
  </sheetViews>
  <sheetFormatPr defaultColWidth="9.140625" defaultRowHeight="12.75"/>
  <cols>
    <col min="1" max="1" width="1.28515625" style="856" customWidth="1"/>
    <col min="2" max="2" width="1.7109375" style="856" customWidth="1"/>
    <col min="3" max="3" width="23.140625" style="856" customWidth="1"/>
    <col min="4" max="4" width="7.57421875" style="856" customWidth="1"/>
    <col min="5" max="5" width="7.28125" style="856" customWidth="1"/>
    <col min="6" max="6" width="7.57421875" style="856" customWidth="1"/>
    <col min="7" max="16384" width="9.140625" style="856" customWidth="1"/>
  </cols>
  <sheetData>
    <row r="1" spans="1:21" s="800" customFormat="1" ht="11.25">
      <c r="A1" s="998" t="s">
        <v>170</v>
      </c>
      <c r="B1" s="998"/>
      <c r="C1" s="998"/>
      <c r="D1" s="998"/>
      <c r="E1" s="998"/>
      <c r="F1" s="998"/>
      <c r="G1" s="728"/>
      <c r="H1" s="728"/>
      <c r="I1" s="728"/>
      <c r="J1" s="728"/>
      <c r="K1" s="728"/>
      <c r="L1" s="728"/>
      <c r="M1" s="728"/>
      <c r="N1" s="728"/>
      <c r="O1" s="728"/>
      <c r="P1" s="728"/>
      <c r="Q1" s="728"/>
      <c r="R1" s="728"/>
      <c r="S1" s="728"/>
      <c r="T1" s="728"/>
      <c r="U1" s="728"/>
    </row>
    <row r="2" spans="1:6" ht="31.5" customHeight="1">
      <c r="A2" s="256"/>
      <c r="B2" s="257"/>
      <c r="C2" s="257"/>
      <c r="D2" s="241" t="s">
        <v>411</v>
      </c>
      <c r="E2" s="241" t="s">
        <v>412</v>
      </c>
      <c r="F2" s="241" t="s">
        <v>413</v>
      </c>
    </row>
    <row r="3" spans="1:4" ht="16.5" customHeight="1">
      <c r="A3" s="258" t="s">
        <v>414</v>
      </c>
      <c r="B3" s="259"/>
      <c r="C3" s="259"/>
      <c r="D3" s="260"/>
    </row>
    <row r="4" spans="1:9" s="857" customFormat="1" ht="16.5" customHeight="1">
      <c r="A4" s="258" t="s">
        <v>440</v>
      </c>
      <c r="B4" s="258"/>
      <c r="C4" s="258"/>
      <c r="D4" s="261">
        <v>109736.757755</v>
      </c>
      <c r="E4" s="261">
        <v>119596.8098048</v>
      </c>
      <c r="F4" s="261">
        <v>124026.9</v>
      </c>
      <c r="I4" s="858"/>
    </row>
    <row r="5" spans="1:6" s="857" customFormat="1" ht="16.5" customHeight="1">
      <c r="A5" s="258"/>
      <c r="B5" s="258" t="s">
        <v>441</v>
      </c>
      <c r="C5" s="258"/>
      <c r="D5" s="261">
        <v>27177.261723919753</v>
      </c>
      <c r="E5" s="261">
        <v>32384.93463422834</v>
      </c>
      <c r="F5" s="261">
        <v>31350.2</v>
      </c>
    </row>
    <row r="6" spans="1:6" s="859" customFormat="1" ht="16.5" customHeight="1">
      <c r="A6" s="262"/>
      <c r="B6" s="263"/>
      <c r="C6" s="263" t="s">
        <v>442</v>
      </c>
      <c r="D6" s="264">
        <v>10958.311624</v>
      </c>
      <c r="E6" s="264">
        <v>11378.311555</v>
      </c>
      <c r="F6" s="264">
        <v>12647.7</v>
      </c>
    </row>
    <row r="7" spans="1:6" s="859" customFormat="1" ht="20.25" customHeight="1">
      <c r="A7" s="265"/>
      <c r="B7" s="263"/>
      <c r="C7" s="266" t="s">
        <v>443</v>
      </c>
      <c r="D7" s="264">
        <v>6487.617011</v>
      </c>
      <c r="E7" s="264">
        <v>6805.732753</v>
      </c>
      <c r="F7" s="264">
        <v>7752.9</v>
      </c>
    </row>
    <row r="8" spans="1:6" s="857" customFormat="1" ht="16.5" customHeight="1">
      <c r="A8" s="258"/>
      <c r="B8" s="258" t="s">
        <v>444</v>
      </c>
      <c r="C8" s="258"/>
      <c r="D8" s="261">
        <v>11034.404163208374</v>
      </c>
      <c r="E8" s="261">
        <v>10649.705817179356</v>
      </c>
      <c r="F8" s="261">
        <v>11424.7</v>
      </c>
    </row>
    <row r="9" spans="1:6" ht="16.5" customHeight="1">
      <c r="A9" s="258"/>
      <c r="B9" s="258" t="s">
        <v>445</v>
      </c>
      <c r="C9" s="258"/>
      <c r="D9" s="261">
        <v>9741.520377087712</v>
      </c>
      <c r="E9" s="261">
        <v>11256.791192332234</v>
      </c>
      <c r="F9" s="261">
        <v>11185.5</v>
      </c>
    </row>
    <row r="10" spans="1:6" s="859" customFormat="1" ht="16.5" customHeight="1">
      <c r="A10" s="262"/>
      <c r="B10" s="263"/>
      <c r="C10" s="263" t="s">
        <v>446</v>
      </c>
      <c r="D10" s="264">
        <v>2493.9418691658266</v>
      </c>
      <c r="E10" s="264">
        <v>2472.630334321769</v>
      </c>
      <c r="F10" s="264">
        <v>2869.6</v>
      </c>
    </row>
    <row r="11" spans="1:6" s="859" customFormat="1" ht="16.5" customHeight="1">
      <c r="A11" s="262"/>
      <c r="B11" s="263"/>
      <c r="C11" s="263" t="s">
        <v>447</v>
      </c>
      <c r="D11" s="264">
        <v>55.959439064303666</v>
      </c>
      <c r="E11" s="264">
        <v>78.44445211723304</v>
      </c>
      <c r="F11" s="264">
        <v>96.9</v>
      </c>
    </row>
    <row r="12" spans="1:6" s="859" customFormat="1" ht="16.5" customHeight="1">
      <c r="A12" s="262"/>
      <c r="B12" s="263"/>
      <c r="C12" s="263" t="s">
        <v>448</v>
      </c>
      <c r="D12" s="264">
        <v>753.9294617803077</v>
      </c>
      <c r="E12" s="264">
        <v>598.3249997960544</v>
      </c>
      <c r="F12" s="264">
        <v>583.6</v>
      </c>
    </row>
    <row r="13" spans="1:6" s="859" customFormat="1" ht="16.5" customHeight="1">
      <c r="A13" s="262"/>
      <c r="B13" s="263"/>
      <c r="C13" s="263" t="s">
        <v>135</v>
      </c>
      <c r="D13" s="264">
        <v>3448.11633405119</v>
      </c>
      <c r="E13" s="264">
        <v>4918.681717445302</v>
      </c>
      <c r="F13" s="264">
        <v>4904.4</v>
      </c>
    </row>
    <row r="14" spans="1:6" s="859" customFormat="1" ht="16.5" customHeight="1">
      <c r="A14" s="262"/>
      <c r="B14" s="263"/>
      <c r="C14" s="263" t="s">
        <v>242</v>
      </c>
      <c r="D14" s="267">
        <v>0</v>
      </c>
      <c r="E14" s="267">
        <v>0</v>
      </c>
      <c r="F14" s="267">
        <v>0</v>
      </c>
    </row>
    <row r="15" spans="1:6" ht="16.5" customHeight="1">
      <c r="A15" s="258"/>
      <c r="B15" s="258" t="s">
        <v>449</v>
      </c>
      <c r="C15" s="258"/>
      <c r="D15" s="261">
        <v>1369.9093381355249</v>
      </c>
      <c r="E15" s="261">
        <v>1329.2588755804184</v>
      </c>
      <c r="F15" s="261">
        <v>1221.3</v>
      </c>
    </row>
    <row r="16" spans="1:6" ht="16.5" customHeight="1">
      <c r="A16" s="259"/>
      <c r="B16" s="258" t="s">
        <v>450</v>
      </c>
      <c r="C16" s="258"/>
      <c r="D16" s="261">
        <v>2395.360291346438</v>
      </c>
      <c r="E16" s="261">
        <v>2812.149811808433</v>
      </c>
      <c r="F16" s="261">
        <v>3180.2</v>
      </c>
    </row>
    <row r="17" spans="1:6" ht="16.5" customHeight="1">
      <c r="A17" s="259"/>
      <c r="B17" s="258" t="s">
        <v>21</v>
      </c>
      <c r="C17" s="258"/>
      <c r="D17" s="261">
        <v>11095.140478187614</v>
      </c>
      <c r="E17" s="261">
        <v>11440.545425200473</v>
      </c>
      <c r="F17" s="261">
        <v>12318.4</v>
      </c>
    </row>
    <row r="18" spans="1:6" ht="16.5" customHeight="1">
      <c r="A18" s="259"/>
      <c r="B18" s="258" t="s">
        <v>451</v>
      </c>
      <c r="C18" s="258"/>
      <c r="D18" s="261">
        <v>874.7532747582262</v>
      </c>
      <c r="E18" s="261">
        <v>1012.5922804118657</v>
      </c>
      <c r="F18" s="261">
        <v>1485.4</v>
      </c>
    </row>
    <row r="19" spans="1:6" ht="16.5" customHeight="1">
      <c r="A19" s="259"/>
      <c r="B19" s="258" t="s">
        <v>20</v>
      </c>
      <c r="C19" s="258"/>
      <c r="D19" s="261">
        <v>15653.73633112809</v>
      </c>
      <c r="E19" s="261">
        <v>16059.61411798599</v>
      </c>
      <c r="F19" s="261">
        <v>16581.7</v>
      </c>
    </row>
    <row r="20" spans="1:6" ht="16.5" customHeight="1">
      <c r="A20" s="259"/>
      <c r="B20" s="258" t="s">
        <v>452</v>
      </c>
      <c r="C20" s="258"/>
      <c r="D20" s="261">
        <v>30394.671777228265</v>
      </c>
      <c r="E20" s="261">
        <v>32651.217650072897</v>
      </c>
      <c r="F20" s="261">
        <v>35279.6</v>
      </c>
    </row>
    <row r="21" spans="1:6" s="857" customFormat="1" ht="7.5" customHeight="1">
      <c r="A21" s="258"/>
      <c r="B21" s="258"/>
      <c r="C21" s="258"/>
      <c r="D21" s="268"/>
      <c r="E21" s="860"/>
      <c r="F21" s="860"/>
    </row>
    <row r="22" spans="1:4" ht="3" customHeight="1">
      <c r="A22" s="259"/>
      <c r="B22" s="259"/>
      <c r="C22" s="259"/>
      <c r="D22" s="257"/>
    </row>
    <row r="23" spans="1:6" ht="12" customHeight="1">
      <c r="A23" s="259"/>
      <c r="B23" s="1030" t="s">
        <v>453</v>
      </c>
      <c r="C23" s="1030"/>
      <c r="D23" s="1030"/>
      <c r="E23" s="1030"/>
      <c r="F23" s="1030"/>
    </row>
    <row r="24" spans="1:6" ht="9" customHeight="1">
      <c r="A24" s="259"/>
      <c r="B24" s="1030"/>
      <c r="C24" s="1030"/>
      <c r="D24" s="1030"/>
      <c r="E24" s="1030"/>
      <c r="F24" s="1030"/>
    </row>
    <row r="25" spans="1:6" s="553" customFormat="1" ht="13.5" customHeight="1">
      <c r="A25" s="993">
        <v>32</v>
      </c>
      <c r="B25" s="993"/>
      <c r="C25" s="993"/>
      <c r="D25" s="993"/>
      <c r="E25" s="993"/>
      <c r="F25" s="993"/>
    </row>
  </sheetData>
  <sheetProtection/>
  <mergeCells count="3">
    <mergeCell ref="B23:F24"/>
    <mergeCell ref="A25:F25"/>
    <mergeCell ref="A1:F1"/>
  </mergeCells>
  <printOptions/>
  <pageMargins left="0.2" right="0.2" top="0.2" bottom="0.2" header="0.2" footer="0.2"/>
  <pageSetup horizontalDpi="600" verticalDpi="600" orientation="portrait" paperSize="70" r:id="rId1"/>
</worksheet>
</file>

<file path=xl/worksheets/sheet34.xml><?xml version="1.0" encoding="utf-8"?>
<worksheet xmlns="http://schemas.openxmlformats.org/spreadsheetml/2006/main" xmlns:r="http://schemas.openxmlformats.org/officeDocument/2006/relationships">
  <dimension ref="A1:I48"/>
  <sheetViews>
    <sheetView showGridLines="0" zoomScale="140" zoomScaleNormal="140" zoomScalePageLayoutView="0" workbookViewId="0" topLeftCell="B1">
      <selection activeCell="B1" sqref="B1:H1"/>
    </sheetView>
  </sheetViews>
  <sheetFormatPr defaultColWidth="9.140625" defaultRowHeight="12.75"/>
  <cols>
    <col min="1" max="1" width="0.13671875" style="809" hidden="1" customWidth="1"/>
    <col min="2" max="4" width="1.1484375" style="809" customWidth="1"/>
    <col min="5" max="5" width="20.28125" style="809" customWidth="1"/>
    <col min="6" max="8" width="6.7109375" style="809" customWidth="1"/>
    <col min="9" max="9" width="2.8515625" style="809" customWidth="1"/>
    <col min="10" max="16384" width="9.140625" style="809" customWidth="1"/>
  </cols>
  <sheetData>
    <row r="1" spans="2:8" ht="12" customHeight="1">
      <c r="B1" s="998" t="s">
        <v>170</v>
      </c>
      <c r="C1" s="998"/>
      <c r="D1" s="998"/>
      <c r="E1" s="998"/>
      <c r="F1" s="998"/>
      <c r="G1" s="998"/>
      <c r="H1" s="998"/>
    </row>
    <row r="2" spans="1:8" s="861" customFormat="1" ht="12.75" customHeight="1">
      <c r="A2" s="1032" t="s">
        <v>454</v>
      </c>
      <c r="B2" s="1032"/>
      <c r="C2" s="1032"/>
      <c r="D2" s="1032"/>
      <c r="E2" s="1032"/>
      <c r="F2" s="1032"/>
      <c r="G2" s="1032"/>
      <c r="H2" s="1033"/>
    </row>
    <row r="3" spans="6:8" s="274" customFormat="1" ht="7.5" customHeight="1">
      <c r="F3" s="1034" t="s">
        <v>455</v>
      </c>
      <c r="G3" s="1034"/>
      <c r="H3" s="1034"/>
    </row>
    <row r="4" spans="1:9" ht="7.5" customHeight="1">
      <c r="A4" s="46"/>
      <c r="B4" s="46"/>
      <c r="C4" s="46"/>
      <c r="D4" s="46"/>
      <c r="E4" s="862"/>
      <c r="F4" s="863" t="s">
        <v>456</v>
      </c>
      <c r="G4" s="863" t="s">
        <v>457</v>
      </c>
      <c r="H4" s="863" t="s">
        <v>458</v>
      </c>
      <c r="I4" s="864"/>
    </row>
    <row r="5" spans="2:8" ht="6.75" customHeight="1">
      <c r="B5" s="46"/>
      <c r="C5" s="46"/>
      <c r="D5" s="46"/>
      <c r="F5" s="1035" t="s">
        <v>405</v>
      </c>
      <c r="G5" s="1035"/>
      <c r="H5" s="1035"/>
    </row>
    <row r="6" spans="1:8" s="868" customFormat="1" ht="7.5" customHeight="1">
      <c r="A6" s="865" t="s">
        <v>459</v>
      </c>
      <c r="B6" s="1036" t="s">
        <v>459</v>
      </c>
      <c r="C6" s="1036"/>
      <c r="D6" s="1036"/>
      <c r="E6" s="1036"/>
      <c r="F6" s="866"/>
      <c r="G6" s="866"/>
      <c r="H6" s="867"/>
    </row>
    <row r="7" spans="1:9" s="875" customFormat="1" ht="9" customHeight="1">
      <c r="A7" s="869"/>
      <c r="B7" s="870"/>
      <c r="C7" s="871" t="s">
        <v>460</v>
      </c>
      <c r="D7" s="872"/>
      <c r="E7" s="873"/>
      <c r="F7" s="874">
        <v>30056.327956020566</v>
      </c>
      <c r="G7" s="874">
        <v>30620.709542476052</v>
      </c>
      <c r="H7" s="874">
        <v>35365.44116659162</v>
      </c>
      <c r="I7" s="159"/>
    </row>
    <row r="8" spans="1:9" s="875" customFormat="1" ht="9" customHeight="1">
      <c r="A8" s="869"/>
      <c r="B8" s="274"/>
      <c r="C8" s="1003" t="s">
        <v>461</v>
      </c>
      <c r="D8" s="1003"/>
      <c r="E8" s="1003"/>
      <c r="F8" s="874">
        <v>5837.064328189433</v>
      </c>
      <c r="G8" s="874">
        <v>5242.610979963948</v>
      </c>
      <c r="H8" s="874">
        <v>7543.713894688377</v>
      </c>
      <c r="I8" s="159"/>
    </row>
    <row r="9" spans="1:9" s="875" customFormat="1" ht="9" customHeight="1">
      <c r="A9" s="869"/>
      <c r="B9" s="274"/>
      <c r="C9" s="872" t="s">
        <v>462</v>
      </c>
      <c r="D9" s="876"/>
      <c r="E9" s="874"/>
      <c r="F9" s="874">
        <v>69836.56461382</v>
      </c>
      <c r="G9" s="874">
        <v>69874.5107234</v>
      </c>
      <c r="H9" s="874">
        <v>80442.34111248002</v>
      </c>
      <c r="I9" s="159"/>
    </row>
    <row r="10" spans="1:9" s="875" customFormat="1" ht="8.25" customHeight="1">
      <c r="A10" s="869"/>
      <c r="B10" s="274"/>
      <c r="C10" s="872"/>
      <c r="D10" s="877" t="s">
        <v>463</v>
      </c>
      <c r="E10" s="878"/>
      <c r="F10" s="878">
        <v>69662.27251415</v>
      </c>
      <c r="G10" s="878">
        <v>69723.01395879948</v>
      </c>
      <c r="H10" s="878">
        <v>80233.22452613001</v>
      </c>
      <c r="I10" s="159"/>
    </row>
    <row r="11" spans="1:9" s="875" customFormat="1" ht="8.25" customHeight="1">
      <c r="A11" s="869"/>
      <c r="B11" s="274"/>
      <c r="C11" s="872"/>
      <c r="D11" s="877" t="s">
        <v>122</v>
      </c>
      <c r="E11" s="878"/>
      <c r="F11" s="878">
        <v>174.29209967000003</v>
      </c>
      <c r="G11" s="878">
        <v>151.49676460052194</v>
      </c>
      <c r="H11" s="878">
        <v>209.11658635</v>
      </c>
      <c r="I11" s="159"/>
    </row>
    <row r="12" spans="1:9" s="875" customFormat="1" ht="8.25" customHeight="1">
      <c r="A12" s="869"/>
      <c r="B12" s="870" t="s">
        <v>464</v>
      </c>
      <c r="C12" s="872"/>
      <c r="D12" s="872"/>
      <c r="E12" s="879"/>
      <c r="F12" s="879">
        <v>105729.95689803</v>
      </c>
      <c r="G12" s="879">
        <v>105737.83124584</v>
      </c>
      <c r="H12" s="879">
        <v>123351.49617376001</v>
      </c>
      <c r="I12" s="813"/>
    </row>
    <row r="13" spans="1:9" s="868" customFormat="1" ht="7.5" customHeight="1">
      <c r="A13" s="865" t="s">
        <v>465</v>
      </c>
      <c r="B13" s="870" t="s">
        <v>466</v>
      </c>
      <c r="C13" s="872"/>
      <c r="D13" s="872"/>
      <c r="E13" s="879"/>
      <c r="F13" s="879"/>
      <c r="G13" s="879"/>
      <c r="H13" s="880"/>
      <c r="I13" s="159"/>
    </row>
    <row r="14" spans="1:9" s="875" customFormat="1" ht="8.25" customHeight="1">
      <c r="A14" s="881"/>
      <c r="B14" s="274" t="s">
        <v>467</v>
      </c>
      <c r="C14" s="872"/>
      <c r="D14" s="872"/>
      <c r="E14" s="879"/>
      <c r="F14" s="874">
        <v>252957.6840099301</v>
      </c>
      <c r="G14" s="874">
        <v>262761.8659650822</v>
      </c>
      <c r="H14" s="874">
        <v>269147.02911251434</v>
      </c>
      <c r="I14" s="813"/>
    </row>
    <row r="15" spans="1:9" s="875" customFormat="1" ht="8.25" customHeight="1">
      <c r="A15" s="869"/>
      <c r="B15" s="274" t="s">
        <v>468</v>
      </c>
      <c r="C15" s="872"/>
      <c r="D15" s="872"/>
      <c r="E15" s="872"/>
      <c r="F15" s="874">
        <v>-18445.956216161783</v>
      </c>
      <c r="G15" s="874">
        <v>-19402.23282821791</v>
      </c>
      <c r="H15" s="874">
        <v>-23863.349618259625</v>
      </c>
      <c r="I15" s="813"/>
    </row>
    <row r="16" spans="1:9" s="875" customFormat="1" ht="8.25" customHeight="1">
      <c r="A16" s="881"/>
      <c r="B16" s="274" t="s">
        <v>469</v>
      </c>
      <c r="C16" s="872"/>
      <c r="D16" s="872"/>
      <c r="E16" s="872"/>
      <c r="F16" s="874">
        <v>290.27401915</v>
      </c>
      <c r="G16" s="874">
        <v>162.27015924</v>
      </c>
      <c r="H16" s="874">
        <v>22.97731339</v>
      </c>
      <c r="I16" s="813"/>
    </row>
    <row r="17" spans="1:9" s="875" customFormat="1" ht="8.25" customHeight="1">
      <c r="A17" s="881"/>
      <c r="B17" s="274" t="s">
        <v>470</v>
      </c>
      <c r="C17" s="872"/>
      <c r="D17" s="872"/>
      <c r="E17" s="872"/>
      <c r="F17" s="874">
        <v>4040.11773928</v>
      </c>
      <c r="G17" s="874">
        <v>4030.76345545</v>
      </c>
      <c r="H17" s="874">
        <v>4032.36854157</v>
      </c>
      <c r="I17" s="813"/>
    </row>
    <row r="18" spans="1:9" s="875" customFormat="1" ht="8.25" customHeight="1">
      <c r="A18" s="881"/>
      <c r="B18" s="274" t="s">
        <v>471</v>
      </c>
      <c r="C18" s="872"/>
      <c r="D18" s="872"/>
      <c r="E18" s="872"/>
      <c r="F18" s="874">
        <v>133112.16265416832</v>
      </c>
      <c r="G18" s="874">
        <v>141814.83550571432</v>
      </c>
      <c r="H18" s="874">
        <v>125987.52917545472</v>
      </c>
      <c r="I18" s="813"/>
    </row>
    <row r="19" spans="1:9" s="875" customFormat="1" ht="7.5" customHeight="1">
      <c r="A19" s="865"/>
      <c r="B19" s="870" t="s">
        <v>472</v>
      </c>
      <c r="C19" s="872"/>
      <c r="D19" s="872"/>
      <c r="E19" s="872"/>
      <c r="F19" s="879">
        <f>+F14+F15+F16+F17-F18</f>
        <v>105729.95689802998</v>
      </c>
      <c r="G19" s="879">
        <f>+G14+G15+G16+G17-G18</f>
        <v>105737.83124583997</v>
      </c>
      <c r="H19" s="879">
        <f>+H14+H15+H16+H17-H18</f>
        <v>123351.49617376001</v>
      </c>
      <c r="I19" s="813"/>
    </row>
    <row r="20" spans="1:9" s="868" customFormat="1" ht="7.5" customHeight="1">
      <c r="A20" s="865" t="s">
        <v>1074</v>
      </c>
      <c r="B20" s="870" t="s">
        <v>1075</v>
      </c>
      <c r="C20" s="872"/>
      <c r="D20" s="872"/>
      <c r="E20" s="879"/>
      <c r="F20" s="882">
        <v>253428.1</v>
      </c>
      <c r="G20" s="879">
        <v>263073.05</v>
      </c>
      <c r="H20" s="879">
        <v>269494.1</v>
      </c>
      <c r="I20" s="159"/>
    </row>
    <row r="21" spans="1:9" s="875" customFormat="1" ht="8.25" customHeight="1">
      <c r="A21" s="869"/>
      <c r="B21" s="274" t="s">
        <v>473</v>
      </c>
      <c r="C21" s="872"/>
      <c r="D21" s="872"/>
      <c r="E21" s="874"/>
      <c r="F21" s="874">
        <v>252359</v>
      </c>
      <c r="G21" s="874">
        <v>261834</v>
      </c>
      <c r="H21" s="874">
        <v>268235</v>
      </c>
      <c r="I21" s="159"/>
    </row>
    <row r="22" spans="1:9" s="875" customFormat="1" ht="7.5" customHeight="1">
      <c r="A22" s="869"/>
      <c r="B22" s="271" t="s">
        <v>1076</v>
      </c>
      <c r="C22" s="872"/>
      <c r="D22" s="872"/>
      <c r="E22" s="872"/>
      <c r="F22" s="369">
        <v>1069</v>
      </c>
      <c r="G22" s="369">
        <v>1239</v>
      </c>
      <c r="H22" s="369">
        <v>1259</v>
      </c>
      <c r="I22" s="159"/>
    </row>
    <row r="23" spans="1:9" s="868" customFormat="1" ht="7.5" customHeight="1">
      <c r="A23" s="865" t="s">
        <v>1077</v>
      </c>
      <c r="B23" s="870" t="s">
        <v>474</v>
      </c>
      <c r="C23" s="317"/>
      <c r="D23" s="883"/>
      <c r="E23" s="884"/>
      <c r="F23" s="885"/>
      <c r="G23" s="885"/>
      <c r="H23" s="885"/>
      <c r="I23" s="159"/>
    </row>
    <row r="24" spans="1:9" ht="7.5" customHeight="1">
      <c r="A24" s="41"/>
      <c r="B24" s="277" t="s">
        <v>475</v>
      </c>
      <c r="C24" s="295"/>
      <c r="D24" s="301"/>
      <c r="E24" s="886"/>
      <c r="F24" s="887">
        <v>40.7288105263158</v>
      </c>
      <c r="G24" s="887">
        <v>40.44284210526316</v>
      </c>
      <c r="H24" s="888">
        <v>41.06785000000001</v>
      </c>
      <c r="I24" s="889"/>
    </row>
    <row r="25" spans="1:9" ht="7.5" customHeight="1">
      <c r="A25" s="46"/>
      <c r="B25" s="277" t="s">
        <v>476</v>
      </c>
      <c r="C25" s="295"/>
      <c r="D25" s="302"/>
      <c r="E25" s="888"/>
      <c r="F25" s="887">
        <v>52.72842105263159</v>
      </c>
      <c r="G25" s="887">
        <v>52.23</v>
      </c>
      <c r="H25" s="890">
        <v>52.742000000000004</v>
      </c>
      <c r="I25" s="889"/>
    </row>
    <row r="26" spans="1:9" ht="7.5" customHeight="1">
      <c r="A26" s="46"/>
      <c r="B26" s="284" t="s">
        <v>477</v>
      </c>
      <c r="C26" s="290"/>
      <c r="D26" s="302"/>
      <c r="E26" s="888"/>
      <c r="F26" s="887">
        <v>33.627968421052636</v>
      </c>
      <c r="G26" s="887">
        <v>34.38048421052631</v>
      </c>
      <c r="H26" s="887">
        <v>34.09808</v>
      </c>
      <c r="I26" s="889"/>
    </row>
    <row r="27" spans="1:9" ht="7.5" customHeight="1">
      <c r="A27" s="41"/>
      <c r="B27" s="277" t="s">
        <v>478</v>
      </c>
      <c r="C27" s="313"/>
      <c r="D27" s="314"/>
      <c r="E27" s="888"/>
      <c r="F27" s="887">
        <v>2.5100578947368417</v>
      </c>
      <c r="G27" s="887">
        <v>2.5120105263157897</v>
      </c>
      <c r="H27" s="887">
        <v>2.60297</v>
      </c>
      <c r="I27" s="889"/>
    </row>
    <row r="28" spans="1:9" ht="7.5" customHeight="1">
      <c r="A28" s="41"/>
      <c r="B28" s="277" t="s">
        <v>479</v>
      </c>
      <c r="C28" s="313"/>
      <c r="D28" s="314"/>
      <c r="E28" s="888"/>
      <c r="F28" s="887">
        <v>36.098000000000006</v>
      </c>
      <c r="G28" s="887">
        <v>36.72891052631578</v>
      </c>
      <c r="H28" s="887">
        <v>36.97765</v>
      </c>
      <c r="I28" s="889"/>
    </row>
    <row r="29" spans="1:9" ht="7.5" customHeight="1">
      <c r="A29" s="41"/>
      <c r="B29" s="277" t="s">
        <v>480</v>
      </c>
      <c r="C29" s="313"/>
      <c r="D29" s="314"/>
      <c r="E29" s="888"/>
      <c r="F29" s="887">
        <v>45.69912105263157</v>
      </c>
      <c r="G29" s="887">
        <v>45.393826315789475</v>
      </c>
      <c r="H29" s="887">
        <v>48.45426500000001</v>
      </c>
      <c r="I29" s="889"/>
    </row>
    <row r="30" spans="1:9" s="165" customFormat="1" ht="7.5" customHeight="1">
      <c r="A30" s="172" t="s">
        <v>481</v>
      </c>
      <c r="B30" s="276" t="s">
        <v>481</v>
      </c>
      <c r="C30" s="290"/>
      <c r="D30" s="290"/>
      <c r="E30" s="290"/>
      <c r="F30" s="891"/>
      <c r="G30" s="891"/>
      <c r="H30" s="891"/>
      <c r="I30" s="410"/>
    </row>
    <row r="31" spans="1:9" s="24" customFormat="1" ht="7.5" customHeight="1">
      <c r="A31" s="892"/>
      <c r="B31" s="271" t="s">
        <v>482</v>
      </c>
      <c r="C31" s="893"/>
      <c r="D31" s="894"/>
      <c r="E31" s="895"/>
      <c r="F31" s="896">
        <v>443</v>
      </c>
      <c r="G31" s="896">
        <v>445</v>
      </c>
      <c r="H31" s="290">
        <v>448</v>
      </c>
      <c r="I31" s="30"/>
    </row>
    <row r="32" spans="1:9" s="24" customFormat="1" ht="7.5" customHeight="1">
      <c r="A32" s="897"/>
      <c r="B32" s="898" t="s">
        <v>483</v>
      </c>
      <c r="C32" s="893"/>
      <c r="D32" s="895"/>
      <c r="E32" s="895"/>
      <c r="F32" s="899">
        <v>6826339</v>
      </c>
      <c r="G32" s="899">
        <v>7230248</v>
      </c>
      <c r="H32" s="899">
        <v>9844856</v>
      </c>
      <c r="I32" s="30"/>
    </row>
    <row r="33" spans="1:9" s="24" customFormat="1" ht="7.5" customHeight="1">
      <c r="A33" s="892"/>
      <c r="B33" s="898" t="s">
        <v>1078</v>
      </c>
      <c r="C33" s="893"/>
      <c r="D33" s="895"/>
      <c r="E33" s="895"/>
      <c r="F33" s="369">
        <v>14988</v>
      </c>
      <c r="G33" s="899">
        <v>15798</v>
      </c>
      <c r="H33" s="899">
        <v>24501</v>
      </c>
      <c r="I33" s="30"/>
    </row>
    <row r="34" spans="1:9" s="46" customFormat="1" ht="7.5" customHeight="1">
      <c r="A34" s="900"/>
      <c r="B34" s="901" t="s">
        <v>484</v>
      </c>
      <c r="C34" s="387"/>
      <c r="D34" s="902"/>
      <c r="E34" s="902"/>
      <c r="F34" s="369"/>
      <c r="G34" s="899"/>
      <c r="H34" s="369"/>
      <c r="I34" s="49"/>
    </row>
    <row r="35" spans="1:9" s="46" customFormat="1" ht="7.5" customHeight="1">
      <c r="A35" s="900"/>
      <c r="B35" s="903" t="s">
        <v>485</v>
      </c>
      <c r="C35" s="904"/>
      <c r="D35" s="902"/>
      <c r="E35" s="902"/>
      <c r="F35" s="905">
        <v>297330</v>
      </c>
      <c r="G35" s="906">
        <v>300175</v>
      </c>
      <c r="H35" s="905">
        <v>298187</v>
      </c>
      <c r="I35" s="49"/>
    </row>
    <row r="36" spans="1:9" s="46" customFormat="1" ht="7.5" customHeight="1">
      <c r="A36" s="907"/>
      <c r="B36" s="908" t="s">
        <v>486</v>
      </c>
      <c r="C36" s="909"/>
      <c r="D36" s="315"/>
      <c r="E36" s="910"/>
      <c r="F36" s="905">
        <v>1527394</v>
      </c>
      <c r="G36" s="911">
        <v>1562210</v>
      </c>
      <c r="H36" s="905">
        <v>1550512</v>
      </c>
      <c r="I36" s="49"/>
    </row>
    <row r="37" spans="1:9" s="870" customFormat="1" ht="7.5" customHeight="1">
      <c r="A37" s="912"/>
      <c r="B37" s="913" t="s">
        <v>220</v>
      </c>
      <c r="C37" s="914"/>
      <c r="D37" s="873"/>
      <c r="E37" s="915"/>
      <c r="F37" s="278">
        <f>+F35+F36</f>
        <v>1824724</v>
      </c>
      <c r="G37" s="278">
        <f>+G35+G36</f>
        <v>1862385</v>
      </c>
      <c r="H37" s="278">
        <f>+H35+H36</f>
        <v>1848699</v>
      </c>
      <c r="I37" s="873"/>
    </row>
    <row r="38" spans="1:9" s="271" customFormat="1" ht="7.5" customHeight="1">
      <c r="A38" s="916"/>
      <c r="B38" s="271" t="s">
        <v>487</v>
      </c>
      <c r="C38" s="319"/>
      <c r="D38" s="319"/>
      <c r="E38" s="319"/>
      <c r="F38" s="917">
        <v>3237</v>
      </c>
      <c r="G38" s="917">
        <v>3301</v>
      </c>
      <c r="H38" s="917">
        <v>3015</v>
      </c>
      <c r="I38" s="319"/>
    </row>
    <row r="39" spans="1:9" s="273" customFormat="1" ht="10.5" customHeight="1">
      <c r="A39" s="918"/>
      <c r="B39" s="919">
        <v>1</v>
      </c>
      <c r="C39" s="1031" t="s">
        <v>488</v>
      </c>
      <c r="D39" s="1031"/>
      <c r="E39" s="1031"/>
      <c r="F39" s="1031"/>
      <c r="G39" s="1031"/>
      <c r="H39" s="1031"/>
      <c r="I39" s="1031"/>
    </row>
    <row r="40" spans="1:9" s="273" customFormat="1" ht="9" customHeight="1">
      <c r="A40" s="918"/>
      <c r="B40" s="868"/>
      <c r="C40" s="1031"/>
      <c r="D40" s="1031"/>
      <c r="E40" s="1031"/>
      <c r="F40" s="1031"/>
      <c r="G40" s="1031"/>
      <c r="H40" s="1031"/>
      <c r="I40" s="1031"/>
    </row>
    <row r="41" spans="1:9" s="273" customFormat="1" ht="13.5" customHeight="1">
      <c r="A41" s="918"/>
      <c r="B41" s="274"/>
      <c r="C41" s="1031"/>
      <c r="D41" s="1031"/>
      <c r="E41" s="1031"/>
      <c r="F41" s="1031"/>
      <c r="G41" s="1031"/>
      <c r="H41" s="1031"/>
      <c r="I41" s="1031"/>
    </row>
    <row r="42" spans="1:9" s="273" customFormat="1" ht="1.5" customHeight="1">
      <c r="A42" s="918"/>
      <c r="B42" s="274"/>
      <c r="C42" s="872"/>
      <c r="D42" s="285"/>
      <c r="E42" s="872"/>
      <c r="F42" s="920"/>
      <c r="G42" s="921"/>
      <c r="H42" s="920"/>
      <c r="I42" s="285"/>
    </row>
    <row r="43" spans="2:9" s="273" customFormat="1" ht="9" customHeight="1">
      <c r="B43" s="273" t="s">
        <v>1079</v>
      </c>
      <c r="C43" s="285"/>
      <c r="D43" s="285"/>
      <c r="E43" s="285"/>
      <c r="F43" s="285"/>
      <c r="G43" s="285"/>
      <c r="H43" s="285"/>
      <c r="I43" s="285"/>
    </row>
    <row r="44" spans="2:9" s="273" customFormat="1" ht="9" customHeight="1">
      <c r="B44" s="273" t="s">
        <v>1080</v>
      </c>
      <c r="C44" s="285"/>
      <c r="D44" s="285"/>
      <c r="E44" s="285"/>
      <c r="F44" s="285"/>
      <c r="G44" s="285"/>
      <c r="H44" s="285"/>
      <c r="I44" s="285"/>
    </row>
    <row r="45" spans="2:9" s="273" customFormat="1" ht="9" customHeight="1">
      <c r="B45" s="273" t="s">
        <v>489</v>
      </c>
      <c r="C45" s="285"/>
      <c r="D45" s="285"/>
      <c r="E45" s="285"/>
      <c r="F45" s="285"/>
      <c r="G45" s="285"/>
      <c r="H45" s="285"/>
      <c r="I45" s="285"/>
    </row>
    <row r="46" s="285" customFormat="1" ht="8.25" customHeight="1">
      <c r="B46" s="285" t="s">
        <v>490</v>
      </c>
    </row>
    <row r="47" spans="1:9" s="273" customFormat="1" ht="7.5" customHeight="1">
      <c r="A47" s="918"/>
      <c r="B47" s="274"/>
      <c r="C47" s="285" t="s">
        <v>491</v>
      </c>
      <c r="D47" s="872"/>
      <c r="E47" s="285"/>
      <c r="F47" s="920"/>
      <c r="G47" s="921"/>
      <c r="H47" s="920"/>
      <c r="I47" s="285"/>
    </row>
    <row r="48" spans="1:9" s="691" customFormat="1" ht="9.75" customHeight="1">
      <c r="A48" s="617">
        <v>31</v>
      </c>
      <c r="B48" s="617"/>
      <c r="C48" s="617"/>
      <c r="D48" s="617"/>
      <c r="E48" s="971">
        <v>33</v>
      </c>
      <c r="F48" s="971"/>
      <c r="G48" s="971"/>
      <c r="H48" s="971"/>
      <c r="I48" s="971"/>
    </row>
  </sheetData>
  <sheetProtection/>
  <mergeCells count="8">
    <mergeCell ref="B1:H1"/>
    <mergeCell ref="E48:I48"/>
    <mergeCell ref="C8:E8"/>
    <mergeCell ref="C39:I41"/>
    <mergeCell ref="A2:H2"/>
    <mergeCell ref="F3:H3"/>
    <mergeCell ref="F5:H5"/>
    <mergeCell ref="B6:E6"/>
  </mergeCells>
  <hyperlinks>
    <hyperlink ref="B1" location="Contents!A1" display="Contents"/>
  </hyperlinks>
  <printOptions/>
  <pageMargins left="0.2" right="0.2" top="0.2" bottom="0.2" header="0.2" footer="0.2"/>
  <pageSetup horizontalDpi="600" verticalDpi="600" orientation="portrait" paperSize="70" r:id="rId1"/>
</worksheet>
</file>

<file path=xl/worksheets/sheet35.xml><?xml version="1.0" encoding="utf-8"?>
<worksheet xmlns="http://schemas.openxmlformats.org/spreadsheetml/2006/main" xmlns:r="http://schemas.openxmlformats.org/officeDocument/2006/relationships">
  <dimension ref="A1:J39"/>
  <sheetViews>
    <sheetView showGridLines="0" zoomScale="130" zoomScaleNormal="130" zoomScalePageLayoutView="0" workbookViewId="0" topLeftCell="B1">
      <selection activeCell="B1" sqref="B1:H1"/>
    </sheetView>
  </sheetViews>
  <sheetFormatPr defaultColWidth="9.140625" defaultRowHeight="10.5" customHeight="1"/>
  <cols>
    <col min="1" max="1" width="0.71875" style="767" hidden="1" customWidth="1"/>
    <col min="2" max="4" width="1.1484375" style="767" customWidth="1"/>
    <col min="5" max="5" width="23.00390625" style="767" customWidth="1"/>
    <col min="6" max="6" width="6.140625" style="767" customWidth="1"/>
    <col min="7" max="7" width="6.421875" style="767" customWidth="1"/>
    <col min="8" max="9" width="9.140625" style="767" customWidth="1"/>
    <col min="10" max="10" width="10.00390625" style="767" bestFit="1" customWidth="1"/>
    <col min="11" max="16384" width="9.140625" style="767" customWidth="1"/>
  </cols>
  <sheetData>
    <row r="1" spans="2:8" s="809" customFormat="1" ht="15">
      <c r="B1" s="998" t="s">
        <v>170</v>
      </c>
      <c r="C1" s="998"/>
      <c r="D1" s="998"/>
      <c r="E1" s="998"/>
      <c r="F1" s="998"/>
      <c r="G1" s="998"/>
      <c r="H1" s="998"/>
    </row>
    <row r="2" spans="1:7" ht="10.5" customHeight="1">
      <c r="A2" s="972" t="s">
        <v>492</v>
      </c>
      <c r="B2" s="972"/>
      <c r="C2" s="972"/>
      <c r="D2" s="972"/>
      <c r="E2" s="972"/>
      <c r="F2" s="972"/>
      <c r="G2" s="972"/>
    </row>
    <row r="3" spans="1:8" ht="10.5" customHeight="1">
      <c r="A3" s="286"/>
      <c r="B3" s="286"/>
      <c r="D3" s="49"/>
      <c r="E3" s="49"/>
      <c r="F3" s="287" t="s">
        <v>279</v>
      </c>
      <c r="G3" s="287" t="s">
        <v>391</v>
      </c>
      <c r="H3" s="287" t="s">
        <v>493</v>
      </c>
    </row>
    <row r="4" spans="1:9" ht="10.5" customHeight="1">
      <c r="A4" s="288"/>
      <c r="B4" s="289" t="s">
        <v>494</v>
      </c>
      <c r="C4" s="290"/>
      <c r="D4" s="285"/>
      <c r="E4" s="285"/>
      <c r="F4" s="285"/>
      <c r="G4" s="285"/>
      <c r="H4" s="285"/>
      <c r="I4" s="587"/>
    </row>
    <row r="5" spans="1:8" ht="10.5" customHeight="1">
      <c r="A5" s="288"/>
      <c r="B5" s="289" t="s">
        <v>495</v>
      </c>
      <c r="C5" s="290"/>
      <c r="D5" s="285"/>
      <c r="E5" s="285"/>
      <c r="F5" s="285"/>
      <c r="G5" s="285"/>
      <c r="H5" s="285"/>
    </row>
    <row r="6" spans="1:8" ht="10.5" customHeight="1">
      <c r="A6" s="291"/>
      <c r="B6" s="292" t="s">
        <v>496</v>
      </c>
      <c r="C6" s="290"/>
      <c r="D6" s="285"/>
      <c r="E6" s="285"/>
      <c r="F6" s="285"/>
      <c r="G6" s="285"/>
      <c r="H6" s="285"/>
    </row>
    <row r="7" spans="1:10" ht="10.5" customHeight="1">
      <c r="A7" s="49"/>
      <c r="B7" s="292" t="s">
        <v>194</v>
      </c>
      <c r="C7" s="293"/>
      <c r="D7" s="289"/>
      <c r="E7" s="289"/>
      <c r="F7" s="294">
        <v>15114</v>
      </c>
      <c r="G7" s="294">
        <v>14448</v>
      </c>
      <c r="H7" s="294">
        <v>15522</v>
      </c>
      <c r="I7" s="922"/>
      <c r="J7" s="922"/>
    </row>
    <row r="8" spans="1:10" s="768" customFormat="1" ht="10.5" customHeight="1">
      <c r="A8" s="310"/>
      <c r="B8" s="295"/>
      <c r="C8" s="296" t="s">
        <v>497</v>
      </c>
      <c r="D8" s="297"/>
      <c r="E8" s="298"/>
      <c r="F8" s="299">
        <v>14154</v>
      </c>
      <c r="G8" s="299">
        <v>13401</v>
      </c>
      <c r="H8" s="299">
        <v>14439</v>
      </c>
      <c r="I8" s="923"/>
      <c r="J8" s="923"/>
    </row>
    <row r="9" spans="1:10" s="768" customFormat="1" ht="10.5" customHeight="1">
      <c r="A9" s="310"/>
      <c r="B9" s="295"/>
      <c r="C9" s="300" t="s">
        <v>498</v>
      </c>
      <c r="D9" s="301"/>
      <c r="E9" s="302"/>
      <c r="F9" s="303">
        <v>960</v>
      </c>
      <c r="G9" s="303">
        <v>1047</v>
      </c>
      <c r="H9" s="303">
        <v>1083</v>
      </c>
      <c r="I9" s="923"/>
      <c r="J9" s="923"/>
    </row>
    <row r="10" spans="1:10" s="768" customFormat="1" ht="10.5" customHeight="1">
      <c r="A10" s="924"/>
      <c r="B10" s="304" t="s">
        <v>499</v>
      </c>
      <c r="C10" s="293"/>
      <c r="D10" s="305"/>
      <c r="E10" s="306"/>
      <c r="F10" s="307">
        <v>79670</v>
      </c>
      <c r="G10" s="307">
        <v>82959</v>
      </c>
      <c r="H10" s="307">
        <v>84966</v>
      </c>
      <c r="I10" s="922"/>
      <c r="J10" s="922"/>
    </row>
    <row r="11" spans="1:10" s="768" customFormat="1" ht="10.5" customHeight="1">
      <c r="A11" s="310"/>
      <c r="B11" s="295"/>
      <c r="C11" s="300" t="s">
        <v>262</v>
      </c>
      <c r="D11" s="302"/>
      <c r="E11" s="308"/>
      <c r="F11" s="299">
        <v>53965</v>
      </c>
      <c r="G11" s="299">
        <v>54550</v>
      </c>
      <c r="H11" s="299">
        <v>54576</v>
      </c>
      <c r="I11" s="925"/>
      <c r="J11" s="923"/>
    </row>
    <row r="12" spans="1:10" s="768" customFormat="1" ht="10.5" customHeight="1">
      <c r="A12" s="310"/>
      <c r="B12" s="295"/>
      <c r="C12" s="1037" t="s">
        <v>500</v>
      </c>
      <c r="D12" s="1038"/>
      <c r="E12" s="1038"/>
      <c r="F12" s="309">
        <v>6778</v>
      </c>
      <c r="G12" s="309">
        <v>7052</v>
      </c>
      <c r="H12" s="309">
        <v>6977</v>
      </c>
      <c r="I12" s="923"/>
      <c r="J12" s="923"/>
    </row>
    <row r="13" spans="1:10" s="768" customFormat="1" ht="10.5" customHeight="1">
      <c r="A13" s="310"/>
      <c r="B13" s="295"/>
      <c r="C13" s="1039" t="s">
        <v>501</v>
      </c>
      <c r="D13" s="1026"/>
      <c r="E13" s="1026"/>
      <c r="F13" s="309">
        <v>1550</v>
      </c>
      <c r="G13" s="309">
        <v>1701</v>
      </c>
      <c r="H13" s="309">
        <v>1732</v>
      </c>
      <c r="I13" s="923"/>
      <c r="J13" s="923"/>
    </row>
    <row r="14" spans="1:10" s="768" customFormat="1" ht="10.5" customHeight="1">
      <c r="A14" s="310"/>
      <c r="B14" s="290"/>
      <c r="C14" s="300" t="s">
        <v>6</v>
      </c>
      <c r="D14" s="301"/>
      <c r="E14" s="300"/>
      <c r="F14" s="309">
        <v>17377</v>
      </c>
      <c r="G14" s="309">
        <v>19656</v>
      </c>
      <c r="H14" s="309">
        <v>21681</v>
      </c>
      <c r="I14" s="923"/>
      <c r="J14" s="923"/>
    </row>
    <row r="15" spans="1:10" s="768" customFormat="1" ht="10.5" customHeight="1">
      <c r="A15" s="310"/>
      <c r="B15" s="304" t="s">
        <v>502</v>
      </c>
      <c r="C15" s="293"/>
      <c r="D15" s="311"/>
      <c r="E15" s="306"/>
      <c r="F15" s="312">
        <v>308214</v>
      </c>
      <c r="G15" s="312">
        <f>+G17+G18+G19+G20+G21+G22+G23+G24+G25+G26+G27+G28+G29</f>
        <v>324907</v>
      </c>
      <c r="H15" s="312">
        <f>+H17+H18+H19+H20+H21+H22+H23+H24+H25+H26+H27+H28+H29</f>
        <v>337133</v>
      </c>
      <c r="I15" s="922"/>
      <c r="J15" s="922"/>
    </row>
    <row r="16" spans="1:10" s="768" customFormat="1" ht="10.5" customHeight="1">
      <c r="A16" s="310"/>
      <c r="B16" s="313"/>
      <c r="C16" s="290"/>
      <c r="D16" s="302" t="s">
        <v>503</v>
      </c>
      <c r="E16" s="314"/>
      <c r="F16" s="410"/>
      <c r="G16" s="410"/>
      <c r="H16" s="410"/>
      <c r="I16" s="925"/>
      <c r="J16" s="925"/>
    </row>
    <row r="17" spans="1:8" s="768" customFormat="1" ht="10.5" customHeight="1">
      <c r="A17" s="310"/>
      <c r="B17" s="313"/>
      <c r="C17" s="290"/>
      <c r="D17" s="302" t="s">
        <v>504</v>
      </c>
      <c r="E17" s="314"/>
      <c r="F17" s="309">
        <v>48990</v>
      </c>
      <c r="G17" s="309">
        <v>52284</v>
      </c>
      <c r="H17" s="309">
        <v>54694</v>
      </c>
    </row>
    <row r="18" spans="1:9" ht="10.5" customHeight="1">
      <c r="A18" s="49"/>
      <c r="B18" s="285"/>
      <c r="C18" s="315" t="s">
        <v>505</v>
      </c>
      <c r="D18" s="315"/>
      <c r="E18" s="316"/>
      <c r="F18" s="309">
        <v>25879</v>
      </c>
      <c r="G18" s="309">
        <v>27116</v>
      </c>
      <c r="H18" s="309">
        <v>28391</v>
      </c>
      <c r="I18" s="926"/>
    </row>
    <row r="19" spans="1:8" ht="10.5" customHeight="1">
      <c r="A19" s="49"/>
      <c r="B19" s="317"/>
      <c r="C19" s="315" t="s">
        <v>506</v>
      </c>
      <c r="D19" s="318"/>
      <c r="E19" s="316"/>
      <c r="F19" s="309">
        <v>28864</v>
      </c>
      <c r="G19" s="309">
        <v>30650</v>
      </c>
      <c r="H19" s="309">
        <v>30214</v>
      </c>
    </row>
    <row r="20" spans="1:8" ht="10.5" customHeight="1">
      <c r="A20" s="49"/>
      <c r="B20" s="285"/>
      <c r="C20" s="315" t="s">
        <v>507</v>
      </c>
      <c r="D20" s="315"/>
      <c r="E20" s="316"/>
      <c r="F20" s="309">
        <v>16989</v>
      </c>
      <c r="G20" s="309">
        <v>17844</v>
      </c>
      <c r="H20" s="309">
        <v>18731</v>
      </c>
    </row>
    <row r="21" spans="1:8" ht="10.5" customHeight="1">
      <c r="A21" s="49"/>
      <c r="B21" s="285"/>
      <c r="C21" s="315" t="s">
        <v>508</v>
      </c>
      <c r="D21" s="315"/>
      <c r="E21" s="316"/>
      <c r="F21" s="309">
        <v>48260</v>
      </c>
      <c r="G21" s="309">
        <v>49514</v>
      </c>
      <c r="H21" s="309">
        <v>51837</v>
      </c>
    </row>
    <row r="22" spans="1:8" ht="10.5" customHeight="1">
      <c r="A22" s="49"/>
      <c r="B22" s="285"/>
      <c r="C22" s="315" t="s">
        <v>509</v>
      </c>
      <c r="D22" s="315"/>
      <c r="E22" s="316"/>
      <c r="F22" s="309">
        <v>23907</v>
      </c>
      <c r="G22" s="309">
        <v>24897</v>
      </c>
      <c r="H22" s="309">
        <v>25733</v>
      </c>
    </row>
    <row r="23" spans="1:8" s="765" customFormat="1" ht="10.5" customHeight="1">
      <c r="A23" s="30"/>
      <c r="B23" s="319"/>
      <c r="C23" s="296" t="s">
        <v>510</v>
      </c>
      <c r="D23" s="319"/>
      <c r="E23" s="319"/>
      <c r="F23" s="309">
        <v>19574</v>
      </c>
      <c r="G23" s="309">
        <v>21243</v>
      </c>
      <c r="H23" s="309">
        <v>22431</v>
      </c>
    </row>
    <row r="24" spans="1:8" s="768" customFormat="1" ht="10.5" customHeight="1">
      <c r="A24" s="310"/>
      <c r="B24" s="290"/>
      <c r="C24" s="300" t="s">
        <v>511</v>
      </c>
      <c r="D24" s="302"/>
      <c r="E24" s="300"/>
      <c r="F24" s="309">
        <v>12195</v>
      </c>
      <c r="G24" s="309">
        <v>13300</v>
      </c>
      <c r="H24" s="309">
        <v>14064</v>
      </c>
    </row>
    <row r="25" spans="1:8" s="768" customFormat="1" ht="16.5" customHeight="1">
      <c r="A25" s="310"/>
      <c r="B25" s="290"/>
      <c r="C25" s="1040" t="s">
        <v>512</v>
      </c>
      <c r="D25" s="1041"/>
      <c r="E25" s="1041"/>
      <c r="F25" s="309">
        <v>25361</v>
      </c>
      <c r="G25" s="309">
        <v>26295</v>
      </c>
      <c r="H25" s="309">
        <v>27152</v>
      </c>
    </row>
    <row r="26" spans="1:8" ht="10.5" customHeight="1">
      <c r="A26" s="49"/>
      <c r="B26" s="285"/>
      <c r="C26" s="296" t="s">
        <v>20</v>
      </c>
      <c r="D26" s="318"/>
      <c r="E26" s="315"/>
      <c r="F26" s="309">
        <v>19703</v>
      </c>
      <c r="G26" s="309">
        <v>20524</v>
      </c>
      <c r="H26" s="309">
        <v>20638</v>
      </c>
    </row>
    <row r="27" spans="1:8" ht="10.5" customHeight="1">
      <c r="A27" s="49"/>
      <c r="B27" s="285"/>
      <c r="C27" s="315" t="s">
        <v>513</v>
      </c>
      <c r="D27" s="318"/>
      <c r="E27" s="315"/>
      <c r="F27" s="309">
        <v>17782</v>
      </c>
      <c r="G27" s="309">
        <v>18949</v>
      </c>
      <c r="H27" s="309">
        <v>19939</v>
      </c>
    </row>
    <row r="28" spans="1:8" ht="10.5" customHeight="1">
      <c r="A28" s="49"/>
      <c r="B28" s="285"/>
      <c r="C28" s="315" t="s">
        <v>514</v>
      </c>
      <c r="D28" s="318"/>
      <c r="E28" s="315"/>
      <c r="F28" s="309">
        <v>14301</v>
      </c>
      <c r="G28" s="309">
        <v>15424</v>
      </c>
      <c r="H28" s="309">
        <v>16162</v>
      </c>
    </row>
    <row r="29" spans="1:8" ht="10.5" customHeight="1">
      <c r="A29" s="49"/>
      <c r="B29" s="285"/>
      <c r="C29" s="315" t="s">
        <v>515</v>
      </c>
      <c r="D29" s="318"/>
      <c r="E29" s="315"/>
      <c r="F29" s="309">
        <v>6409</v>
      </c>
      <c r="G29" s="309">
        <v>6867</v>
      </c>
      <c r="H29" s="309">
        <v>7147</v>
      </c>
    </row>
    <row r="30" spans="1:9" ht="10.5" customHeight="1">
      <c r="A30" s="49"/>
      <c r="B30" s="289" t="s">
        <v>516</v>
      </c>
      <c r="C30" s="289"/>
      <c r="D30" s="318"/>
      <c r="E30" s="315"/>
      <c r="F30" s="309">
        <v>402998</v>
      </c>
      <c r="G30" s="689">
        <v>422319</v>
      </c>
      <c r="H30" s="689">
        <v>437620</v>
      </c>
      <c r="I30" s="926"/>
    </row>
    <row r="31" spans="1:8" ht="10.5" customHeight="1">
      <c r="A31" s="49"/>
      <c r="B31" s="319" t="s">
        <v>517</v>
      </c>
      <c r="C31" s="319"/>
      <c r="D31" s="319"/>
      <c r="E31" s="319"/>
      <c r="F31" s="320">
        <v>54203</v>
      </c>
      <c r="G31" s="320">
        <v>58936</v>
      </c>
      <c r="H31" s="320">
        <v>60727</v>
      </c>
    </row>
    <row r="32" spans="1:8" ht="10.5" customHeight="1">
      <c r="A32" s="49"/>
      <c r="B32" s="321" t="s">
        <v>518</v>
      </c>
      <c r="C32" s="319"/>
      <c r="D32" s="298"/>
      <c r="E32" s="296"/>
      <c r="F32" s="322">
        <v>457201</v>
      </c>
      <c r="G32" s="322">
        <v>481256</v>
      </c>
      <c r="H32" s="322">
        <v>498347</v>
      </c>
    </row>
    <row r="33" spans="3:5" ht="10.5" customHeight="1">
      <c r="C33" s="360" t="s">
        <v>1081</v>
      </c>
      <c r="D33" s="49"/>
      <c r="E33" s="49"/>
    </row>
    <row r="34" spans="2:5" ht="10.5" customHeight="1">
      <c r="B34" s="410" t="s">
        <v>519</v>
      </c>
      <c r="C34" s="163"/>
      <c r="D34" s="49"/>
      <c r="E34" s="49"/>
    </row>
    <row r="35" spans="2:5" ht="10.5" customHeight="1">
      <c r="B35" s="410" t="s">
        <v>520</v>
      </c>
      <c r="D35" s="49"/>
      <c r="E35" s="49"/>
    </row>
    <row r="36" spans="1:5" s="553" customFormat="1" ht="10.5" customHeight="1">
      <c r="A36" s="993">
        <v>34</v>
      </c>
      <c r="B36" s="993"/>
      <c r="C36" s="993"/>
      <c r="D36" s="993"/>
      <c r="E36" s="993"/>
    </row>
    <row r="37" spans="6:7" ht="10.5" customHeight="1">
      <c r="F37" s="92"/>
      <c r="G37" s="92"/>
    </row>
    <row r="38" spans="6:7" ht="10.5" customHeight="1">
      <c r="F38" s="92"/>
      <c r="G38" s="92"/>
    </row>
    <row r="39" spans="6:7" ht="10.5" customHeight="1">
      <c r="F39" s="92"/>
      <c r="G39" s="92"/>
    </row>
  </sheetData>
  <sheetProtection/>
  <mergeCells count="6">
    <mergeCell ref="A2:G2"/>
    <mergeCell ref="C12:E12"/>
    <mergeCell ref="C13:E13"/>
    <mergeCell ref="C25:E25"/>
    <mergeCell ref="A36:E36"/>
    <mergeCell ref="B1:H1"/>
  </mergeCells>
  <hyperlinks>
    <hyperlink ref="B1" location="Contents!A1" display="Contents"/>
  </hyperlinks>
  <printOptions/>
  <pageMargins left="0.2" right="0.2" top="0.2" bottom="0.2" header="0.2" footer="0.2"/>
  <pageSetup horizontalDpi="600" verticalDpi="600" orientation="portrait" paperSize="70" r:id="rId1"/>
  <ignoredErrors>
    <ignoredError sqref="F3:H4" numberStoredAsText="1"/>
  </ignoredErrors>
</worksheet>
</file>

<file path=xl/worksheets/sheet36.xml><?xml version="1.0" encoding="utf-8"?>
<worksheet xmlns="http://schemas.openxmlformats.org/spreadsheetml/2006/main" xmlns:r="http://schemas.openxmlformats.org/officeDocument/2006/relationships">
  <dimension ref="A1:J31"/>
  <sheetViews>
    <sheetView showGridLines="0" zoomScale="130" zoomScaleNormal="130" zoomScalePageLayoutView="0" workbookViewId="0" topLeftCell="A1">
      <selection activeCell="A1" sqref="A1:H1"/>
    </sheetView>
  </sheetViews>
  <sheetFormatPr defaultColWidth="9.140625" defaultRowHeight="12.75"/>
  <cols>
    <col min="1" max="1" width="1.8515625" style="767" customWidth="1"/>
    <col min="2" max="4" width="1.1484375" style="767" customWidth="1"/>
    <col min="5" max="5" width="24.28125" style="767" customWidth="1"/>
    <col min="6" max="7" width="6.421875" style="767" customWidth="1"/>
    <col min="8" max="8" width="5.7109375" style="767" customWidth="1"/>
    <col min="9" max="10" width="4.8515625" style="767" customWidth="1"/>
    <col min="11" max="16384" width="9.140625" style="767" customWidth="1"/>
  </cols>
  <sheetData>
    <row r="1" spans="1:8" s="809" customFormat="1" ht="15">
      <c r="A1" s="998" t="s">
        <v>170</v>
      </c>
      <c r="B1" s="998"/>
      <c r="C1" s="998"/>
      <c r="D1" s="998"/>
      <c r="E1" s="998"/>
      <c r="F1" s="998"/>
      <c r="G1" s="998"/>
      <c r="H1" s="998"/>
    </row>
    <row r="2" spans="2:8" ht="24" customHeight="1">
      <c r="B2" s="323"/>
      <c r="C2" s="324"/>
      <c r="D2" s="325"/>
      <c r="E2" s="324"/>
      <c r="F2" s="326" t="s">
        <v>279</v>
      </c>
      <c r="G2" s="326" t="s">
        <v>521</v>
      </c>
      <c r="H2" s="326" t="s">
        <v>522</v>
      </c>
    </row>
    <row r="3" spans="1:8" s="765" customFormat="1" ht="18" customHeight="1">
      <c r="A3" s="30"/>
      <c r="B3" s="1042" t="s">
        <v>523</v>
      </c>
      <c r="C3" s="1042"/>
      <c r="D3" s="1042"/>
      <c r="E3" s="1042"/>
      <c r="F3" s="133">
        <v>361456</v>
      </c>
      <c r="G3" s="133">
        <v>380266</v>
      </c>
      <c r="H3" s="133">
        <v>393643</v>
      </c>
    </row>
    <row r="4" spans="1:9" s="765" customFormat="1" ht="16.5" customHeight="1">
      <c r="A4" s="30"/>
      <c r="B4" s="1043" t="s">
        <v>524</v>
      </c>
      <c r="C4" s="1008"/>
      <c r="D4" s="1008"/>
      <c r="E4" s="1008"/>
      <c r="F4" s="927"/>
      <c r="G4" s="928"/>
      <c r="H4" s="928"/>
      <c r="I4" s="96"/>
    </row>
    <row r="5" spans="1:8" s="765" customFormat="1" ht="6" customHeight="1">
      <c r="A5" s="30"/>
      <c r="B5" s="1008"/>
      <c r="C5" s="1008"/>
      <c r="D5" s="1008"/>
      <c r="E5" s="1008"/>
      <c r="F5" s="927"/>
      <c r="G5" s="927"/>
      <c r="H5" s="927"/>
    </row>
    <row r="6" spans="1:10" s="768" customFormat="1" ht="15" customHeight="1">
      <c r="A6" s="310"/>
      <c r="B6" s="327" t="s">
        <v>194</v>
      </c>
      <c r="C6" s="328"/>
      <c r="D6" s="329"/>
      <c r="E6" s="328"/>
      <c r="F6" s="929">
        <v>3.8</v>
      </c>
      <c r="G6" s="929">
        <v>3.4211510866322214</v>
      </c>
      <c r="H6" s="929">
        <v>3.516123900643138</v>
      </c>
      <c r="I6" s="929"/>
      <c r="J6" s="929"/>
    </row>
    <row r="7" spans="1:10" s="768" customFormat="1" ht="15" customHeight="1">
      <c r="A7" s="310"/>
      <c r="B7" s="327" t="s">
        <v>499</v>
      </c>
      <c r="C7" s="328"/>
      <c r="D7" s="329"/>
      <c r="E7" s="328"/>
      <c r="F7" s="929">
        <v>19.8</v>
      </c>
      <c r="G7" s="929">
        <v>19.643914243903826</v>
      </c>
      <c r="H7" s="929">
        <v>19.415474612677666</v>
      </c>
      <c r="I7" s="929"/>
      <c r="J7" s="929"/>
    </row>
    <row r="8" spans="1:10" s="768" customFormat="1" ht="15" customHeight="1">
      <c r="A8" s="310"/>
      <c r="B8" s="327" t="s">
        <v>502</v>
      </c>
      <c r="C8" s="328"/>
      <c r="D8" s="329"/>
      <c r="E8" s="328"/>
      <c r="F8" s="929">
        <v>76.5</v>
      </c>
      <c r="G8" s="929">
        <v>76.9351714600984</v>
      </c>
      <c r="H8" s="929">
        <v>77.03784104931218</v>
      </c>
      <c r="I8" s="929"/>
      <c r="J8" s="929"/>
    </row>
    <row r="9" spans="2:8" ht="14.25" customHeight="1">
      <c r="B9" s="330" t="s">
        <v>525</v>
      </c>
      <c r="C9" s="331"/>
      <c r="D9" s="141"/>
      <c r="E9" s="331"/>
      <c r="F9" s="928"/>
      <c r="G9" s="928"/>
      <c r="H9" s="928"/>
    </row>
    <row r="10" spans="1:8" ht="13.5" customHeight="1">
      <c r="A10" s="49"/>
      <c r="B10" s="332" t="s">
        <v>526</v>
      </c>
      <c r="C10" s="331"/>
      <c r="D10" s="141"/>
      <c r="E10" s="331"/>
      <c r="F10" s="333">
        <v>411463</v>
      </c>
      <c r="G10" s="333">
        <v>438177</v>
      </c>
      <c r="H10" s="333">
        <v>454399</v>
      </c>
    </row>
    <row r="11" spans="1:8" ht="15" customHeight="1">
      <c r="A11" s="49"/>
      <c r="B11" s="332"/>
      <c r="C11" s="331" t="s">
        <v>527</v>
      </c>
      <c r="D11" s="141"/>
      <c r="E11" s="331"/>
      <c r="F11" s="333">
        <v>342146</v>
      </c>
      <c r="G11" s="333">
        <v>364500</v>
      </c>
      <c r="H11" s="333">
        <v>378047</v>
      </c>
    </row>
    <row r="12" spans="1:8" ht="14.25" customHeight="1">
      <c r="A12" s="49"/>
      <c r="B12" s="332"/>
      <c r="C12" s="331" t="s">
        <v>528</v>
      </c>
      <c r="D12" s="141"/>
      <c r="E12" s="331"/>
      <c r="F12" s="333">
        <v>69317</v>
      </c>
      <c r="G12" s="333">
        <v>73677</v>
      </c>
      <c r="H12" s="333">
        <v>76352</v>
      </c>
    </row>
    <row r="13" spans="1:8" ht="14.25" customHeight="1">
      <c r="A13" s="49"/>
      <c r="B13" s="332"/>
      <c r="C13" s="331"/>
      <c r="D13" s="328" t="s">
        <v>529</v>
      </c>
      <c r="E13" s="328"/>
      <c r="F13" s="333">
        <v>28515</v>
      </c>
      <c r="G13" s="333">
        <v>30311</v>
      </c>
      <c r="H13" s="333">
        <v>31360</v>
      </c>
    </row>
    <row r="14" spans="1:8" ht="15" customHeight="1">
      <c r="A14" s="49"/>
      <c r="B14" s="332"/>
      <c r="C14" s="331"/>
      <c r="D14" s="328" t="s">
        <v>530</v>
      </c>
      <c r="E14" s="328"/>
      <c r="F14" s="333">
        <v>40802</v>
      </c>
      <c r="G14" s="333">
        <v>43366</v>
      </c>
      <c r="H14" s="333">
        <v>44993</v>
      </c>
    </row>
    <row r="15" spans="1:8" ht="9" customHeight="1">
      <c r="A15" s="49"/>
      <c r="B15" s="327" t="s">
        <v>531</v>
      </c>
      <c r="C15" s="331"/>
      <c r="D15" s="141"/>
      <c r="E15" s="331"/>
      <c r="F15" s="928"/>
      <c r="G15" s="928"/>
      <c r="H15" s="928"/>
    </row>
    <row r="16" spans="1:8" ht="13.5" customHeight="1">
      <c r="A16" s="49"/>
      <c r="B16" s="327" t="s">
        <v>532</v>
      </c>
      <c r="C16" s="328"/>
      <c r="D16" s="329"/>
      <c r="E16" s="328"/>
      <c r="F16" s="333">
        <v>79499</v>
      </c>
      <c r="G16" s="333">
        <v>90242</v>
      </c>
      <c r="H16" s="333">
        <v>97746</v>
      </c>
    </row>
    <row r="17" spans="1:8" ht="12" customHeight="1">
      <c r="A17" s="49"/>
      <c r="B17" s="327"/>
      <c r="C17" s="328" t="s">
        <v>533</v>
      </c>
      <c r="D17" s="329"/>
      <c r="E17" s="328"/>
      <c r="F17" s="333">
        <v>60624</v>
      </c>
      <c r="G17" s="333">
        <v>68375</v>
      </c>
      <c r="H17" s="333">
        <v>71113</v>
      </c>
    </row>
    <row r="18" spans="1:8" ht="12.75" customHeight="1">
      <c r="A18" s="49"/>
      <c r="B18" s="327"/>
      <c r="C18" s="328" t="s">
        <v>534</v>
      </c>
      <c r="D18" s="329"/>
      <c r="E18" s="328"/>
      <c r="F18" s="333">
        <v>18875</v>
      </c>
      <c r="G18" s="333">
        <v>21867</v>
      </c>
      <c r="H18" s="333">
        <v>26633</v>
      </c>
    </row>
    <row r="19" spans="1:8" s="768" customFormat="1" ht="12.75" customHeight="1">
      <c r="A19" s="310"/>
      <c r="B19" s="327" t="s">
        <v>535</v>
      </c>
      <c r="C19" s="328"/>
      <c r="D19" s="329"/>
      <c r="E19" s="328"/>
      <c r="F19" s="333">
        <v>4055</v>
      </c>
      <c r="G19" s="333">
        <v>3145</v>
      </c>
      <c r="H19" s="333">
        <v>1100</v>
      </c>
    </row>
    <row r="20" spans="1:8" ht="14.25" customHeight="1">
      <c r="A20" s="49"/>
      <c r="B20" s="327" t="s">
        <v>536</v>
      </c>
      <c r="C20" s="328"/>
      <c r="D20" s="329"/>
      <c r="E20" s="328"/>
      <c r="F20" s="333">
        <v>194089</v>
      </c>
      <c r="G20" s="333">
        <v>197139</v>
      </c>
      <c r="H20" s="333">
        <v>191941</v>
      </c>
    </row>
    <row r="21" spans="1:8" ht="15" customHeight="1">
      <c r="A21" s="49"/>
      <c r="B21" s="334" t="s">
        <v>537</v>
      </c>
      <c r="C21" s="328"/>
      <c r="D21" s="329"/>
      <c r="E21" s="328"/>
      <c r="F21" s="333">
        <v>252109</v>
      </c>
      <c r="G21" s="333">
        <v>259978</v>
      </c>
      <c r="H21" s="333">
        <v>267408</v>
      </c>
    </row>
    <row r="22" spans="1:8" ht="13.5" customHeight="1">
      <c r="A22" s="49"/>
      <c r="B22" s="327" t="s">
        <v>538</v>
      </c>
      <c r="C22" s="328"/>
      <c r="D22" s="329"/>
      <c r="E22" s="328"/>
      <c r="F22" s="333">
        <v>19160</v>
      </c>
      <c r="G22" s="333">
        <v>12530</v>
      </c>
      <c r="H22" s="333">
        <v>20568</v>
      </c>
    </row>
    <row r="23" spans="1:8" ht="16.5" customHeight="1">
      <c r="A23" s="49"/>
      <c r="B23" s="335" t="s">
        <v>539</v>
      </c>
      <c r="C23" s="328"/>
      <c r="D23" s="329"/>
      <c r="E23" s="328"/>
      <c r="F23" s="336">
        <v>457201</v>
      </c>
      <c r="G23" s="336">
        <v>481256</v>
      </c>
      <c r="H23" s="336">
        <v>498347</v>
      </c>
    </row>
    <row r="24" spans="1:8" ht="11.25" customHeight="1">
      <c r="A24" s="49"/>
      <c r="B24" s="337"/>
      <c r="C24" s="338" t="s">
        <v>540</v>
      </c>
      <c r="D24" s="331"/>
      <c r="E24" s="331"/>
      <c r="F24" s="339"/>
      <c r="G24" s="928"/>
      <c r="H24" s="928"/>
    </row>
    <row r="25" spans="1:8" ht="10.5" customHeight="1">
      <c r="A25" s="49"/>
      <c r="B25" s="340"/>
      <c r="C25" s="1044" t="s">
        <v>541</v>
      </c>
      <c r="D25" s="1044"/>
      <c r="E25" s="1044"/>
      <c r="F25" s="1044"/>
      <c r="G25" s="1044"/>
      <c r="H25" s="928"/>
    </row>
    <row r="26" spans="1:8" ht="10.5" customHeight="1">
      <c r="A26" s="49"/>
      <c r="B26" s="340"/>
      <c r="C26" s="1044"/>
      <c r="D26" s="1044"/>
      <c r="E26" s="1044"/>
      <c r="F26" s="1044"/>
      <c r="G26" s="1044"/>
      <c r="H26" s="928"/>
    </row>
    <row r="27" spans="1:8" ht="9" customHeight="1">
      <c r="A27" s="49"/>
      <c r="B27" s="340"/>
      <c r="C27" s="1045" t="s">
        <v>519</v>
      </c>
      <c r="D27" s="1045"/>
      <c r="E27" s="1045"/>
      <c r="F27" s="1045"/>
      <c r="G27" s="1045"/>
      <c r="H27" s="928"/>
    </row>
    <row r="28" spans="2:8" ht="10.5" customHeight="1">
      <c r="B28" s="315" t="s">
        <v>520</v>
      </c>
      <c r="C28" s="928"/>
      <c r="D28" s="315"/>
      <c r="E28" s="315"/>
      <c r="F28" s="928"/>
      <c r="G28" s="928"/>
      <c r="H28" s="928"/>
    </row>
    <row r="29" spans="1:8" ht="18" customHeight="1">
      <c r="A29" s="997">
        <v>34</v>
      </c>
      <c r="B29" s="997"/>
      <c r="C29" s="997"/>
      <c r="D29" s="997"/>
      <c r="E29" s="997"/>
      <c r="F29" s="997"/>
      <c r="G29" s="997"/>
      <c r="H29" s="997"/>
    </row>
    <row r="30" spans="2:8" ht="15">
      <c r="B30" s="928"/>
      <c r="C30" s="928"/>
      <c r="D30" s="928"/>
      <c r="E30" s="928"/>
      <c r="F30" s="928"/>
      <c r="G30" s="928"/>
      <c r="H30" s="928"/>
    </row>
    <row r="31" spans="2:8" ht="15">
      <c r="B31" s="928"/>
      <c r="C31" s="928"/>
      <c r="D31" s="928"/>
      <c r="E31" s="928"/>
      <c r="F31" s="928"/>
      <c r="G31" s="928"/>
      <c r="H31" s="928"/>
    </row>
  </sheetData>
  <sheetProtection/>
  <mergeCells count="6">
    <mergeCell ref="B3:E3"/>
    <mergeCell ref="B4:E5"/>
    <mergeCell ref="C25:G26"/>
    <mergeCell ref="C27:G27"/>
    <mergeCell ref="A29:H29"/>
    <mergeCell ref="A1:H1"/>
  </mergeCells>
  <hyperlinks>
    <hyperlink ref="A1" location="Contents!A1" display="Contents"/>
  </hyperlinks>
  <printOptions/>
  <pageMargins left="0.2" right="0.2" top="0.2" bottom="0.2" header="0.2" footer="0.2"/>
  <pageSetup horizontalDpi="600" verticalDpi="600" orientation="portrait" paperSize="70" r:id="rId1"/>
  <ignoredErrors>
    <ignoredError sqref="F2:H2" numberStoredAsText="1"/>
  </ignoredErrors>
</worksheet>
</file>

<file path=xl/worksheets/sheet37.xml><?xml version="1.0" encoding="utf-8"?>
<worksheet xmlns="http://schemas.openxmlformats.org/spreadsheetml/2006/main" xmlns:r="http://schemas.openxmlformats.org/officeDocument/2006/relationships">
  <dimension ref="A1:I25"/>
  <sheetViews>
    <sheetView showGridLines="0" zoomScale="130" zoomScaleNormal="130" zoomScalePageLayoutView="0" workbookViewId="0" topLeftCell="A1">
      <selection activeCell="A1" sqref="A1:H1"/>
    </sheetView>
  </sheetViews>
  <sheetFormatPr defaultColWidth="9.140625" defaultRowHeight="12.75"/>
  <cols>
    <col min="1" max="4" width="1.1484375" style="767" customWidth="1"/>
    <col min="5" max="5" width="21.28125" style="767" customWidth="1"/>
    <col min="6" max="6" width="6.8515625" style="767" customWidth="1"/>
    <col min="7" max="7" width="6.7109375" style="767" customWidth="1"/>
    <col min="8" max="8" width="6.00390625" style="767" customWidth="1"/>
    <col min="9" max="16384" width="9.140625" style="767" customWidth="1"/>
  </cols>
  <sheetData>
    <row r="1" spans="1:8" ht="15">
      <c r="A1" s="998" t="s">
        <v>170</v>
      </c>
      <c r="B1" s="998"/>
      <c r="C1" s="998"/>
      <c r="D1" s="998"/>
      <c r="E1" s="998"/>
      <c r="F1" s="998"/>
      <c r="G1" s="998"/>
      <c r="H1" s="998"/>
    </row>
    <row r="2" spans="2:8" ht="24" customHeight="1">
      <c r="B2" s="341"/>
      <c r="C2" s="49"/>
      <c r="D2" s="325"/>
      <c r="E2" s="324"/>
      <c r="F2" s="342" t="s">
        <v>279</v>
      </c>
      <c r="G2" s="342" t="s">
        <v>391</v>
      </c>
      <c r="H2" s="342" t="s">
        <v>542</v>
      </c>
    </row>
    <row r="3" spans="1:5" ht="15" customHeight="1">
      <c r="A3" s="343" t="s">
        <v>543</v>
      </c>
      <c r="B3" s="288"/>
      <c r="C3" s="288"/>
      <c r="D3" s="288"/>
      <c r="E3" s="288"/>
    </row>
    <row r="4" spans="1:9" ht="15" customHeight="1">
      <c r="A4" s="148" t="s">
        <v>544</v>
      </c>
      <c r="B4" s="148"/>
      <c r="C4" s="148"/>
      <c r="D4" s="148"/>
      <c r="E4" s="148"/>
      <c r="I4" s="587"/>
    </row>
    <row r="5" spans="1:8" ht="15" customHeight="1">
      <c r="A5" s="38"/>
      <c r="B5" s="38" t="s">
        <v>545</v>
      </c>
      <c r="C5" s="148"/>
      <c r="D5" s="148"/>
      <c r="E5" s="148"/>
      <c r="F5" s="345">
        <v>5059</v>
      </c>
      <c r="G5" s="345">
        <v>6858</v>
      </c>
      <c r="H5" s="345">
        <v>11920</v>
      </c>
    </row>
    <row r="6" spans="1:5" ht="15" customHeight="1">
      <c r="A6" s="140"/>
      <c r="B6" s="140" t="s">
        <v>546</v>
      </c>
      <c r="C6" s="140"/>
      <c r="D6" s="140"/>
      <c r="E6" s="140"/>
    </row>
    <row r="7" spans="1:8" ht="15" customHeight="1">
      <c r="A7" s="38"/>
      <c r="B7" s="346" t="s">
        <v>547</v>
      </c>
      <c r="C7" s="347"/>
      <c r="D7" s="348"/>
      <c r="E7" s="148"/>
      <c r="F7" s="294">
        <v>462260</v>
      </c>
      <c r="G7" s="294">
        <v>488113</v>
      </c>
      <c r="H7" s="294">
        <v>510267</v>
      </c>
    </row>
    <row r="8" spans="1:8" ht="15" customHeight="1">
      <c r="A8" s="38"/>
      <c r="B8" s="38" t="s">
        <v>548</v>
      </c>
      <c r="C8" s="148"/>
      <c r="D8" s="348"/>
      <c r="E8" s="148"/>
      <c r="F8" s="345">
        <v>711</v>
      </c>
      <c r="G8" s="344">
        <v>-119</v>
      </c>
      <c r="H8" s="345">
        <v>411</v>
      </c>
    </row>
    <row r="9" spans="1:8" ht="15" customHeight="1">
      <c r="A9" s="38"/>
      <c r="B9" s="346" t="s">
        <v>549</v>
      </c>
      <c r="C9" s="148"/>
      <c r="D9" s="348"/>
      <c r="E9" s="148"/>
      <c r="F9" s="294">
        <v>462971</v>
      </c>
      <c r="G9" s="294">
        <v>487994</v>
      </c>
      <c r="H9" s="294">
        <v>510678</v>
      </c>
    </row>
    <row r="10" spans="1:8" ht="15" customHeight="1">
      <c r="A10" s="38"/>
      <c r="B10" s="38" t="s">
        <v>550</v>
      </c>
      <c r="C10" s="148"/>
      <c r="D10" s="348"/>
      <c r="E10" s="148"/>
      <c r="F10" s="91">
        <v>411463</v>
      </c>
      <c r="G10" s="91">
        <v>438177</v>
      </c>
      <c r="H10" s="91">
        <v>454399</v>
      </c>
    </row>
    <row r="11" spans="1:8" ht="15" customHeight="1">
      <c r="A11" s="38"/>
      <c r="B11" s="346" t="s">
        <v>551</v>
      </c>
      <c r="C11" s="349"/>
      <c r="D11" s="141"/>
      <c r="E11" s="350"/>
      <c r="F11" s="50">
        <v>51508</v>
      </c>
      <c r="G11" s="50">
        <v>49817</v>
      </c>
      <c r="H11" s="50">
        <v>56278</v>
      </c>
    </row>
    <row r="12" spans="1:8" s="768" customFormat="1" ht="15" customHeight="1">
      <c r="A12" s="410"/>
      <c r="B12" s="158" t="s">
        <v>552</v>
      </c>
      <c r="C12" s="156"/>
      <c r="D12" s="348"/>
      <c r="E12" s="156"/>
      <c r="F12" s="294">
        <v>365456</v>
      </c>
      <c r="G12" s="294">
        <v>385684</v>
      </c>
      <c r="H12" s="294">
        <v>403059</v>
      </c>
    </row>
    <row r="13" spans="1:5" ht="15" customHeight="1">
      <c r="A13" s="148" t="s">
        <v>553</v>
      </c>
      <c r="B13" s="148"/>
      <c r="C13" s="38"/>
      <c r="D13" s="141"/>
      <c r="E13" s="331"/>
    </row>
    <row r="14" spans="1:8" ht="15" customHeight="1">
      <c r="A14" s="38"/>
      <c r="B14" s="38" t="s">
        <v>554</v>
      </c>
      <c r="C14" s="38"/>
      <c r="D14" s="141"/>
      <c r="E14" s="331"/>
      <c r="F14" s="351">
        <v>3.6</v>
      </c>
      <c r="G14" s="351">
        <v>3.6</v>
      </c>
      <c r="H14" s="351">
        <v>3.2</v>
      </c>
    </row>
    <row r="15" spans="1:8" ht="15" customHeight="1">
      <c r="A15" s="38"/>
      <c r="B15" s="38" t="s">
        <v>33</v>
      </c>
      <c r="C15" s="38"/>
      <c r="D15" s="141"/>
      <c r="E15" s="331"/>
      <c r="F15" s="351">
        <v>3.8</v>
      </c>
      <c r="G15" s="351">
        <v>3.8</v>
      </c>
      <c r="H15" s="351">
        <v>3</v>
      </c>
    </row>
    <row r="16" spans="1:8" ht="15" customHeight="1">
      <c r="A16" s="38"/>
      <c r="B16" s="38" t="s">
        <v>526</v>
      </c>
      <c r="C16" s="148"/>
      <c r="D16" s="148"/>
      <c r="E16" s="148"/>
      <c r="F16" s="351">
        <v>2.9</v>
      </c>
      <c r="G16" s="351">
        <v>3.4</v>
      </c>
      <c r="H16" s="351">
        <v>3</v>
      </c>
    </row>
    <row r="17" spans="1:8" ht="15" customHeight="1">
      <c r="A17" s="38"/>
      <c r="B17" s="38"/>
      <c r="C17" s="331" t="s">
        <v>527</v>
      </c>
      <c r="D17" s="148"/>
      <c r="E17" s="148"/>
      <c r="F17" s="351">
        <v>3.2</v>
      </c>
      <c r="G17" s="351">
        <v>3.2</v>
      </c>
      <c r="H17" s="351">
        <v>3.2</v>
      </c>
    </row>
    <row r="18" spans="1:8" ht="15" customHeight="1">
      <c r="A18" s="38"/>
      <c r="B18" s="38"/>
      <c r="C18" s="331" t="s">
        <v>555</v>
      </c>
      <c r="D18" s="148"/>
      <c r="E18" s="148"/>
      <c r="F18" s="351">
        <v>1.6</v>
      </c>
      <c r="G18" s="351">
        <v>4.2</v>
      </c>
      <c r="H18" s="351">
        <v>2</v>
      </c>
    </row>
    <row r="19" spans="1:8" ht="15" customHeight="1">
      <c r="A19" s="38"/>
      <c r="B19" s="38" t="s">
        <v>556</v>
      </c>
      <c r="C19" s="347"/>
      <c r="D19" s="346"/>
      <c r="E19" s="148"/>
      <c r="F19" s="351">
        <v>4.7</v>
      </c>
      <c r="G19" s="351">
        <v>10.9</v>
      </c>
      <c r="H19" s="351">
        <v>6.2</v>
      </c>
    </row>
    <row r="20" spans="1:8" ht="15" customHeight="1">
      <c r="A20" s="38"/>
      <c r="B20" s="38" t="s">
        <v>557</v>
      </c>
      <c r="C20" s="347"/>
      <c r="D20" s="346"/>
      <c r="E20" s="148"/>
      <c r="F20" s="351">
        <v>5.6</v>
      </c>
      <c r="G20" s="351">
        <v>12.2</v>
      </c>
      <c r="H20" s="351">
        <v>5.8</v>
      </c>
    </row>
    <row r="21" spans="1:5" s="768" customFormat="1" ht="15" customHeight="1">
      <c r="A21" s="352"/>
      <c r="B21" s="353"/>
      <c r="C21" s="354" t="s">
        <v>558</v>
      </c>
      <c r="D21" s="355"/>
      <c r="E21" s="140"/>
    </row>
    <row r="22" spans="1:5" s="768" customFormat="1" ht="15" customHeight="1">
      <c r="A22" s="352"/>
      <c r="B22" s="353"/>
      <c r="C22" s="159" t="s">
        <v>559</v>
      </c>
      <c r="D22" s="356"/>
      <c r="E22" s="30"/>
    </row>
    <row r="23" spans="1:7" s="768" customFormat="1" ht="18" customHeight="1">
      <c r="A23" s="352"/>
      <c r="B23" s="353"/>
      <c r="C23" s="1046" t="s">
        <v>560</v>
      </c>
      <c r="D23" s="1046"/>
      <c r="E23" s="1046"/>
      <c r="F23" s="1046"/>
      <c r="G23" s="1046"/>
    </row>
    <row r="24" spans="2:7" ht="21.75" customHeight="1">
      <c r="B24" s="1047" t="s">
        <v>520</v>
      </c>
      <c r="C24" s="1047"/>
      <c r="D24" s="1047"/>
      <c r="E24" s="1047"/>
      <c r="F24" s="1047"/>
      <c r="G24" s="1047"/>
    </row>
    <row r="25" spans="1:8" ht="18" customHeight="1">
      <c r="A25" s="993">
        <v>36</v>
      </c>
      <c r="B25" s="993"/>
      <c r="C25" s="993"/>
      <c r="D25" s="993"/>
      <c r="E25" s="993"/>
      <c r="F25" s="993"/>
      <c r="G25" s="993"/>
      <c r="H25" s="993"/>
    </row>
  </sheetData>
  <sheetProtection/>
  <mergeCells count="4">
    <mergeCell ref="C23:G23"/>
    <mergeCell ref="B24:G24"/>
    <mergeCell ref="A25:H25"/>
    <mergeCell ref="A1:H1"/>
  </mergeCells>
  <hyperlinks>
    <hyperlink ref="A1" location="Contents!A1" display="Contents"/>
  </hyperlinks>
  <printOptions/>
  <pageMargins left="0.2" right="0.2" top="0.2" bottom="0.2" header="0.2" footer="0.2"/>
  <pageSetup horizontalDpi="600" verticalDpi="600" orientation="portrait" paperSize="70" r:id="rId1"/>
  <ignoredErrors>
    <ignoredError sqref="F2:G2" numberStoredAsText="1"/>
  </ignoredErrors>
</worksheet>
</file>

<file path=xl/worksheets/sheet38.xml><?xml version="1.0" encoding="utf-8"?>
<worksheet xmlns="http://schemas.openxmlformats.org/spreadsheetml/2006/main" xmlns:r="http://schemas.openxmlformats.org/officeDocument/2006/relationships">
  <dimension ref="A1:L25"/>
  <sheetViews>
    <sheetView showGridLines="0" zoomScale="130" zoomScaleNormal="130" zoomScalePageLayoutView="0" workbookViewId="0" topLeftCell="A1">
      <selection activeCell="A1" sqref="A1:H1"/>
    </sheetView>
  </sheetViews>
  <sheetFormatPr defaultColWidth="9.140625" defaultRowHeight="16.5" customHeight="1"/>
  <cols>
    <col min="1" max="1" width="2.00390625" style="310" customWidth="1"/>
    <col min="2" max="4" width="0.9921875" style="310" customWidth="1"/>
    <col min="5" max="5" width="17.421875" style="768" customWidth="1"/>
    <col min="6" max="6" width="6.421875" style="310" customWidth="1"/>
    <col min="7" max="7" width="7.57421875" style="768" customWidth="1"/>
    <col min="8" max="8" width="8.8515625" style="768" customWidth="1"/>
    <col min="9" max="16384" width="9.140625" style="768" customWidth="1"/>
  </cols>
  <sheetData>
    <row r="1" spans="1:8" s="767" customFormat="1" ht="15">
      <c r="A1" s="998" t="s">
        <v>170</v>
      </c>
      <c r="B1" s="998"/>
      <c r="C1" s="998"/>
      <c r="D1" s="998"/>
      <c r="E1" s="998"/>
      <c r="F1" s="998"/>
      <c r="G1" s="998"/>
      <c r="H1" s="998"/>
    </row>
    <row r="2" spans="1:8" s="930" customFormat="1" ht="16.5" customHeight="1">
      <c r="A2" s="1048" t="s">
        <v>561</v>
      </c>
      <c r="B2" s="1048"/>
      <c r="C2" s="1048"/>
      <c r="D2" s="1048"/>
      <c r="E2" s="1048"/>
      <c r="F2" s="1048"/>
      <c r="G2" s="1048"/>
      <c r="H2" s="1048"/>
    </row>
    <row r="3" spans="1:8" ht="16.5" customHeight="1">
      <c r="A3" s="343"/>
      <c r="B3" s="410"/>
      <c r="C3" s="410"/>
      <c r="D3" s="410"/>
      <c r="E3" s="410"/>
      <c r="F3" s="692">
        <v>2011</v>
      </c>
      <c r="G3" s="692">
        <v>2018</v>
      </c>
      <c r="H3" s="692" t="s">
        <v>562</v>
      </c>
    </row>
    <row r="4" spans="1:9" ht="16.5" customHeight="1">
      <c r="A4" s="343" t="s">
        <v>563</v>
      </c>
      <c r="B4" s="343"/>
      <c r="C4" s="693"/>
      <c r="D4" s="693"/>
      <c r="E4" s="410"/>
      <c r="F4" s="694"/>
      <c r="I4" s="930"/>
    </row>
    <row r="5" spans="1:8" ht="16.5" customHeight="1">
      <c r="A5" s="343"/>
      <c r="B5" s="343" t="s">
        <v>564</v>
      </c>
      <c r="C5" s="482"/>
      <c r="D5" s="482"/>
      <c r="E5" s="410"/>
      <c r="F5" s="307">
        <v>6260</v>
      </c>
      <c r="G5" s="307">
        <v>7244</v>
      </c>
      <c r="H5" s="307">
        <v>6600</v>
      </c>
    </row>
    <row r="6" spans="1:12" ht="16.5" customHeight="1">
      <c r="A6" s="343"/>
      <c r="B6" s="478" t="s">
        <v>565</v>
      </c>
      <c r="C6" s="410"/>
      <c r="D6" s="410"/>
      <c r="E6" s="410"/>
      <c r="F6" s="376">
        <v>5853</v>
      </c>
      <c r="G6" s="376">
        <v>6760</v>
      </c>
      <c r="H6" s="307">
        <v>6258</v>
      </c>
      <c r="I6" s="931"/>
      <c r="J6" s="931"/>
      <c r="K6" s="931"/>
      <c r="L6" s="931"/>
    </row>
    <row r="7" spans="1:12" ht="16.5" customHeight="1">
      <c r="A7" s="343"/>
      <c r="B7" s="343" t="s">
        <v>566</v>
      </c>
      <c r="C7" s="482"/>
      <c r="D7" s="482"/>
      <c r="E7" s="410"/>
      <c r="F7" s="307">
        <v>1219</v>
      </c>
      <c r="G7" s="307">
        <v>1634</v>
      </c>
      <c r="H7" s="704">
        <v>1400</v>
      </c>
      <c r="I7" s="925"/>
      <c r="J7" s="925"/>
      <c r="K7" s="925"/>
      <c r="L7" s="925"/>
    </row>
    <row r="8" spans="1:12" ht="16.5" customHeight="1">
      <c r="A8" s="343"/>
      <c r="B8" s="478" t="s">
        <v>565</v>
      </c>
      <c r="C8" s="410"/>
      <c r="D8" s="410"/>
      <c r="E8" s="410"/>
      <c r="F8" s="376">
        <v>903</v>
      </c>
      <c r="G8" s="376">
        <v>1414</v>
      </c>
      <c r="H8" s="307">
        <f>+H6*0.2</f>
        <v>1251.6000000000001</v>
      </c>
      <c r="I8" s="931"/>
      <c r="J8" s="931"/>
      <c r="K8" s="931"/>
      <c r="L8" s="931"/>
    </row>
    <row r="9" spans="1:6" ht="16.5" customHeight="1">
      <c r="A9" s="343" t="s">
        <v>567</v>
      </c>
      <c r="B9" s="343"/>
      <c r="C9" s="693"/>
      <c r="D9" s="693"/>
      <c r="E9" s="410"/>
      <c r="F9" s="410"/>
    </row>
    <row r="10" spans="1:8" ht="16.5" customHeight="1">
      <c r="A10" s="480" t="s">
        <v>568</v>
      </c>
      <c r="B10" s="410"/>
      <c r="C10" s="693"/>
      <c r="D10" s="693"/>
      <c r="E10" s="410"/>
      <c r="F10" s="695">
        <v>40.3</v>
      </c>
      <c r="G10" s="696">
        <v>40.2</v>
      </c>
      <c r="H10" s="696">
        <v>44</v>
      </c>
    </row>
    <row r="11" spans="1:6" ht="16.5" customHeight="1">
      <c r="A11" s="343" t="s">
        <v>569</v>
      </c>
      <c r="B11" s="410"/>
      <c r="C11" s="482"/>
      <c r="D11" s="482"/>
      <c r="E11" s="410"/>
      <c r="F11" s="410"/>
    </row>
    <row r="12" spans="1:8" ht="16.5" customHeight="1">
      <c r="A12" s="343"/>
      <c r="B12" s="482" t="s">
        <v>570</v>
      </c>
      <c r="C12" s="482"/>
      <c r="D12" s="482"/>
      <c r="E12" s="410"/>
      <c r="F12" s="169">
        <v>53165</v>
      </c>
      <c r="G12" s="169">
        <v>56908</v>
      </c>
      <c r="H12" s="169">
        <v>62787</v>
      </c>
    </row>
    <row r="13" spans="1:8" ht="16.5" customHeight="1">
      <c r="A13" s="343"/>
      <c r="B13" s="482" t="s">
        <v>571</v>
      </c>
      <c r="C13" s="482"/>
      <c r="D13" s="482"/>
      <c r="E13" s="410"/>
      <c r="F13" s="697">
        <v>16.5</v>
      </c>
      <c r="G13" s="697">
        <v>11.8</v>
      </c>
      <c r="H13" s="697">
        <v>12.6</v>
      </c>
    </row>
    <row r="14" spans="1:6" ht="16.5" customHeight="1">
      <c r="A14" s="343" t="s">
        <v>572</v>
      </c>
      <c r="B14" s="410"/>
      <c r="C14" s="482"/>
      <c r="D14" s="482"/>
      <c r="E14" s="410"/>
      <c r="F14" s="410"/>
    </row>
    <row r="15" spans="1:6" ht="16.5" customHeight="1">
      <c r="A15" s="343" t="s">
        <v>573</v>
      </c>
      <c r="B15" s="410"/>
      <c r="C15" s="482"/>
      <c r="D15" s="482"/>
      <c r="E15" s="410"/>
      <c r="F15" s="410"/>
    </row>
    <row r="16" spans="1:8" ht="16.5" customHeight="1">
      <c r="A16" s="343"/>
      <c r="B16" s="482" t="s">
        <v>570</v>
      </c>
      <c r="C16" s="482"/>
      <c r="D16" s="482"/>
      <c r="E16" s="410"/>
      <c r="F16" s="169">
        <v>22298</v>
      </c>
      <c r="G16" s="169">
        <v>24517</v>
      </c>
      <c r="H16" s="169">
        <v>26605</v>
      </c>
    </row>
    <row r="17" spans="1:8" ht="16.5" customHeight="1">
      <c r="A17" s="343"/>
      <c r="B17" s="482" t="s">
        <v>571</v>
      </c>
      <c r="C17" s="482"/>
      <c r="D17" s="482"/>
      <c r="E17" s="410"/>
      <c r="F17" s="697">
        <v>6.9</v>
      </c>
      <c r="G17" s="697">
        <v>5.1</v>
      </c>
      <c r="H17" s="697">
        <v>5.3</v>
      </c>
    </row>
    <row r="18" spans="1:8" ht="16.5" customHeight="1">
      <c r="A18" s="343" t="s">
        <v>574</v>
      </c>
      <c r="B18" s="410"/>
      <c r="C18" s="482"/>
      <c r="D18" s="482"/>
      <c r="E18" s="410"/>
      <c r="F18" s="698">
        <v>68.5</v>
      </c>
      <c r="G18" s="698">
        <v>63</v>
      </c>
      <c r="H18" s="698">
        <v>63.8</v>
      </c>
    </row>
    <row r="19" spans="1:6" ht="16.5" customHeight="1">
      <c r="A19" s="343"/>
      <c r="B19" s="343" t="s">
        <v>575</v>
      </c>
      <c r="C19" s="482"/>
      <c r="D19" s="482"/>
      <c r="E19" s="410"/>
      <c r="F19" s="698"/>
    </row>
    <row r="20" spans="1:8" ht="16.5" customHeight="1">
      <c r="A20" s="343"/>
      <c r="B20" s="482" t="s">
        <v>576</v>
      </c>
      <c r="C20" s="482"/>
      <c r="D20" s="482"/>
      <c r="E20" s="410"/>
      <c r="F20" s="697">
        <v>28.7</v>
      </c>
      <c r="G20" s="697">
        <v>27.1</v>
      </c>
      <c r="H20" s="697">
        <v>27</v>
      </c>
    </row>
    <row r="21" spans="1:8" ht="16.5" customHeight="1">
      <c r="A21" s="343"/>
      <c r="B21" s="482" t="s">
        <v>577</v>
      </c>
      <c r="C21" s="482"/>
      <c r="D21" s="482"/>
      <c r="E21" s="410"/>
      <c r="F21" s="171">
        <v>22.8</v>
      </c>
      <c r="G21" s="171">
        <v>15</v>
      </c>
      <c r="H21" s="171">
        <v>17.5</v>
      </c>
    </row>
    <row r="22" spans="1:8" ht="16.5" customHeight="1">
      <c r="A22" s="343"/>
      <c r="B22" s="482" t="s">
        <v>578</v>
      </c>
      <c r="C22" s="482"/>
      <c r="D22" s="482"/>
      <c r="E22" s="410"/>
      <c r="F22" s="697">
        <v>17</v>
      </c>
      <c r="G22" s="697">
        <v>20.8</v>
      </c>
      <c r="H22" s="697">
        <v>19.3</v>
      </c>
    </row>
    <row r="23" spans="1:8" ht="13.5" customHeight="1">
      <c r="A23" s="699"/>
      <c r="B23" s="700" t="s">
        <v>579</v>
      </c>
      <c r="C23" s="701"/>
      <c r="D23" s="701"/>
      <c r="E23" s="932"/>
      <c r="F23" s="702"/>
      <c r="G23" s="410"/>
      <c r="H23" s="933"/>
    </row>
    <row r="24" spans="1:8" ht="12.75" customHeight="1">
      <c r="A24" s="1051">
        <v>37</v>
      </c>
      <c r="B24" s="1051"/>
      <c r="C24" s="1051"/>
      <c r="D24" s="1051"/>
      <c r="E24" s="1051"/>
      <c r="F24" s="1051"/>
      <c r="G24" s="1051"/>
      <c r="H24" s="1051"/>
    </row>
    <row r="25" spans="1:8" ht="16.5" customHeight="1">
      <c r="A25" s="703"/>
      <c r="B25" s="1049"/>
      <c r="C25" s="1050"/>
      <c r="D25" s="1050"/>
      <c r="E25" s="1050"/>
      <c r="F25" s="1050"/>
      <c r="H25" s="933"/>
    </row>
  </sheetData>
  <sheetProtection/>
  <mergeCells count="4">
    <mergeCell ref="A2:H2"/>
    <mergeCell ref="B25:F25"/>
    <mergeCell ref="A24:H24"/>
    <mergeCell ref="A1:H1"/>
  </mergeCells>
  <hyperlinks>
    <hyperlink ref="A1" location="Contents!A1" display="Contents"/>
  </hyperlinks>
  <printOptions/>
  <pageMargins left="0.2" right="0.2" top="0.2" bottom="0.2" header="0.2" footer="0.2"/>
  <pageSetup horizontalDpi="600" verticalDpi="600" orientation="portrait" paperSize="70" r:id="rId1"/>
</worksheet>
</file>

<file path=xl/worksheets/sheet39.xml><?xml version="1.0" encoding="utf-8"?>
<worksheet xmlns="http://schemas.openxmlformats.org/spreadsheetml/2006/main" xmlns:r="http://schemas.openxmlformats.org/officeDocument/2006/relationships">
  <dimension ref="A1:I39"/>
  <sheetViews>
    <sheetView showGridLines="0" zoomScale="130" zoomScaleNormal="130" zoomScalePageLayoutView="0" workbookViewId="0" topLeftCell="A1">
      <selection activeCell="A1" sqref="A1:H1"/>
    </sheetView>
  </sheetViews>
  <sheetFormatPr defaultColWidth="9.140625" defaultRowHeight="12.75"/>
  <cols>
    <col min="1" max="1" width="3.28125" style="864" customWidth="1"/>
    <col min="2" max="3" width="1.1484375" style="864" customWidth="1"/>
    <col min="4" max="4" width="1.7109375" style="864" customWidth="1"/>
    <col min="5" max="5" width="19.28125" style="864" customWidth="1"/>
    <col min="6" max="6" width="7.140625" style="864" customWidth="1"/>
    <col min="7" max="7" width="6.57421875" style="864" customWidth="1"/>
    <col min="8" max="8" width="7.140625" style="809" customWidth="1"/>
    <col min="9" max="16384" width="9.140625" style="809" customWidth="1"/>
  </cols>
  <sheetData>
    <row r="1" spans="1:8" s="767" customFormat="1" ht="15">
      <c r="A1" s="998" t="s">
        <v>170</v>
      </c>
      <c r="B1" s="998"/>
      <c r="C1" s="998"/>
      <c r="D1" s="998"/>
      <c r="E1" s="998"/>
      <c r="F1" s="998"/>
      <c r="G1" s="998"/>
      <c r="H1" s="998"/>
    </row>
    <row r="2" spans="1:7" s="46" customFormat="1" ht="18" customHeight="1">
      <c r="A2" s="972" t="s">
        <v>580</v>
      </c>
      <c r="B2" s="972"/>
      <c r="C2" s="972"/>
      <c r="D2" s="972"/>
      <c r="E2" s="972"/>
      <c r="F2" s="972"/>
      <c r="G2" s="972"/>
    </row>
    <row r="3" spans="1:5" s="46" customFormat="1" ht="3" customHeight="1" hidden="1">
      <c r="A3" s="934"/>
      <c r="B3" s="934"/>
      <c r="C3" s="934"/>
      <c r="D3" s="934"/>
      <c r="E3" s="934"/>
    </row>
    <row r="4" spans="6:9" s="273" customFormat="1" ht="9" customHeight="1">
      <c r="F4" s="469" t="s">
        <v>279</v>
      </c>
      <c r="G4" s="469" t="s">
        <v>581</v>
      </c>
      <c r="H4" s="469" t="s">
        <v>247</v>
      </c>
      <c r="I4" s="864"/>
    </row>
    <row r="5" spans="1:8" s="273" customFormat="1" ht="9" customHeight="1">
      <c r="A5" s="276" t="s">
        <v>582</v>
      </c>
      <c r="B5" s="277"/>
      <c r="C5" s="277"/>
      <c r="D5" s="277"/>
      <c r="E5" s="277"/>
      <c r="F5" s="278">
        <v>261547</v>
      </c>
      <c r="G5" s="278">
        <v>272777</v>
      </c>
      <c r="H5" s="278">
        <v>278171</v>
      </c>
    </row>
    <row r="6" spans="1:8" s="273" customFormat="1" ht="9" customHeight="1">
      <c r="A6" s="277"/>
      <c r="B6" s="276" t="s">
        <v>583</v>
      </c>
      <c r="C6" s="361"/>
      <c r="D6" s="277"/>
      <c r="E6" s="277"/>
      <c r="F6" s="362">
        <v>80680</v>
      </c>
      <c r="G6" s="362">
        <v>80339</v>
      </c>
      <c r="H6" s="278">
        <v>79060</v>
      </c>
    </row>
    <row r="7" spans="1:8" s="273" customFormat="1" ht="9" customHeight="1">
      <c r="A7" s="277"/>
      <c r="B7" s="282"/>
      <c r="C7" s="284" t="s">
        <v>584</v>
      </c>
      <c r="D7" s="277"/>
      <c r="E7" s="277"/>
      <c r="F7" s="363">
        <v>53142</v>
      </c>
      <c r="G7" s="363">
        <v>50631</v>
      </c>
      <c r="H7" s="363">
        <v>52231</v>
      </c>
    </row>
    <row r="8" spans="1:8" s="273" customFormat="1" ht="9" customHeight="1">
      <c r="A8" s="277"/>
      <c r="B8" s="277"/>
      <c r="C8" s="284" t="s">
        <v>585</v>
      </c>
      <c r="D8" s="277"/>
      <c r="E8" s="277"/>
      <c r="F8" s="363">
        <v>18520</v>
      </c>
      <c r="G8" s="363">
        <v>16635</v>
      </c>
      <c r="H8" s="363">
        <v>14380</v>
      </c>
    </row>
    <row r="9" spans="1:8" s="273" customFormat="1" ht="9" customHeight="1">
      <c r="A9" s="277"/>
      <c r="B9" s="282"/>
      <c r="C9" s="284" t="s">
        <v>586</v>
      </c>
      <c r="D9" s="277"/>
      <c r="E9" s="277"/>
      <c r="F9" s="363">
        <v>9018</v>
      </c>
      <c r="G9" s="363">
        <v>13073</v>
      </c>
      <c r="H9" s="363">
        <v>12449</v>
      </c>
    </row>
    <row r="10" spans="1:8" s="273" customFormat="1" ht="9" customHeight="1">
      <c r="A10" s="277"/>
      <c r="B10" s="276" t="s">
        <v>587</v>
      </c>
      <c r="C10" s="284"/>
      <c r="D10" s="277"/>
      <c r="E10" s="277"/>
      <c r="F10" s="278">
        <v>180867</v>
      </c>
      <c r="G10" s="278">
        <v>192438</v>
      </c>
      <c r="H10" s="362">
        <v>199111</v>
      </c>
    </row>
    <row r="11" spans="1:8" s="273" customFormat="1" ht="9" customHeight="1">
      <c r="A11" s="277"/>
      <c r="B11" s="269" t="s">
        <v>588</v>
      </c>
      <c r="C11" s="284"/>
      <c r="D11" s="277"/>
      <c r="E11" s="277"/>
      <c r="F11" s="362">
        <v>-100187</v>
      </c>
      <c r="G11" s="362">
        <v>-112099</v>
      </c>
      <c r="H11" s="362">
        <v>-120051</v>
      </c>
    </row>
    <row r="12" spans="1:8" s="273" customFormat="1" ht="9" customHeight="1">
      <c r="A12" s="277"/>
      <c r="B12" s="269" t="s">
        <v>589</v>
      </c>
      <c r="C12" s="284"/>
      <c r="D12" s="277"/>
      <c r="E12" s="277"/>
      <c r="F12" s="362">
        <v>43027</v>
      </c>
      <c r="G12" s="362">
        <v>43311</v>
      </c>
      <c r="H12" s="362">
        <v>42518</v>
      </c>
    </row>
    <row r="13" spans="1:8" s="273" customFormat="1" ht="9" customHeight="1">
      <c r="A13" s="277"/>
      <c r="B13" s="269" t="s">
        <v>590</v>
      </c>
      <c r="C13" s="284"/>
      <c r="D13" s="277"/>
      <c r="E13" s="277"/>
      <c r="F13" s="362">
        <v>27094</v>
      </c>
      <c r="G13" s="362">
        <v>25929</v>
      </c>
      <c r="H13" s="362">
        <v>24686</v>
      </c>
    </row>
    <row r="14" spans="1:8" s="273" customFormat="1" ht="9" customHeight="1">
      <c r="A14" s="293" t="s">
        <v>591</v>
      </c>
      <c r="B14" s="290"/>
      <c r="C14" s="314"/>
      <c r="D14" s="290"/>
      <c r="E14" s="290"/>
      <c r="F14" s="290"/>
      <c r="G14" s="290"/>
      <c r="H14" s="363"/>
    </row>
    <row r="15" spans="1:8" s="273" customFormat="1" ht="9" customHeight="1">
      <c r="A15" s="290"/>
      <c r="B15" s="293" t="s">
        <v>592</v>
      </c>
      <c r="C15" s="306"/>
      <c r="D15" s="290"/>
      <c r="E15" s="290"/>
      <c r="F15" s="364">
        <v>98.7</v>
      </c>
      <c r="G15" s="364">
        <v>97.9</v>
      </c>
      <c r="H15" s="364">
        <v>101.3</v>
      </c>
    </row>
    <row r="16" spans="1:8" s="273" customFormat="1" ht="9" customHeight="1">
      <c r="A16" s="290"/>
      <c r="B16" s="293" t="s">
        <v>593</v>
      </c>
      <c r="C16" s="306"/>
      <c r="D16" s="290"/>
      <c r="E16" s="290"/>
      <c r="F16" s="364">
        <v>87.6</v>
      </c>
      <c r="G16" s="364">
        <v>92.1</v>
      </c>
      <c r="H16" s="364">
        <v>91.6</v>
      </c>
    </row>
    <row r="17" spans="1:8" s="273" customFormat="1" ht="9" customHeight="1">
      <c r="A17" s="290"/>
      <c r="B17" s="293" t="s">
        <v>594</v>
      </c>
      <c r="C17" s="306"/>
      <c r="D17" s="290"/>
      <c r="E17" s="290"/>
      <c r="F17" s="364">
        <v>112.7</v>
      </c>
      <c r="G17" s="364">
        <v>106.3</v>
      </c>
      <c r="H17" s="364">
        <v>110.6</v>
      </c>
    </row>
    <row r="18" spans="1:8" s="273" customFormat="1" ht="9" customHeight="1">
      <c r="A18" s="293"/>
      <c r="B18" s="290" t="s">
        <v>595</v>
      </c>
      <c r="C18" s="290"/>
      <c r="D18" s="290"/>
      <c r="E18" s="290"/>
      <c r="F18" s="365"/>
      <c r="G18" s="365"/>
      <c r="H18" s="363"/>
    </row>
    <row r="19" spans="1:8" s="273" customFormat="1" ht="9" customHeight="1">
      <c r="A19" s="272" t="s">
        <v>596</v>
      </c>
      <c r="B19" s="282"/>
      <c r="C19" s="284"/>
      <c r="D19" s="277"/>
      <c r="E19" s="277"/>
      <c r="F19" s="362">
        <v>53142</v>
      </c>
      <c r="G19" s="362">
        <v>50631</v>
      </c>
      <c r="H19" s="362">
        <v>52231</v>
      </c>
    </row>
    <row r="20" spans="1:8" s="273" customFormat="1" ht="9" customHeight="1">
      <c r="A20" s="277"/>
      <c r="B20" s="276" t="s">
        <v>597</v>
      </c>
      <c r="C20" s="284"/>
      <c r="D20" s="277"/>
      <c r="E20" s="277"/>
      <c r="F20" s="363"/>
      <c r="G20" s="363"/>
      <c r="H20" s="363"/>
    </row>
    <row r="21" spans="1:8" s="273" customFormat="1" ht="9" customHeight="1">
      <c r="A21" s="277"/>
      <c r="B21" s="282"/>
      <c r="C21" s="284" t="s">
        <v>598</v>
      </c>
      <c r="D21" s="277"/>
      <c r="E21" s="277"/>
      <c r="F21" s="363">
        <v>21141</v>
      </c>
      <c r="G21" s="363">
        <v>17781</v>
      </c>
      <c r="H21" s="363">
        <v>18845</v>
      </c>
    </row>
    <row r="22" spans="1:8" s="273" customFormat="1" ht="9" customHeight="1">
      <c r="A22" s="277"/>
      <c r="B22" s="282"/>
      <c r="C22" s="277"/>
      <c r="D22" s="367" t="s">
        <v>599</v>
      </c>
      <c r="E22" s="277"/>
      <c r="F22" s="368">
        <v>8093</v>
      </c>
      <c r="G22" s="368">
        <v>4941</v>
      </c>
      <c r="H22" s="368">
        <v>6807</v>
      </c>
    </row>
    <row r="23" spans="1:8" s="273" customFormat="1" ht="9" customHeight="1">
      <c r="A23" s="277"/>
      <c r="B23" s="282"/>
      <c r="C23" s="284" t="s">
        <v>600</v>
      </c>
      <c r="D23" s="277"/>
      <c r="E23" s="277"/>
      <c r="F23" s="363">
        <v>120</v>
      </c>
      <c r="G23" s="363">
        <v>125</v>
      </c>
      <c r="H23" s="363">
        <v>121</v>
      </c>
    </row>
    <row r="24" spans="1:8" s="273" customFormat="1" ht="9" customHeight="1">
      <c r="A24" s="277"/>
      <c r="B24" s="282"/>
      <c r="C24" s="284" t="s">
        <v>601</v>
      </c>
      <c r="D24" s="277"/>
      <c r="E24" s="277"/>
      <c r="F24" s="369">
        <v>229</v>
      </c>
      <c r="G24" s="369">
        <v>195</v>
      </c>
      <c r="H24" s="363">
        <v>328</v>
      </c>
    </row>
    <row r="25" spans="1:8" s="273" customFormat="1" ht="9" customHeight="1">
      <c r="A25" s="277"/>
      <c r="B25" s="282"/>
      <c r="C25" s="282"/>
      <c r="D25" s="283" t="s">
        <v>602</v>
      </c>
      <c r="E25" s="277"/>
      <c r="F25" s="368">
        <v>44</v>
      </c>
      <c r="G25" s="368">
        <v>36</v>
      </c>
      <c r="H25" s="368">
        <v>30</v>
      </c>
    </row>
    <row r="26" spans="1:8" s="273" customFormat="1" ht="9" customHeight="1">
      <c r="A26" s="277"/>
      <c r="B26" s="282"/>
      <c r="C26" s="284" t="s">
        <v>603</v>
      </c>
      <c r="D26" s="277"/>
      <c r="E26" s="277"/>
      <c r="F26" s="363">
        <v>166</v>
      </c>
      <c r="G26" s="363">
        <v>172</v>
      </c>
      <c r="H26" s="363">
        <v>194</v>
      </c>
    </row>
    <row r="27" spans="1:8" s="273" customFormat="1" ht="9" customHeight="1">
      <c r="A27" s="277"/>
      <c r="B27" s="282"/>
      <c r="C27" s="284" t="s">
        <v>604</v>
      </c>
      <c r="D27" s="277"/>
      <c r="E27" s="277"/>
      <c r="F27" s="363">
        <v>1014</v>
      </c>
      <c r="G27" s="363">
        <v>1063</v>
      </c>
      <c r="H27" s="363">
        <v>1142</v>
      </c>
    </row>
    <row r="28" spans="1:8" s="273" customFormat="1" ht="9" customHeight="1">
      <c r="A28" s="277"/>
      <c r="B28" s="282"/>
      <c r="C28" s="1052" t="s">
        <v>605</v>
      </c>
      <c r="D28" s="1052"/>
      <c r="E28" s="1052"/>
      <c r="F28" s="370">
        <v>6425</v>
      </c>
      <c r="G28" s="370">
        <v>7035</v>
      </c>
      <c r="H28" s="363">
        <v>8486</v>
      </c>
    </row>
    <row r="29" spans="1:8" s="273" customFormat="1" ht="9" customHeight="1">
      <c r="A29" s="277"/>
      <c r="B29" s="282"/>
      <c r="C29" s="282"/>
      <c r="D29" s="1053" t="s">
        <v>606</v>
      </c>
      <c r="E29" s="1052"/>
      <c r="F29" s="371">
        <v>3279</v>
      </c>
      <c r="G29" s="371">
        <v>3227</v>
      </c>
      <c r="H29" s="368">
        <v>4029</v>
      </c>
    </row>
    <row r="30" spans="2:8" s="271" customFormat="1" ht="9" customHeight="1">
      <c r="B30" s="366"/>
      <c r="C30" s="270" t="s">
        <v>607</v>
      </c>
      <c r="F30" s="372">
        <v>119</v>
      </c>
      <c r="G30" s="372">
        <v>124</v>
      </c>
      <c r="H30" s="363">
        <v>171</v>
      </c>
    </row>
    <row r="31" spans="2:8" s="271" customFormat="1" ht="9" customHeight="1">
      <c r="B31" s="366"/>
      <c r="C31" s="270" t="s">
        <v>608</v>
      </c>
      <c r="F31" s="372">
        <v>23927</v>
      </c>
      <c r="G31" s="372">
        <v>24132</v>
      </c>
      <c r="H31" s="363">
        <v>22944</v>
      </c>
    </row>
    <row r="32" spans="2:8" s="274" customFormat="1" ht="9" customHeight="1">
      <c r="B32" s="280"/>
      <c r="C32" s="280"/>
      <c r="D32" s="281" t="s">
        <v>609</v>
      </c>
      <c r="F32" s="371">
        <v>20376</v>
      </c>
      <c r="G32" s="371">
        <v>20441</v>
      </c>
      <c r="H32" s="371">
        <v>18953</v>
      </c>
    </row>
    <row r="33" spans="2:8" s="271" customFormat="1" ht="9" customHeight="1">
      <c r="B33" s="366"/>
      <c r="C33" s="270" t="s">
        <v>122</v>
      </c>
      <c r="F33" s="373">
        <v>1</v>
      </c>
      <c r="G33" s="373">
        <v>4</v>
      </c>
      <c r="H33" s="373" t="s">
        <v>124</v>
      </c>
    </row>
    <row r="34" spans="1:5" s="273" customFormat="1" ht="9" customHeight="1">
      <c r="A34" s="273" t="s">
        <v>610</v>
      </c>
      <c r="B34" s="282"/>
      <c r="C34" s="284"/>
      <c r="D34" s="277"/>
      <c r="E34" s="277"/>
    </row>
    <row r="35" spans="1:9" s="273" customFormat="1" ht="9" customHeight="1">
      <c r="A35" s="46"/>
      <c r="B35" s="374">
        <v>1</v>
      </c>
      <c r="C35" s="284" t="s">
        <v>611</v>
      </c>
      <c r="D35" s="46"/>
      <c r="E35" s="46"/>
      <c r="F35" s="374">
        <v>2</v>
      </c>
      <c r="G35" s="284" t="s">
        <v>743</v>
      </c>
      <c r="H35" s="46"/>
      <c r="I35" s="46"/>
    </row>
    <row r="36" spans="2:8" s="273" customFormat="1" ht="17.25" customHeight="1">
      <c r="B36" s="1054" t="s">
        <v>613</v>
      </c>
      <c r="C36" s="1054"/>
      <c r="D36" s="1054"/>
      <c r="E36" s="1054"/>
      <c r="F36" s="1054"/>
      <c r="G36" s="1054"/>
      <c r="H36" s="1054"/>
    </row>
    <row r="37" spans="2:8" s="273" customFormat="1" ht="21" customHeight="1">
      <c r="B37" s="1054"/>
      <c r="C37" s="1054"/>
      <c r="D37" s="1054"/>
      <c r="E37" s="1054"/>
      <c r="F37" s="1054"/>
      <c r="G37" s="1054"/>
      <c r="H37" s="1054"/>
    </row>
    <row r="38" spans="1:8" s="767" customFormat="1" ht="18" customHeight="1">
      <c r="A38" s="997">
        <v>38</v>
      </c>
      <c r="B38" s="997"/>
      <c r="C38" s="997"/>
      <c r="D38" s="997"/>
      <c r="E38" s="997"/>
      <c r="F38" s="997"/>
      <c r="G38" s="997"/>
      <c r="H38" s="997"/>
    </row>
    <row r="39" spans="2:7" s="273" customFormat="1" ht="15.75" customHeight="1">
      <c r="B39" s="375"/>
      <c r="C39" s="375"/>
      <c r="D39" s="375"/>
      <c r="E39" s="375"/>
      <c r="F39" s="375"/>
      <c r="G39" s="375"/>
    </row>
  </sheetData>
  <sheetProtection/>
  <mergeCells count="6">
    <mergeCell ref="A2:G2"/>
    <mergeCell ref="C28:E28"/>
    <mergeCell ref="D29:E29"/>
    <mergeCell ref="A38:H38"/>
    <mergeCell ref="B36:H37"/>
    <mergeCell ref="A1:H1"/>
  </mergeCells>
  <hyperlinks>
    <hyperlink ref="A1" location="Contents!A1" display="Contents"/>
  </hyperlinks>
  <printOptions/>
  <pageMargins left="0.2" right="0.2" top="0.2" bottom="0.2" header="0.2" footer="0.2"/>
  <pageSetup horizontalDpi="600" verticalDpi="600" orientation="portrait" paperSize="70" r:id="rId1"/>
  <ignoredErrors>
    <ignoredError sqref="F4:H4" numberStoredAsText="1"/>
  </ignoredErrors>
</worksheet>
</file>

<file path=xl/worksheets/sheet4.xml><?xml version="1.0" encoding="utf-8"?>
<worksheet xmlns="http://schemas.openxmlformats.org/spreadsheetml/2006/main" xmlns:r="http://schemas.openxmlformats.org/officeDocument/2006/relationships">
  <dimension ref="A1:U53"/>
  <sheetViews>
    <sheetView showGridLines="0" zoomScale="130" zoomScaleNormal="130" zoomScalePageLayoutView="0" workbookViewId="0" topLeftCell="A1">
      <selection activeCell="A1" sqref="A1:U1"/>
    </sheetView>
  </sheetViews>
  <sheetFormatPr defaultColWidth="9.140625" defaultRowHeight="12.75"/>
  <cols>
    <col min="1" max="1" width="2.7109375" style="465" customWidth="1"/>
    <col min="2" max="2" width="2.421875" style="1" customWidth="1"/>
    <col min="3" max="3" width="4.8515625" style="1" customWidth="1"/>
    <col min="4" max="4" width="4.140625" style="1" customWidth="1"/>
    <col min="5" max="5" width="7.140625" style="1" customWidth="1"/>
    <col min="6" max="7" width="7.00390625" style="1" customWidth="1"/>
    <col min="8" max="8" width="10.140625" style="1" customWidth="1"/>
    <col min="9" max="9" width="2.00390625" style="1" customWidth="1"/>
    <col min="10" max="16384" width="9.140625" style="1" customWidth="1"/>
  </cols>
  <sheetData>
    <row r="1" spans="1:21" s="747" customFormat="1" ht="12" thickBot="1">
      <c r="A1" s="949" t="s">
        <v>170</v>
      </c>
      <c r="B1" s="949"/>
      <c r="C1" s="949"/>
      <c r="D1" s="949"/>
      <c r="E1" s="949"/>
      <c r="F1" s="949"/>
      <c r="G1" s="949"/>
      <c r="H1" s="949"/>
      <c r="I1" s="949"/>
      <c r="J1" s="949"/>
      <c r="K1" s="949"/>
      <c r="L1" s="949"/>
      <c r="M1" s="949"/>
      <c r="N1" s="949"/>
      <c r="O1" s="949"/>
      <c r="P1" s="949"/>
      <c r="Q1" s="949"/>
      <c r="R1" s="949"/>
      <c r="S1" s="949"/>
      <c r="T1" s="949"/>
      <c r="U1" s="949"/>
    </row>
    <row r="2" spans="1:9" ht="28.5" customHeight="1">
      <c r="A2" s="958" t="s">
        <v>896</v>
      </c>
      <c r="B2" s="958"/>
      <c r="C2" s="958"/>
      <c r="D2" s="958"/>
      <c r="E2" s="958"/>
      <c r="F2" s="958"/>
      <c r="G2" s="958"/>
      <c r="H2" s="958"/>
      <c r="I2" s="760"/>
    </row>
    <row r="3" spans="2:9" ht="3.75" customHeight="1">
      <c r="B3" s="10"/>
      <c r="C3" s="10"/>
      <c r="D3" s="10"/>
      <c r="E3" s="10"/>
      <c r="F3" s="10"/>
      <c r="G3" s="10"/>
      <c r="H3" s="10"/>
      <c r="I3" s="10"/>
    </row>
    <row r="4" spans="1:9" ht="12.75" customHeight="1">
      <c r="A4" s="465" t="s">
        <v>897</v>
      </c>
      <c r="B4" s="7"/>
      <c r="C4" s="7"/>
      <c r="D4" s="7"/>
      <c r="E4" s="7"/>
      <c r="F4" s="7"/>
      <c r="G4" s="7"/>
      <c r="H4" s="7"/>
      <c r="I4" s="10"/>
    </row>
    <row r="5" spans="1:9" ht="19.5" customHeight="1">
      <c r="A5" s="498">
        <v>2.1</v>
      </c>
      <c r="B5" s="499" t="s">
        <v>898</v>
      </c>
      <c r="C5" s="500"/>
      <c r="D5" s="7"/>
      <c r="E5" s="954" t="s">
        <v>899</v>
      </c>
      <c r="F5" s="954"/>
      <c r="G5" s="954"/>
      <c r="H5" s="954"/>
      <c r="I5" s="761"/>
    </row>
    <row r="6" spans="1:9" ht="9.75" customHeight="1">
      <c r="A6" s="217"/>
      <c r="B6" s="7"/>
      <c r="C6" s="7"/>
      <c r="D6" s="7"/>
      <c r="E6" s="954"/>
      <c r="F6" s="954"/>
      <c r="G6" s="954"/>
      <c r="H6" s="954"/>
      <c r="I6" s="761"/>
    </row>
    <row r="7" spans="1:9" ht="15" customHeight="1">
      <c r="A7" s="502">
        <v>2.2</v>
      </c>
      <c r="B7" s="499" t="s">
        <v>32</v>
      </c>
      <c r="C7" s="500"/>
      <c r="D7" s="7"/>
      <c r="E7" s="954" t="s">
        <v>900</v>
      </c>
      <c r="F7" s="959"/>
      <c r="G7" s="959"/>
      <c r="H7" s="959"/>
      <c r="I7" s="761"/>
    </row>
    <row r="8" spans="1:9" ht="15" customHeight="1">
      <c r="A8" s="502"/>
      <c r="B8" s="500"/>
      <c r="C8" s="500"/>
      <c r="D8" s="7"/>
      <c r="E8" s="959"/>
      <c r="F8" s="959"/>
      <c r="G8" s="959"/>
      <c r="H8" s="959"/>
      <c r="I8" s="761"/>
    </row>
    <row r="9" spans="1:9" ht="9" customHeight="1">
      <c r="A9" s="502"/>
      <c r="B9" s="500"/>
      <c r="C9" s="500"/>
      <c r="D9" s="7"/>
      <c r="E9" s="959"/>
      <c r="F9" s="959"/>
      <c r="G9" s="959"/>
      <c r="H9" s="959"/>
      <c r="I9" s="761"/>
    </row>
    <row r="10" spans="1:9" ht="21" customHeight="1">
      <c r="A10" s="502">
        <v>2.3</v>
      </c>
      <c r="B10" s="499" t="s">
        <v>31</v>
      </c>
      <c r="C10" s="500"/>
      <c r="D10" s="7"/>
      <c r="E10" s="954" t="s">
        <v>901</v>
      </c>
      <c r="F10" s="954"/>
      <c r="G10" s="954"/>
      <c r="H10" s="954"/>
      <c r="I10" s="501"/>
    </row>
    <row r="11" spans="1:9" ht="3" customHeight="1">
      <c r="A11" s="502"/>
      <c r="B11" s="499"/>
      <c r="C11" s="500"/>
      <c r="D11" s="7"/>
      <c r="E11" s="954"/>
      <c r="F11" s="954"/>
      <c r="G11" s="954"/>
      <c r="H11" s="954"/>
      <c r="I11" s="501"/>
    </row>
    <row r="12" spans="1:9" ht="20.25" customHeight="1">
      <c r="A12" s="502">
        <v>2.4</v>
      </c>
      <c r="B12" s="499" t="s">
        <v>30</v>
      </c>
      <c r="C12" s="500"/>
      <c r="D12" s="7"/>
      <c r="E12" s="954" t="s">
        <v>902</v>
      </c>
      <c r="F12" s="954"/>
      <c r="G12" s="954"/>
      <c r="H12" s="954"/>
      <c r="I12" s="501"/>
    </row>
    <row r="13" spans="1:9" ht="3.75" customHeight="1">
      <c r="A13" s="502"/>
      <c r="B13" s="500"/>
      <c r="C13" s="500"/>
      <c r="D13" s="7"/>
      <c r="E13" s="954"/>
      <c r="F13" s="954"/>
      <c r="G13" s="954"/>
      <c r="H13" s="954"/>
      <c r="I13" s="501"/>
    </row>
    <row r="14" spans="1:9" ht="21" customHeight="1">
      <c r="A14" s="502">
        <v>2.5</v>
      </c>
      <c r="B14" s="499" t="s">
        <v>29</v>
      </c>
      <c r="C14" s="500"/>
      <c r="D14" s="7"/>
      <c r="E14" s="954" t="s">
        <v>903</v>
      </c>
      <c r="F14" s="954"/>
      <c r="G14" s="954"/>
      <c r="H14" s="954"/>
      <c r="I14" s="501"/>
    </row>
    <row r="15" spans="1:9" ht="1.5" customHeight="1">
      <c r="A15" s="502"/>
      <c r="B15" s="500"/>
      <c r="C15" s="500"/>
      <c r="D15" s="7"/>
      <c r="E15" s="954"/>
      <c r="F15" s="954"/>
      <c r="G15" s="954"/>
      <c r="H15" s="954"/>
      <c r="I15" s="501"/>
    </row>
    <row r="16" spans="1:9" ht="21" customHeight="1">
      <c r="A16" s="502">
        <v>2.6</v>
      </c>
      <c r="B16" s="499" t="s">
        <v>28</v>
      </c>
      <c r="C16" s="500"/>
      <c r="D16" s="7"/>
      <c r="E16" s="954" t="s">
        <v>904</v>
      </c>
      <c r="F16" s="954"/>
      <c r="G16" s="954"/>
      <c r="H16" s="954"/>
      <c r="I16" s="501"/>
    </row>
    <row r="17" spans="1:9" ht="0.75" customHeight="1">
      <c r="A17" s="502"/>
      <c r="B17" s="500"/>
      <c r="C17" s="500"/>
      <c r="D17" s="7"/>
      <c r="E17" s="954"/>
      <c r="F17" s="954"/>
      <c r="G17" s="954"/>
      <c r="H17" s="954"/>
      <c r="I17" s="501"/>
    </row>
    <row r="18" spans="1:9" ht="18.75" customHeight="1">
      <c r="A18" s="502">
        <v>2.7</v>
      </c>
      <c r="B18" s="499" t="s">
        <v>27</v>
      </c>
      <c r="C18" s="500"/>
      <c r="D18" s="7"/>
      <c r="E18" s="954" t="s">
        <v>905</v>
      </c>
      <c r="F18" s="954"/>
      <c r="G18" s="954"/>
      <c r="H18" s="954"/>
      <c r="I18" s="501"/>
    </row>
    <row r="19" spans="1:9" ht="10.5" customHeight="1">
      <c r="A19" s="504" t="s">
        <v>906</v>
      </c>
      <c r="B19" s="500"/>
      <c r="C19" s="500"/>
      <c r="D19" s="7"/>
      <c r="E19" s="7"/>
      <c r="F19" s="7"/>
      <c r="G19" s="7"/>
      <c r="H19" s="7"/>
      <c r="I19" s="10"/>
    </row>
    <row r="20" spans="1:9" ht="15" customHeight="1">
      <c r="A20" s="505">
        <v>3.1</v>
      </c>
      <c r="B20" s="506" t="s">
        <v>907</v>
      </c>
      <c r="C20" s="500"/>
      <c r="D20" s="7"/>
      <c r="E20" s="955" t="s">
        <v>908</v>
      </c>
      <c r="F20" s="955"/>
      <c r="G20" s="955"/>
      <c r="H20" s="955"/>
      <c r="I20" s="501"/>
    </row>
    <row r="21" spans="1:9" ht="9.75" customHeight="1">
      <c r="A21" s="502"/>
      <c r="B21" s="499" t="s">
        <v>909</v>
      </c>
      <c r="C21" s="7"/>
      <c r="D21" s="7"/>
      <c r="E21" s="955"/>
      <c r="F21" s="955"/>
      <c r="G21" s="955"/>
      <c r="H21" s="955"/>
      <c r="I21" s="501"/>
    </row>
    <row r="22" spans="1:9" ht="15" customHeight="1">
      <c r="A22" s="505">
        <v>3.2</v>
      </c>
      <c r="B22" s="506" t="s">
        <v>910</v>
      </c>
      <c r="C22" s="500"/>
      <c r="D22" s="7"/>
      <c r="E22" s="955" t="s">
        <v>911</v>
      </c>
      <c r="F22" s="955"/>
      <c r="G22" s="955"/>
      <c r="H22" s="955"/>
      <c r="I22" s="501"/>
    </row>
    <row r="23" spans="1:9" ht="10.5" customHeight="1">
      <c r="A23" s="502"/>
      <c r="B23" s="499" t="s">
        <v>912</v>
      </c>
      <c r="C23" s="7"/>
      <c r="D23" s="7"/>
      <c r="E23" s="955"/>
      <c r="F23" s="955"/>
      <c r="G23" s="955"/>
      <c r="H23" s="955"/>
      <c r="I23" s="501"/>
    </row>
    <row r="24" spans="1:9" ht="18" customHeight="1">
      <c r="A24" s="505">
        <v>3.3</v>
      </c>
      <c r="B24" s="506" t="s">
        <v>913</v>
      </c>
      <c r="C24" s="500"/>
      <c r="D24" s="7"/>
      <c r="E24" s="955" t="s">
        <v>914</v>
      </c>
      <c r="F24" s="955"/>
      <c r="G24" s="955"/>
      <c r="H24" s="955"/>
      <c r="I24" s="501"/>
    </row>
    <row r="25" spans="1:9" ht="12.75" customHeight="1">
      <c r="A25" s="502"/>
      <c r="B25" s="499" t="s">
        <v>912</v>
      </c>
      <c r="C25" s="7"/>
      <c r="D25" s="7"/>
      <c r="E25" s="955"/>
      <c r="F25" s="955"/>
      <c r="G25" s="955"/>
      <c r="H25" s="955"/>
      <c r="I25" s="501"/>
    </row>
    <row r="26" spans="1:9" ht="19.5" customHeight="1">
      <c r="A26" s="505">
        <v>3.4</v>
      </c>
      <c r="B26" s="506" t="s">
        <v>915</v>
      </c>
      <c r="C26" s="500"/>
      <c r="D26" s="7"/>
      <c r="E26" s="955" t="s">
        <v>916</v>
      </c>
      <c r="F26" s="955"/>
      <c r="G26" s="955"/>
      <c r="H26" s="955"/>
      <c r="I26" s="761"/>
    </row>
    <row r="27" spans="1:9" ht="14.25" customHeight="1">
      <c r="A27" s="502"/>
      <c r="B27" s="499" t="s">
        <v>912</v>
      </c>
      <c r="C27" s="7"/>
      <c r="D27" s="7"/>
      <c r="E27" s="955"/>
      <c r="F27" s="955"/>
      <c r="G27" s="955"/>
      <c r="H27" s="955"/>
      <c r="I27" s="761"/>
    </row>
    <row r="28" spans="1:9" ht="3" customHeight="1">
      <c r="A28" s="502"/>
      <c r="B28" s="500"/>
      <c r="C28" s="500"/>
      <c r="D28" s="7"/>
      <c r="E28" s="955"/>
      <c r="F28" s="955"/>
      <c r="G28" s="955"/>
      <c r="H28" s="955"/>
      <c r="I28" s="761"/>
    </row>
    <row r="29" spans="1:9" ht="21" customHeight="1">
      <c r="A29" s="939">
        <v>3.5</v>
      </c>
      <c r="B29" s="940" t="s">
        <v>917</v>
      </c>
      <c r="C29" s="941"/>
      <c r="D29" s="942"/>
      <c r="E29" s="956" t="s">
        <v>918</v>
      </c>
      <c r="F29" s="956"/>
      <c r="G29" s="956"/>
      <c r="H29" s="956"/>
      <c r="I29" s="761"/>
    </row>
    <row r="30" spans="1:9" ht="15.75" customHeight="1">
      <c r="A30" s="957">
        <v>3</v>
      </c>
      <c r="B30" s="957"/>
      <c r="C30" s="957"/>
      <c r="D30" s="957"/>
      <c r="E30" s="957"/>
      <c r="F30" s="957"/>
      <c r="G30" s="957"/>
      <c r="H30" s="957"/>
      <c r="I30" s="761"/>
    </row>
    <row r="31" spans="1:9" ht="10.5" customHeight="1">
      <c r="A31" s="509"/>
      <c r="B31" s="10"/>
      <c r="C31" s="10"/>
      <c r="D31" s="10"/>
      <c r="E31" s="10"/>
      <c r="F31" s="10"/>
      <c r="G31" s="10"/>
      <c r="H31" s="10"/>
      <c r="I31" s="10"/>
    </row>
    <row r="32" spans="1:3" ht="9.75" customHeight="1">
      <c r="A32" s="762"/>
      <c r="C32" s="10"/>
    </row>
    <row r="33" spans="1:3" ht="9.75" customHeight="1">
      <c r="A33" s="762"/>
      <c r="C33" s="10"/>
    </row>
    <row r="34" spans="1:3" ht="9.75" customHeight="1">
      <c r="A34" s="762"/>
      <c r="C34" s="10"/>
    </row>
    <row r="35" spans="1:3" ht="9.75" customHeight="1">
      <c r="A35" s="762"/>
      <c r="C35" s="10"/>
    </row>
    <row r="36" spans="1:3" ht="9.75" customHeight="1">
      <c r="A36" s="762"/>
      <c r="C36" s="10"/>
    </row>
    <row r="37" spans="1:3" ht="9.75" customHeight="1">
      <c r="A37" s="762"/>
      <c r="C37" s="10"/>
    </row>
    <row r="38" spans="1:3" ht="9.75" customHeight="1">
      <c r="A38" s="762"/>
      <c r="C38" s="10"/>
    </row>
    <row r="39" spans="1:3" ht="9.75" customHeight="1">
      <c r="A39" s="762"/>
      <c r="C39" s="10"/>
    </row>
    <row r="40" spans="1:3" ht="9.75" customHeight="1">
      <c r="A40" s="762"/>
      <c r="C40" s="10"/>
    </row>
    <row r="41" spans="1:3" ht="9.75" customHeight="1">
      <c r="A41" s="762"/>
      <c r="C41" s="10"/>
    </row>
    <row r="42" spans="1:3" ht="9.75" customHeight="1">
      <c r="A42" s="762"/>
      <c r="C42" s="10"/>
    </row>
    <row r="43" spans="1:9" ht="10.5" customHeight="1">
      <c r="A43" s="509"/>
      <c r="D43" s="10"/>
      <c r="E43" s="10"/>
      <c r="F43" s="10"/>
      <c r="G43" s="10"/>
      <c r="H43" s="10"/>
      <c r="I43" s="10"/>
    </row>
    <row r="44" spans="1:9" ht="10.5" customHeight="1">
      <c r="A44" s="509"/>
      <c r="D44" s="10"/>
      <c r="E44" s="10"/>
      <c r="F44" s="10"/>
      <c r="G44" s="10"/>
      <c r="H44" s="10"/>
      <c r="I44" s="10"/>
    </row>
    <row r="45" spans="1:9" ht="10.5" customHeight="1">
      <c r="A45" s="509"/>
      <c r="D45" s="10"/>
      <c r="E45" s="10"/>
      <c r="F45" s="10"/>
      <c r="G45" s="10"/>
      <c r="H45" s="10"/>
      <c r="I45" s="10"/>
    </row>
    <row r="46" spans="1:9" ht="10.5" customHeight="1">
      <c r="A46" s="509"/>
      <c r="C46" s="10"/>
      <c r="D46" s="10"/>
      <c r="E46" s="10"/>
      <c r="F46" s="10"/>
      <c r="G46" s="10"/>
      <c r="H46" s="10"/>
      <c r="I46" s="10"/>
    </row>
    <row r="47" spans="1:9" ht="10.5" customHeight="1">
      <c r="A47" s="509"/>
      <c r="D47" s="10"/>
      <c r="E47" s="10"/>
      <c r="F47" s="10"/>
      <c r="G47" s="10"/>
      <c r="H47" s="10"/>
      <c r="I47" s="10"/>
    </row>
    <row r="48" spans="1:9" ht="10.5" customHeight="1">
      <c r="A48" s="509"/>
      <c r="B48" s="10"/>
      <c r="D48" s="10"/>
      <c r="E48" s="10"/>
      <c r="F48" s="10"/>
      <c r="G48" s="10"/>
      <c r="H48" s="10"/>
      <c r="I48" s="10"/>
    </row>
    <row r="49" spans="1:9" ht="10.5" customHeight="1">
      <c r="A49" s="509"/>
      <c r="B49" s="10"/>
      <c r="D49" s="10"/>
      <c r="E49" s="10"/>
      <c r="F49" s="10"/>
      <c r="G49" s="10"/>
      <c r="H49" s="10"/>
      <c r="I49" s="10"/>
    </row>
    <row r="50" spans="1:9" ht="9.75" customHeight="1">
      <c r="A50" s="509"/>
      <c r="B50" s="10"/>
      <c r="D50" s="10"/>
      <c r="E50" s="10"/>
      <c r="F50" s="10"/>
      <c r="G50" s="10"/>
      <c r="H50" s="10"/>
      <c r="I50" s="10"/>
    </row>
    <row r="51" spans="1:9" ht="3" customHeight="1">
      <c r="A51" s="509"/>
      <c r="D51" s="10"/>
      <c r="E51" s="10"/>
      <c r="F51" s="10"/>
      <c r="G51" s="10"/>
      <c r="H51" s="10"/>
      <c r="I51" s="10"/>
    </row>
    <row r="52" spans="1:9" ht="11.25" customHeight="1">
      <c r="A52" s="509"/>
      <c r="D52" s="10"/>
      <c r="E52" s="10"/>
      <c r="F52" s="10"/>
      <c r="G52" s="10"/>
      <c r="H52" s="10"/>
      <c r="I52" s="10"/>
    </row>
    <row r="53" ht="11.25">
      <c r="A53" s="509"/>
    </row>
    <row r="54" ht="12.7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2" customHeight="1"/>
  </sheetData>
  <sheetProtection/>
  <mergeCells count="15">
    <mergeCell ref="A30:H30"/>
    <mergeCell ref="A1:U1"/>
    <mergeCell ref="A2:H2"/>
    <mergeCell ref="E5:H6"/>
    <mergeCell ref="E7:H9"/>
    <mergeCell ref="E10:H11"/>
    <mergeCell ref="E12:H13"/>
    <mergeCell ref="E26:H28"/>
    <mergeCell ref="E14:H15"/>
    <mergeCell ref="E16:H17"/>
    <mergeCell ref="E18:H18"/>
    <mergeCell ref="E20:H21"/>
    <mergeCell ref="E22:H23"/>
    <mergeCell ref="E24:H25"/>
    <mergeCell ref="E29:H29"/>
  </mergeCells>
  <hyperlinks>
    <hyperlink ref="A1:T1" location="Contents!A1" display="Contents"/>
  </hyperlinks>
  <printOptions/>
  <pageMargins left="0.2" right="0.2" top="0.2" bottom="0.2" header="0.2" footer="0.2"/>
  <pageSetup horizontalDpi="600" verticalDpi="600" orientation="portrait" paperSize="70" r:id="rId1"/>
</worksheet>
</file>

<file path=xl/worksheets/sheet40.xml><?xml version="1.0" encoding="utf-8"?>
<worksheet xmlns="http://schemas.openxmlformats.org/spreadsheetml/2006/main" xmlns:r="http://schemas.openxmlformats.org/officeDocument/2006/relationships">
  <dimension ref="A1:H39"/>
  <sheetViews>
    <sheetView showGridLines="0" zoomScale="130" zoomScaleNormal="130" zoomScalePageLayoutView="0" workbookViewId="0" topLeftCell="A1">
      <selection activeCell="A1" sqref="A1:H1"/>
    </sheetView>
  </sheetViews>
  <sheetFormatPr defaultColWidth="9.140625" defaultRowHeight="12.75"/>
  <cols>
    <col min="1" max="4" width="1.1484375" style="767" customWidth="1"/>
    <col min="5" max="5" width="22.8515625" style="767" customWidth="1"/>
    <col min="6" max="6" width="5.7109375" style="767" customWidth="1"/>
    <col min="7" max="7" width="5.8515625" style="767" customWidth="1"/>
    <col min="8" max="8" width="7.57421875" style="767" customWidth="1"/>
    <col min="9" max="16384" width="9.140625" style="767" customWidth="1"/>
  </cols>
  <sheetData>
    <row r="1" spans="1:8" ht="15">
      <c r="A1" s="998" t="s">
        <v>170</v>
      </c>
      <c r="B1" s="998"/>
      <c r="C1" s="998"/>
      <c r="D1" s="998"/>
      <c r="E1" s="998"/>
      <c r="F1" s="998"/>
      <c r="G1" s="998"/>
      <c r="H1" s="998"/>
    </row>
    <row r="2" spans="6:8" ht="12.75" customHeight="1">
      <c r="F2" s="377" t="s">
        <v>279</v>
      </c>
      <c r="G2" s="469" t="s">
        <v>581</v>
      </c>
      <c r="H2" s="469" t="s">
        <v>247</v>
      </c>
    </row>
    <row r="3" spans="1:7" s="587" customFormat="1" ht="9" customHeight="1">
      <c r="A3" s="293" t="s">
        <v>614</v>
      </c>
      <c r="B3" s="410"/>
      <c r="C3" s="410"/>
      <c r="D3" s="410"/>
      <c r="E3" s="410"/>
      <c r="F3" s="38"/>
      <c r="G3" s="38"/>
    </row>
    <row r="4" spans="1:7" s="587" customFormat="1" ht="14.25" customHeight="1">
      <c r="A4" s="410"/>
      <c r="B4" s="343" t="s">
        <v>615</v>
      </c>
      <c r="C4" s="482"/>
      <c r="D4" s="482"/>
      <c r="E4" s="410"/>
      <c r="F4" s="551"/>
      <c r="G4" s="38"/>
    </row>
    <row r="5" spans="1:8" s="587" customFormat="1" ht="9.75" customHeight="1">
      <c r="A5" s="410"/>
      <c r="B5" s="693"/>
      <c r="C5" s="705" t="s">
        <v>616</v>
      </c>
      <c r="D5" s="705"/>
      <c r="E5" s="410"/>
      <c r="F5" s="376">
        <v>8240</v>
      </c>
      <c r="G5" s="376">
        <v>7342</v>
      </c>
      <c r="H5" s="376">
        <v>7263</v>
      </c>
    </row>
    <row r="6" spans="1:8" s="587" customFormat="1" ht="9.75" customHeight="1">
      <c r="A6" s="410"/>
      <c r="B6" s="693"/>
      <c r="C6" s="705" t="s">
        <v>617</v>
      </c>
      <c r="D6" s="705"/>
      <c r="E6" s="410"/>
      <c r="F6" s="376">
        <v>6240</v>
      </c>
      <c r="G6" s="376">
        <v>5593</v>
      </c>
      <c r="H6" s="376">
        <v>5234</v>
      </c>
    </row>
    <row r="7" spans="1:8" s="587" customFormat="1" ht="9.75" customHeight="1">
      <c r="A7" s="410"/>
      <c r="B7" s="693"/>
      <c r="C7" s="705" t="s">
        <v>618</v>
      </c>
      <c r="D7" s="705"/>
      <c r="E7" s="410"/>
      <c r="F7" s="376">
        <v>6019</v>
      </c>
      <c r="G7" s="376">
        <v>5911</v>
      </c>
      <c r="H7" s="376">
        <v>6168</v>
      </c>
    </row>
    <row r="8" spans="1:8" s="587" customFormat="1" ht="9.75" customHeight="1">
      <c r="A8" s="410"/>
      <c r="B8" s="693"/>
      <c r="C8" s="705" t="s">
        <v>619</v>
      </c>
      <c r="D8" s="705"/>
      <c r="E8" s="410"/>
      <c r="F8" s="376">
        <v>1225</v>
      </c>
      <c r="G8" s="376">
        <v>1362</v>
      </c>
      <c r="H8" s="376">
        <v>1284</v>
      </c>
    </row>
    <row r="9" spans="1:8" s="587" customFormat="1" ht="9.75" customHeight="1">
      <c r="A9" s="410"/>
      <c r="B9" s="693"/>
      <c r="C9" s="705" t="s">
        <v>620</v>
      </c>
      <c r="D9" s="705"/>
      <c r="E9" s="410"/>
      <c r="F9" s="376">
        <v>4833</v>
      </c>
      <c r="G9" s="376">
        <v>3044</v>
      </c>
      <c r="H9" s="376">
        <v>3591</v>
      </c>
    </row>
    <row r="10" spans="1:8" s="587" customFormat="1" ht="9.75" customHeight="1">
      <c r="A10" s="410"/>
      <c r="B10" s="693"/>
      <c r="C10" s="705" t="s">
        <v>621</v>
      </c>
      <c r="D10" s="705"/>
      <c r="E10" s="410"/>
      <c r="F10" s="376">
        <v>2292</v>
      </c>
      <c r="G10" s="376">
        <v>2728</v>
      </c>
      <c r="H10" s="376">
        <v>2517</v>
      </c>
    </row>
    <row r="11" spans="1:8" s="587" customFormat="1" ht="9.75" customHeight="1">
      <c r="A11" s="410"/>
      <c r="B11" s="693"/>
      <c r="C11" s="705" t="s">
        <v>622</v>
      </c>
      <c r="D11" s="705"/>
      <c r="E11" s="410"/>
      <c r="F11" s="376">
        <v>2594</v>
      </c>
      <c r="G11" s="376">
        <v>2395</v>
      </c>
      <c r="H11" s="376">
        <v>2618</v>
      </c>
    </row>
    <row r="12" spans="1:8" s="587" customFormat="1" ht="9.75" customHeight="1">
      <c r="A12" s="410"/>
      <c r="B12" s="693"/>
      <c r="C12" s="705" t="s">
        <v>623</v>
      </c>
      <c r="D12" s="705"/>
      <c r="E12" s="410"/>
      <c r="F12" s="376">
        <v>781</v>
      </c>
      <c r="G12" s="376">
        <v>976</v>
      </c>
      <c r="H12" s="376">
        <v>950</v>
      </c>
    </row>
    <row r="13" spans="1:8" s="587" customFormat="1" ht="9.75" customHeight="1">
      <c r="A13" s="410"/>
      <c r="B13" s="693"/>
      <c r="C13" s="705" t="s">
        <v>624</v>
      </c>
      <c r="D13" s="705"/>
      <c r="E13" s="410"/>
      <c r="F13" s="376">
        <v>760</v>
      </c>
      <c r="G13" s="376">
        <v>693</v>
      </c>
      <c r="H13" s="376">
        <v>719</v>
      </c>
    </row>
    <row r="14" spans="1:8" s="587" customFormat="1" ht="9.75" customHeight="1">
      <c r="A14" s="410"/>
      <c r="B14" s="693"/>
      <c r="C14" s="705" t="s">
        <v>625</v>
      </c>
      <c r="D14" s="705"/>
      <c r="E14" s="410"/>
      <c r="F14" s="376">
        <v>3290</v>
      </c>
      <c r="G14" s="376">
        <v>3359</v>
      </c>
      <c r="H14" s="376">
        <v>2531</v>
      </c>
    </row>
    <row r="15" spans="1:8" s="587" customFormat="1" ht="9.75" customHeight="1">
      <c r="A15" s="410"/>
      <c r="B15" s="693"/>
      <c r="C15" s="705" t="s">
        <v>626</v>
      </c>
      <c r="D15" s="705"/>
      <c r="E15" s="410"/>
      <c r="F15" s="376">
        <v>830</v>
      </c>
      <c r="G15" s="376">
        <v>374</v>
      </c>
      <c r="H15" s="376">
        <v>522</v>
      </c>
    </row>
    <row r="16" spans="1:8" s="587" customFormat="1" ht="9.75" customHeight="1">
      <c r="A16" s="343" t="s">
        <v>627</v>
      </c>
      <c r="B16" s="693"/>
      <c r="C16" s="705"/>
      <c r="D16" s="705"/>
      <c r="E16" s="410"/>
      <c r="F16" s="307">
        <v>18520</v>
      </c>
      <c r="G16" s="307">
        <v>16635</v>
      </c>
      <c r="H16" s="307">
        <v>14380</v>
      </c>
    </row>
    <row r="17" spans="1:8" s="587" customFormat="1" ht="9.75" customHeight="1">
      <c r="A17" s="410"/>
      <c r="B17" s="343" t="s">
        <v>597</v>
      </c>
      <c r="C17" s="482"/>
      <c r="D17" s="705"/>
      <c r="E17" s="410"/>
      <c r="F17" s="38"/>
      <c r="G17" s="38"/>
      <c r="H17" s="376"/>
    </row>
    <row r="18" spans="1:8" s="587" customFormat="1" ht="9.75" customHeight="1">
      <c r="A18" s="410"/>
      <c r="B18" s="693"/>
      <c r="C18" s="482" t="s">
        <v>598</v>
      </c>
      <c r="D18" s="705"/>
      <c r="E18" s="410"/>
      <c r="F18" s="376">
        <v>5855</v>
      </c>
      <c r="G18" s="376">
        <v>5926</v>
      </c>
      <c r="H18" s="376">
        <v>4610</v>
      </c>
    </row>
    <row r="19" spans="1:8" s="587" customFormat="1" ht="9.75" customHeight="1">
      <c r="A19" s="410"/>
      <c r="B19" s="693"/>
      <c r="C19" s="482" t="s">
        <v>600</v>
      </c>
      <c r="D19" s="705"/>
      <c r="E19" s="410"/>
      <c r="F19" s="376">
        <v>513</v>
      </c>
      <c r="G19" s="376">
        <v>395</v>
      </c>
      <c r="H19" s="376">
        <v>354</v>
      </c>
    </row>
    <row r="20" spans="1:8" s="587" customFormat="1" ht="9.75" customHeight="1">
      <c r="A20" s="410"/>
      <c r="B20" s="693"/>
      <c r="C20" s="482" t="s">
        <v>601</v>
      </c>
      <c r="D20" s="705"/>
      <c r="E20" s="410"/>
      <c r="F20" s="376">
        <v>689</v>
      </c>
      <c r="G20" s="376">
        <v>552</v>
      </c>
      <c r="H20" s="376">
        <v>706</v>
      </c>
    </row>
    <row r="21" spans="1:8" s="587" customFormat="1" ht="9.75" customHeight="1">
      <c r="A21" s="410"/>
      <c r="B21" s="693"/>
      <c r="C21" s="482" t="s">
        <v>604</v>
      </c>
      <c r="D21" s="705"/>
      <c r="E21" s="410"/>
      <c r="F21" s="376">
        <v>2216</v>
      </c>
      <c r="G21" s="376">
        <v>2179</v>
      </c>
      <c r="H21" s="376">
        <v>1927</v>
      </c>
    </row>
    <row r="22" spans="1:8" s="587" customFormat="1" ht="9.75" customHeight="1">
      <c r="A22" s="410"/>
      <c r="B22" s="693"/>
      <c r="C22" s="1055" t="s">
        <v>628</v>
      </c>
      <c r="D22" s="1055"/>
      <c r="E22" s="1055"/>
      <c r="F22" s="376">
        <v>1207</v>
      </c>
      <c r="G22" s="376">
        <v>964</v>
      </c>
      <c r="H22" s="376">
        <v>1077</v>
      </c>
    </row>
    <row r="23" spans="1:8" s="587" customFormat="1" ht="9.75" customHeight="1">
      <c r="A23" s="410"/>
      <c r="B23" s="693"/>
      <c r="C23" s="482" t="s">
        <v>607</v>
      </c>
      <c r="D23" s="705"/>
      <c r="E23" s="410"/>
      <c r="F23" s="376">
        <v>3436</v>
      </c>
      <c r="G23" s="376">
        <v>2638</v>
      </c>
      <c r="H23" s="376">
        <v>2363</v>
      </c>
    </row>
    <row r="24" spans="1:8" s="587" customFormat="1" ht="9.75" customHeight="1">
      <c r="A24" s="410"/>
      <c r="B24" s="693"/>
      <c r="C24" s="146" t="s">
        <v>608</v>
      </c>
      <c r="D24" s="705"/>
      <c r="E24" s="410"/>
      <c r="F24" s="376">
        <v>2655</v>
      </c>
      <c r="G24" s="376">
        <v>2965</v>
      </c>
      <c r="H24" s="376">
        <v>2611</v>
      </c>
    </row>
    <row r="25" spans="1:8" s="587" customFormat="1" ht="9.75" customHeight="1">
      <c r="A25" s="410"/>
      <c r="B25" s="693"/>
      <c r="C25" s="482" t="s">
        <v>122</v>
      </c>
      <c r="D25" s="705"/>
      <c r="E25" s="410"/>
      <c r="F25" s="376">
        <v>1949</v>
      </c>
      <c r="G25" s="376">
        <v>1016</v>
      </c>
      <c r="H25" s="376">
        <v>732</v>
      </c>
    </row>
    <row r="26" spans="1:8" s="587" customFormat="1" ht="9.75" customHeight="1">
      <c r="A26" s="410"/>
      <c r="B26" s="343" t="s">
        <v>615</v>
      </c>
      <c r="C26" s="482"/>
      <c r="D26" s="705"/>
      <c r="E26" s="410"/>
      <c r="F26" s="38"/>
      <c r="G26" s="38"/>
      <c r="H26" s="376"/>
    </row>
    <row r="27" spans="1:8" s="587" customFormat="1" ht="9.75" customHeight="1">
      <c r="A27" s="410"/>
      <c r="B27" s="343"/>
      <c r="C27" s="705" t="s">
        <v>629</v>
      </c>
      <c r="D27" s="705"/>
      <c r="E27" s="410"/>
      <c r="F27" s="376">
        <v>916</v>
      </c>
      <c r="G27" s="376">
        <v>456</v>
      </c>
      <c r="H27" s="376">
        <v>191</v>
      </c>
    </row>
    <row r="28" spans="1:8" s="587" customFormat="1" ht="9.75" customHeight="1">
      <c r="A28" s="410"/>
      <c r="B28" s="693"/>
      <c r="C28" s="705" t="s">
        <v>622</v>
      </c>
      <c r="D28" s="705"/>
      <c r="E28" s="410"/>
      <c r="F28" s="376">
        <v>2144</v>
      </c>
      <c r="G28" s="376">
        <v>1749</v>
      </c>
      <c r="H28" s="376">
        <v>2062</v>
      </c>
    </row>
    <row r="29" spans="1:8" s="587" customFormat="1" ht="9.75" customHeight="1">
      <c r="A29" s="410"/>
      <c r="B29" s="693"/>
      <c r="C29" s="705" t="s">
        <v>617</v>
      </c>
      <c r="D29" s="705"/>
      <c r="E29" s="410"/>
      <c r="F29" s="376">
        <v>2182</v>
      </c>
      <c r="G29" s="376">
        <v>1371</v>
      </c>
      <c r="H29" s="376">
        <v>1094</v>
      </c>
    </row>
    <row r="30" spans="1:8" s="587" customFormat="1" ht="9.75" customHeight="1">
      <c r="A30" s="410"/>
      <c r="B30" s="693"/>
      <c r="C30" s="705" t="s">
        <v>624</v>
      </c>
      <c r="D30" s="705"/>
      <c r="E30" s="410"/>
      <c r="F30" s="376">
        <v>1391</v>
      </c>
      <c r="G30" s="376">
        <v>1411</v>
      </c>
      <c r="H30" s="376">
        <v>994</v>
      </c>
    </row>
    <row r="31" spans="1:8" s="587" customFormat="1" ht="9.75" customHeight="1">
      <c r="A31" s="410"/>
      <c r="B31" s="693"/>
      <c r="C31" s="705" t="s">
        <v>620</v>
      </c>
      <c r="D31" s="705"/>
      <c r="E31" s="410"/>
      <c r="F31" s="376">
        <v>46</v>
      </c>
      <c r="G31" s="376">
        <v>53</v>
      </c>
      <c r="H31" s="376">
        <v>53</v>
      </c>
    </row>
    <row r="32" spans="1:8" s="587" customFormat="1" ht="9.75" customHeight="1">
      <c r="A32" s="410"/>
      <c r="B32" s="693"/>
      <c r="C32" s="705" t="s">
        <v>630</v>
      </c>
      <c r="D32" s="705"/>
      <c r="E32" s="410"/>
      <c r="F32" s="376">
        <v>208</v>
      </c>
      <c r="G32" s="376">
        <v>525</v>
      </c>
      <c r="H32" s="376">
        <v>235</v>
      </c>
    </row>
    <row r="33" spans="1:8" s="587" customFormat="1" ht="9.75" customHeight="1">
      <c r="A33" s="410"/>
      <c r="B33" s="693"/>
      <c r="C33" s="705" t="s">
        <v>625</v>
      </c>
      <c r="D33" s="705"/>
      <c r="E33" s="410"/>
      <c r="F33" s="376">
        <v>584</v>
      </c>
      <c r="G33" s="376">
        <v>141</v>
      </c>
      <c r="H33" s="376">
        <v>407</v>
      </c>
    </row>
    <row r="34" spans="1:8" s="587" customFormat="1" ht="9.75" customHeight="1">
      <c r="A34" s="410"/>
      <c r="B34" s="693"/>
      <c r="C34" s="475" t="s">
        <v>631</v>
      </c>
      <c r="D34" s="705"/>
      <c r="E34" s="410"/>
      <c r="F34" s="376">
        <v>1209</v>
      </c>
      <c r="G34" s="376">
        <v>1378</v>
      </c>
      <c r="H34" s="376">
        <v>927</v>
      </c>
    </row>
    <row r="35" spans="1:8" s="587" customFormat="1" ht="9.75" customHeight="1">
      <c r="A35" s="410"/>
      <c r="B35" s="693"/>
      <c r="C35" s="705" t="s">
        <v>616</v>
      </c>
      <c r="D35" s="705"/>
      <c r="E35" s="410"/>
      <c r="F35" s="376">
        <v>229</v>
      </c>
      <c r="G35" s="376">
        <v>204</v>
      </c>
      <c r="H35" s="376">
        <v>147</v>
      </c>
    </row>
    <row r="36" spans="1:8" s="587" customFormat="1" ht="9.75" customHeight="1">
      <c r="A36" s="410"/>
      <c r="B36" s="693"/>
      <c r="C36" s="705" t="s">
        <v>632</v>
      </c>
      <c r="D36" s="705"/>
      <c r="E36" s="410"/>
      <c r="F36" s="376">
        <v>555</v>
      </c>
      <c r="G36" s="376">
        <v>614</v>
      </c>
      <c r="H36" s="376">
        <v>528</v>
      </c>
    </row>
    <row r="37" spans="1:5" ht="12" customHeight="1">
      <c r="A37" s="285" t="s">
        <v>610</v>
      </c>
      <c r="B37" s="295"/>
      <c r="C37" s="706"/>
      <c r="D37" s="706"/>
      <c r="E37" s="290"/>
    </row>
    <row r="38" spans="1:6" ht="10.5" customHeight="1">
      <c r="A38" s="290"/>
      <c r="B38" s="295"/>
      <c r="C38" s="707">
        <v>1</v>
      </c>
      <c r="D38" s="313" t="s">
        <v>633</v>
      </c>
      <c r="E38" s="290"/>
      <c r="F38" s="708" t="s">
        <v>612</v>
      </c>
    </row>
    <row r="39" spans="1:8" s="768" customFormat="1" ht="12.75" customHeight="1">
      <c r="A39" s="1051">
        <v>39</v>
      </c>
      <c r="B39" s="1051"/>
      <c r="C39" s="1051"/>
      <c r="D39" s="1051"/>
      <c r="E39" s="1051"/>
      <c r="F39" s="1051"/>
      <c r="G39" s="1051"/>
      <c r="H39" s="1051"/>
    </row>
  </sheetData>
  <sheetProtection/>
  <mergeCells count="3">
    <mergeCell ref="C22:E22"/>
    <mergeCell ref="A39:H39"/>
    <mergeCell ref="A1:H1"/>
  </mergeCells>
  <hyperlinks>
    <hyperlink ref="A1" location="Contents!A1" display="Contents"/>
  </hyperlinks>
  <printOptions/>
  <pageMargins left="0.2" right="0.2" top="0.2" bottom="0.2" header="0.2" footer="0.2"/>
  <pageSetup horizontalDpi="600" verticalDpi="600" orientation="portrait" paperSize="70" r:id="rId1"/>
  <ignoredErrors>
    <ignoredError sqref="F2:G2" numberStoredAsText="1"/>
  </ignoredErrors>
</worksheet>
</file>

<file path=xl/worksheets/sheet41.xml><?xml version="1.0" encoding="utf-8"?>
<worksheet xmlns="http://schemas.openxmlformats.org/spreadsheetml/2006/main" xmlns:r="http://schemas.openxmlformats.org/officeDocument/2006/relationships">
  <dimension ref="A1:I31"/>
  <sheetViews>
    <sheetView showGridLines="0" zoomScale="130" zoomScaleNormal="130" zoomScalePageLayoutView="0" workbookViewId="0" topLeftCell="A1">
      <selection activeCell="A1" sqref="A1:H1"/>
    </sheetView>
  </sheetViews>
  <sheetFormatPr defaultColWidth="9.140625" defaultRowHeight="13.5" customHeight="1"/>
  <cols>
    <col min="1" max="1" width="0.13671875" style="767" customWidth="1"/>
    <col min="2" max="2" width="1.1484375" style="767" hidden="1" customWidth="1"/>
    <col min="3" max="4" width="1.1484375" style="767" customWidth="1"/>
    <col min="5" max="5" width="23.140625" style="767" customWidth="1"/>
    <col min="6" max="8" width="7.28125" style="767" customWidth="1"/>
    <col min="9" max="16384" width="9.140625" style="767" customWidth="1"/>
  </cols>
  <sheetData>
    <row r="1" spans="1:8" ht="15">
      <c r="A1" s="998" t="s">
        <v>170</v>
      </c>
      <c r="B1" s="998"/>
      <c r="C1" s="998"/>
      <c r="D1" s="998"/>
      <c r="E1" s="998"/>
      <c r="F1" s="998"/>
      <c r="G1" s="998"/>
      <c r="H1" s="998"/>
    </row>
    <row r="2" spans="6:8" s="765" customFormat="1" ht="13.5" customHeight="1">
      <c r="F2" s="377" t="s">
        <v>279</v>
      </c>
      <c r="G2" s="469" t="s">
        <v>581</v>
      </c>
      <c r="H2" s="469" t="s">
        <v>247</v>
      </c>
    </row>
    <row r="3" spans="1:7" ht="13.5" customHeight="1">
      <c r="A3" s="49"/>
      <c r="B3" s="49"/>
      <c r="C3" s="49"/>
      <c r="D3" s="49"/>
      <c r="E3" s="49"/>
      <c r="F3" s="1056"/>
      <c r="G3" s="1056"/>
    </row>
    <row r="4" spans="1:9" ht="13.5" customHeight="1">
      <c r="A4" s="288" t="s">
        <v>634</v>
      </c>
      <c r="B4" s="709"/>
      <c r="C4" s="141"/>
      <c r="D4" s="141"/>
      <c r="E4" s="38"/>
      <c r="F4" s="50">
        <v>180867</v>
      </c>
      <c r="G4" s="50">
        <v>192438</v>
      </c>
      <c r="H4" s="50">
        <v>199111</v>
      </c>
      <c r="I4" s="587"/>
    </row>
    <row r="5" spans="1:8" ht="13.5" customHeight="1">
      <c r="A5" s="323"/>
      <c r="B5" s="709"/>
      <c r="C5" s="157" t="s">
        <v>598</v>
      </c>
      <c r="D5" s="157"/>
      <c r="E5" s="38"/>
      <c r="F5" s="44">
        <v>37643</v>
      </c>
      <c r="G5" s="44">
        <v>34726</v>
      </c>
      <c r="H5" s="44">
        <v>35874</v>
      </c>
    </row>
    <row r="6" spans="1:8" ht="13.5" customHeight="1">
      <c r="A6" s="323"/>
      <c r="B6" s="709"/>
      <c r="C6" s="143"/>
      <c r="D6" s="710" t="s">
        <v>635</v>
      </c>
      <c r="E6" s="38"/>
      <c r="F6" s="378">
        <v>3679</v>
      </c>
      <c r="G6" s="378">
        <v>3852</v>
      </c>
      <c r="H6" s="378">
        <v>3920</v>
      </c>
    </row>
    <row r="7" spans="1:8" ht="13.5" customHeight="1">
      <c r="A7" s="323"/>
      <c r="B7" s="709"/>
      <c r="C7" s="143"/>
      <c r="D7" s="710" t="s">
        <v>636</v>
      </c>
      <c r="E7" s="38"/>
      <c r="F7" s="378">
        <v>12548</v>
      </c>
      <c r="G7" s="378">
        <v>10510</v>
      </c>
      <c r="H7" s="378">
        <v>10035</v>
      </c>
    </row>
    <row r="8" spans="1:8" ht="13.5" customHeight="1">
      <c r="A8" s="323"/>
      <c r="B8" s="709"/>
      <c r="C8" s="157" t="s">
        <v>600</v>
      </c>
      <c r="D8" s="473"/>
      <c r="E8" s="38"/>
      <c r="F8" s="44">
        <v>3984</v>
      </c>
      <c r="G8" s="44">
        <v>3982</v>
      </c>
      <c r="H8" s="44">
        <v>4058</v>
      </c>
    </row>
    <row r="9" spans="1:8" ht="13.5" customHeight="1">
      <c r="A9" s="323"/>
      <c r="B9" s="709"/>
      <c r="C9" s="157" t="s">
        <v>601</v>
      </c>
      <c r="D9" s="473"/>
      <c r="E9" s="38"/>
      <c r="F9" s="44">
        <v>4727</v>
      </c>
      <c r="G9" s="44">
        <v>4579</v>
      </c>
      <c r="H9" s="44">
        <v>5000</v>
      </c>
    </row>
    <row r="10" spans="1:8" ht="13.5" customHeight="1">
      <c r="A10" s="323"/>
      <c r="B10" s="709"/>
      <c r="C10" s="157" t="s">
        <v>637</v>
      </c>
      <c r="D10" s="473"/>
      <c r="E10" s="38"/>
      <c r="F10" s="44">
        <v>30486</v>
      </c>
      <c r="G10" s="44">
        <v>38394</v>
      </c>
      <c r="H10" s="44">
        <v>36772</v>
      </c>
    </row>
    <row r="11" spans="1:8" ht="13.5" customHeight="1">
      <c r="A11" s="288"/>
      <c r="B11" s="709"/>
      <c r="C11" s="143"/>
      <c r="D11" s="710" t="s">
        <v>638</v>
      </c>
      <c r="E11" s="38"/>
      <c r="F11" s="378">
        <v>24190</v>
      </c>
      <c r="G11" s="378">
        <v>31996</v>
      </c>
      <c r="H11" s="378">
        <v>31044</v>
      </c>
    </row>
    <row r="12" spans="1:8" ht="13.5" customHeight="1">
      <c r="A12" s="288"/>
      <c r="B12" s="709"/>
      <c r="C12" s="157" t="s">
        <v>603</v>
      </c>
      <c r="D12" s="473"/>
      <c r="E12" s="38"/>
      <c r="F12" s="44">
        <v>1592</v>
      </c>
      <c r="G12" s="44">
        <v>1541</v>
      </c>
      <c r="H12" s="44">
        <v>1296</v>
      </c>
    </row>
    <row r="13" spans="1:8" ht="13.5" customHeight="1">
      <c r="A13" s="288"/>
      <c r="B13" s="709"/>
      <c r="C13" s="157" t="s">
        <v>639</v>
      </c>
      <c r="D13" s="473"/>
      <c r="E13" s="38"/>
      <c r="F13" s="44">
        <v>15071</v>
      </c>
      <c r="G13" s="44">
        <v>16431</v>
      </c>
      <c r="H13" s="44">
        <v>17323</v>
      </c>
    </row>
    <row r="14" spans="1:8" ht="13.5" customHeight="1">
      <c r="A14" s="288"/>
      <c r="B14" s="709"/>
      <c r="C14" s="143"/>
      <c r="D14" s="710" t="s">
        <v>640</v>
      </c>
      <c r="E14" s="38"/>
      <c r="F14" s="378">
        <v>4148</v>
      </c>
      <c r="G14" s="378">
        <v>4652</v>
      </c>
      <c r="H14" s="378">
        <v>5373</v>
      </c>
    </row>
    <row r="15" spans="1:8" ht="13.5" customHeight="1">
      <c r="A15" s="288"/>
      <c r="B15" s="709"/>
      <c r="C15" s="1057" t="s">
        <v>605</v>
      </c>
      <c r="D15" s="1057"/>
      <c r="E15" s="1057"/>
      <c r="F15" s="320">
        <v>27418</v>
      </c>
      <c r="G15" s="320">
        <v>29887</v>
      </c>
      <c r="H15" s="320">
        <v>31921</v>
      </c>
    </row>
    <row r="16" spans="1:8" ht="13.5" customHeight="1">
      <c r="A16" s="288"/>
      <c r="B16" s="709"/>
      <c r="C16" s="143"/>
      <c r="D16" s="710" t="s">
        <v>641</v>
      </c>
      <c r="E16" s="38"/>
      <c r="F16" s="378">
        <v>2145</v>
      </c>
      <c r="G16" s="378">
        <v>2347</v>
      </c>
      <c r="H16" s="378">
        <v>2445</v>
      </c>
    </row>
    <row r="17" spans="1:8" ht="13.5" customHeight="1">
      <c r="A17" s="288"/>
      <c r="B17" s="709"/>
      <c r="C17" s="38"/>
      <c r="D17" s="710" t="s">
        <v>642</v>
      </c>
      <c r="E17" s="38"/>
      <c r="F17" s="378">
        <v>8016</v>
      </c>
      <c r="G17" s="378">
        <v>8124</v>
      </c>
      <c r="H17" s="378">
        <v>7582</v>
      </c>
    </row>
    <row r="18" spans="1:8" ht="13.5" customHeight="1">
      <c r="A18" s="288"/>
      <c r="B18" s="709"/>
      <c r="C18" s="38"/>
      <c r="D18" s="710" t="s">
        <v>643</v>
      </c>
      <c r="E18" s="38"/>
      <c r="F18" s="378">
        <v>3034</v>
      </c>
      <c r="G18" s="378">
        <v>3888</v>
      </c>
      <c r="H18" s="378">
        <v>4082</v>
      </c>
    </row>
    <row r="19" spans="1:8" ht="13.5" customHeight="1">
      <c r="A19" s="288"/>
      <c r="B19" s="709"/>
      <c r="C19" s="143"/>
      <c r="D19" s="710" t="s">
        <v>644</v>
      </c>
      <c r="E19" s="38"/>
      <c r="F19" s="378">
        <v>4268</v>
      </c>
      <c r="G19" s="378">
        <v>4487</v>
      </c>
      <c r="H19" s="378">
        <v>5815</v>
      </c>
    </row>
    <row r="20" spans="1:8" ht="13.5" customHeight="1">
      <c r="A20" s="288"/>
      <c r="B20" s="709"/>
      <c r="C20" s="157" t="s">
        <v>607</v>
      </c>
      <c r="D20" s="710"/>
      <c r="E20" s="38"/>
      <c r="F20" s="44">
        <v>41964</v>
      </c>
      <c r="G20" s="44">
        <v>44117</v>
      </c>
      <c r="H20" s="44">
        <v>47155</v>
      </c>
    </row>
    <row r="21" spans="1:8" ht="13.5" customHeight="1">
      <c r="A21" s="288"/>
      <c r="B21" s="709"/>
      <c r="C21" s="143"/>
      <c r="D21" s="710" t="s">
        <v>645</v>
      </c>
      <c r="E21" s="38"/>
      <c r="F21" s="378">
        <v>8974</v>
      </c>
      <c r="G21" s="378">
        <v>9041</v>
      </c>
      <c r="H21" s="378">
        <v>10432</v>
      </c>
    </row>
    <row r="22" spans="1:8" ht="13.5" customHeight="1">
      <c r="A22" s="288"/>
      <c r="B22" s="709"/>
      <c r="C22" s="143"/>
      <c r="D22" s="710" t="s">
        <v>646</v>
      </c>
      <c r="E22" s="38"/>
      <c r="F22" s="378">
        <v>12116</v>
      </c>
      <c r="G22" s="378">
        <v>12986</v>
      </c>
      <c r="H22" s="378">
        <v>14130</v>
      </c>
    </row>
    <row r="23" spans="1:8" ht="13.5" customHeight="1">
      <c r="A23" s="288"/>
      <c r="B23" s="709"/>
      <c r="C23" s="143"/>
      <c r="D23" s="710" t="s">
        <v>647</v>
      </c>
      <c r="E23" s="38"/>
      <c r="F23" s="378">
        <v>1708</v>
      </c>
      <c r="G23" s="378">
        <v>654</v>
      </c>
      <c r="H23" s="378">
        <v>838</v>
      </c>
    </row>
    <row r="24" spans="1:8" ht="13.5" customHeight="1">
      <c r="A24" s="288"/>
      <c r="B24" s="709"/>
      <c r="C24" s="157" t="s">
        <v>648</v>
      </c>
      <c r="D24" s="710"/>
      <c r="E24" s="38"/>
      <c r="F24" s="44">
        <v>16672</v>
      </c>
      <c r="G24" s="44">
        <v>17839</v>
      </c>
      <c r="H24" s="44">
        <v>19125</v>
      </c>
    </row>
    <row r="25" spans="1:8" ht="13.5" customHeight="1">
      <c r="A25" s="288"/>
      <c r="B25" s="709"/>
      <c r="C25" s="143"/>
      <c r="D25" s="710" t="s">
        <v>649</v>
      </c>
      <c r="E25" s="38"/>
      <c r="F25" s="378">
        <v>3314</v>
      </c>
      <c r="G25" s="378">
        <v>3366</v>
      </c>
      <c r="H25" s="378">
        <v>4109</v>
      </c>
    </row>
    <row r="26" spans="1:8" ht="13.5" customHeight="1">
      <c r="A26" s="288"/>
      <c r="B26" s="709"/>
      <c r="C26" s="473"/>
      <c r="D26" s="710" t="s">
        <v>650</v>
      </c>
      <c r="E26" s="38"/>
      <c r="F26" s="44">
        <v>1088</v>
      </c>
      <c r="G26" s="44">
        <v>1108</v>
      </c>
      <c r="H26" s="44">
        <v>1262</v>
      </c>
    </row>
    <row r="27" spans="1:8" ht="13.5" customHeight="1">
      <c r="A27" s="288"/>
      <c r="B27" s="709"/>
      <c r="C27" s="157" t="s">
        <v>122</v>
      </c>
      <c r="D27" s="473"/>
      <c r="E27" s="38"/>
      <c r="F27" s="44">
        <v>1310</v>
      </c>
      <c r="G27" s="44">
        <v>942</v>
      </c>
      <c r="H27" s="44">
        <v>587</v>
      </c>
    </row>
    <row r="28" spans="1:7" s="765" customFormat="1" ht="13.5" customHeight="1">
      <c r="A28" s="319" t="s">
        <v>610</v>
      </c>
      <c r="B28" s="711"/>
      <c r="C28" s="690"/>
      <c r="D28" s="712"/>
      <c r="E28" s="319"/>
      <c r="G28" s="379"/>
    </row>
    <row r="29" spans="1:7" ht="13.5" customHeight="1">
      <c r="A29" s="285"/>
      <c r="B29" s="285"/>
      <c r="C29" s="707">
        <v>1</v>
      </c>
      <c r="D29" s="313" t="s">
        <v>633</v>
      </c>
      <c r="E29" s="285"/>
      <c r="F29" s="708" t="s">
        <v>612</v>
      </c>
      <c r="G29" s="50"/>
    </row>
    <row r="30" spans="1:8" ht="11.25" customHeight="1">
      <c r="A30" s="997">
        <v>40</v>
      </c>
      <c r="B30" s="997"/>
      <c r="C30" s="997"/>
      <c r="D30" s="997"/>
      <c r="E30" s="997"/>
      <c r="F30" s="997"/>
      <c r="G30" s="997"/>
      <c r="H30" s="997"/>
    </row>
    <row r="31" spans="1:5" ht="13.5" customHeight="1">
      <c r="A31" s="285"/>
      <c r="B31" s="285"/>
      <c r="C31" s="285"/>
      <c r="D31" s="285"/>
      <c r="E31" s="285"/>
    </row>
  </sheetData>
  <sheetProtection/>
  <mergeCells count="4">
    <mergeCell ref="F3:G3"/>
    <mergeCell ref="C15:E15"/>
    <mergeCell ref="A30:H30"/>
    <mergeCell ref="A1:H1"/>
  </mergeCells>
  <hyperlinks>
    <hyperlink ref="A1" location="Contents!A1" display="Contents"/>
  </hyperlinks>
  <printOptions/>
  <pageMargins left="0.2" right="0.2" top="0.2" bottom="0.2" header="0.2" footer="0.2"/>
  <pageSetup horizontalDpi="600" verticalDpi="600" orientation="portrait" paperSize="70" r:id="rId1"/>
  <ignoredErrors>
    <ignoredError sqref="F2:G2" numberStoredAsText="1"/>
  </ignoredErrors>
</worksheet>
</file>

<file path=xl/worksheets/sheet42.xml><?xml version="1.0" encoding="utf-8"?>
<worksheet xmlns="http://schemas.openxmlformats.org/spreadsheetml/2006/main" xmlns:r="http://schemas.openxmlformats.org/officeDocument/2006/relationships">
  <dimension ref="A1:I34"/>
  <sheetViews>
    <sheetView showGridLines="0" zoomScale="130" zoomScaleNormal="130" zoomScalePageLayoutView="0" workbookViewId="0" topLeftCell="A1">
      <selection activeCell="A1" sqref="A1:H1"/>
    </sheetView>
  </sheetViews>
  <sheetFormatPr defaultColWidth="9.140625" defaultRowHeight="12.75" customHeight="1"/>
  <cols>
    <col min="1" max="1" width="1.57421875" style="767" customWidth="1"/>
    <col min="2" max="2" width="1.1484375" style="767" customWidth="1"/>
    <col min="3" max="3" width="2.00390625" style="767" customWidth="1"/>
    <col min="4" max="4" width="1.1484375" style="767" customWidth="1"/>
    <col min="5" max="5" width="16.140625" style="767" customWidth="1"/>
    <col min="6" max="6" width="7.8515625" style="767" customWidth="1"/>
    <col min="7" max="7" width="7.28125" style="767" customWidth="1"/>
    <col min="8" max="16384" width="9.140625" style="767" customWidth="1"/>
  </cols>
  <sheetData>
    <row r="1" spans="1:8" ht="15">
      <c r="A1" s="998" t="s">
        <v>170</v>
      </c>
      <c r="B1" s="998"/>
      <c r="C1" s="998"/>
      <c r="D1" s="998"/>
      <c r="E1" s="998"/>
      <c r="F1" s="998"/>
      <c r="G1" s="998"/>
      <c r="H1" s="998"/>
    </row>
    <row r="2" spans="6:8" s="768" customFormat="1" ht="12.75" customHeight="1">
      <c r="F2" s="287" t="s">
        <v>279</v>
      </c>
      <c r="G2" s="469" t="s">
        <v>581</v>
      </c>
      <c r="H2" s="469" t="s">
        <v>247</v>
      </c>
    </row>
    <row r="3" spans="1:5" s="768" customFormat="1" ht="12.75" customHeight="1">
      <c r="A3" s="343" t="s">
        <v>651</v>
      </c>
      <c r="B3" s="693"/>
      <c r="C3" s="705"/>
      <c r="D3" s="705"/>
      <c r="E3" s="410"/>
    </row>
    <row r="4" spans="1:9" s="768" customFormat="1" ht="12.75" customHeight="1">
      <c r="A4" s="343"/>
      <c r="B4" s="343" t="s">
        <v>652</v>
      </c>
      <c r="C4" s="713"/>
      <c r="D4" s="713"/>
      <c r="E4" s="410"/>
      <c r="F4" s="410"/>
      <c r="I4" s="930"/>
    </row>
    <row r="5" spans="1:8" s="768" customFormat="1" ht="12.75" customHeight="1">
      <c r="A5" s="343"/>
      <c r="B5" s="693"/>
      <c r="C5" s="713" t="s">
        <v>617</v>
      </c>
      <c r="D5" s="713"/>
      <c r="E5" s="410"/>
      <c r="F5" s="169">
        <v>14373</v>
      </c>
      <c r="G5" s="169">
        <v>15630</v>
      </c>
      <c r="H5" s="169">
        <v>13852</v>
      </c>
    </row>
    <row r="6" spans="1:8" s="768" customFormat="1" ht="12.75" customHeight="1">
      <c r="A6" s="343"/>
      <c r="B6" s="410"/>
      <c r="C6" s="713" t="s">
        <v>631</v>
      </c>
      <c r="D6" s="713"/>
      <c r="E6" s="410"/>
      <c r="F6" s="169">
        <v>15392</v>
      </c>
      <c r="G6" s="169">
        <v>17705</v>
      </c>
      <c r="H6" s="169">
        <v>16078</v>
      </c>
    </row>
    <row r="7" spans="1:8" s="768" customFormat="1" ht="12.75" customHeight="1">
      <c r="A7" s="343"/>
      <c r="B7" s="410"/>
      <c r="C7" s="713" t="s">
        <v>630</v>
      </c>
      <c r="D7" s="713"/>
      <c r="E7" s="410"/>
      <c r="F7" s="169">
        <v>29646</v>
      </c>
      <c r="G7" s="169">
        <v>35161</v>
      </c>
      <c r="H7" s="169">
        <v>27597</v>
      </c>
    </row>
    <row r="8" spans="1:8" s="768" customFormat="1" ht="12.75" customHeight="1">
      <c r="A8" s="343"/>
      <c r="B8" s="410"/>
      <c r="C8" s="713" t="s">
        <v>616</v>
      </c>
      <c r="D8" s="713"/>
      <c r="E8" s="410"/>
      <c r="F8" s="169">
        <v>3811</v>
      </c>
      <c r="G8" s="169">
        <v>4261</v>
      </c>
      <c r="H8" s="169">
        <v>6022</v>
      </c>
    </row>
    <row r="9" spans="1:8" s="768" customFormat="1" ht="12.75" customHeight="1">
      <c r="A9" s="343"/>
      <c r="B9" s="410"/>
      <c r="C9" s="713" t="s">
        <v>653</v>
      </c>
      <c r="D9" s="713"/>
      <c r="E9" s="410"/>
      <c r="F9" s="169">
        <v>6048</v>
      </c>
      <c r="G9" s="169">
        <v>5981</v>
      </c>
      <c r="H9" s="169">
        <v>6143</v>
      </c>
    </row>
    <row r="10" spans="1:8" s="768" customFormat="1" ht="12.75" customHeight="1">
      <c r="A10" s="343"/>
      <c r="B10" s="410"/>
      <c r="C10" s="713" t="s">
        <v>654</v>
      </c>
      <c r="D10" s="713"/>
      <c r="E10" s="410"/>
      <c r="F10" s="169">
        <v>953</v>
      </c>
      <c r="G10" s="169">
        <v>977</v>
      </c>
      <c r="H10" s="169">
        <v>936</v>
      </c>
    </row>
    <row r="11" spans="1:8" s="768" customFormat="1" ht="12.75" customHeight="1">
      <c r="A11" s="343"/>
      <c r="B11" s="410"/>
      <c r="C11" s="713" t="s">
        <v>619</v>
      </c>
      <c r="D11" s="713"/>
      <c r="E11" s="410"/>
      <c r="F11" s="169">
        <v>4847</v>
      </c>
      <c r="G11" s="169">
        <v>5442</v>
      </c>
      <c r="H11" s="169">
        <v>5960</v>
      </c>
    </row>
    <row r="12" spans="1:8" s="768" customFormat="1" ht="12.75" customHeight="1">
      <c r="A12" s="343"/>
      <c r="B12" s="410"/>
      <c r="C12" s="713" t="s">
        <v>655</v>
      </c>
      <c r="D12" s="713"/>
      <c r="E12" s="410"/>
      <c r="F12" s="169">
        <v>3312</v>
      </c>
      <c r="G12" s="169">
        <v>3453</v>
      </c>
      <c r="H12" s="169">
        <v>4072</v>
      </c>
    </row>
    <row r="13" spans="1:8" s="768" customFormat="1" ht="12.75" customHeight="1">
      <c r="A13" s="343"/>
      <c r="B13" s="410"/>
      <c r="C13" s="713" t="s">
        <v>656</v>
      </c>
      <c r="D13" s="713"/>
      <c r="E13" s="410"/>
      <c r="F13" s="169">
        <v>3779</v>
      </c>
      <c r="G13" s="169">
        <v>3446</v>
      </c>
      <c r="H13" s="169">
        <v>2728</v>
      </c>
    </row>
    <row r="14" spans="1:8" s="768" customFormat="1" ht="12.75" customHeight="1">
      <c r="A14" s="343"/>
      <c r="B14" s="410"/>
      <c r="C14" s="713" t="s">
        <v>620</v>
      </c>
      <c r="D14" s="713"/>
      <c r="E14" s="410"/>
      <c r="F14" s="169">
        <v>4050</v>
      </c>
      <c r="G14" s="169">
        <v>4349</v>
      </c>
      <c r="H14" s="169">
        <v>4663</v>
      </c>
    </row>
    <row r="15" spans="1:8" s="768" customFormat="1" ht="12.75" customHeight="1">
      <c r="A15" s="343"/>
      <c r="B15" s="410"/>
      <c r="C15" s="713" t="s">
        <v>632</v>
      </c>
      <c r="D15" s="713"/>
      <c r="E15" s="410"/>
      <c r="F15" s="169">
        <v>29675</v>
      </c>
      <c r="G15" s="169">
        <v>31818</v>
      </c>
      <c r="H15" s="169">
        <v>33239</v>
      </c>
    </row>
    <row r="16" spans="1:8" s="768" customFormat="1" ht="12.75" customHeight="1">
      <c r="A16" s="343"/>
      <c r="B16" s="410"/>
      <c r="C16" s="713" t="s">
        <v>657</v>
      </c>
      <c r="D16" s="713"/>
      <c r="E16" s="410"/>
      <c r="F16" s="169">
        <v>2398</v>
      </c>
      <c r="G16" s="169">
        <v>764</v>
      </c>
      <c r="H16" s="169">
        <v>1777</v>
      </c>
    </row>
    <row r="17" spans="1:8" s="768" customFormat="1" ht="12.75" customHeight="1">
      <c r="A17" s="343"/>
      <c r="B17" s="410"/>
      <c r="C17" s="713" t="s">
        <v>618</v>
      </c>
      <c r="D17" s="713"/>
      <c r="E17" s="410"/>
      <c r="F17" s="169">
        <v>4288</v>
      </c>
      <c r="G17" s="169">
        <v>4663</v>
      </c>
      <c r="H17" s="169">
        <v>4012</v>
      </c>
    </row>
    <row r="18" spans="1:8" s="768" customFormat="1" ht="12.75" customHeight="1">
      <c r="A18" s="343"/>
      <c r="B18" s="410"/>
      <c r="C18" s="713" t="s">
        <v>658</v>
      </c>
      <c r="D18" s="713"/>
      <c r="E18" s="410"/>
      <c r="F18" s="169">
        <v>1199</v>
      </c>
      <c r="G18" s="169">
        <v>1473</v>
      </c>
      <c r="H18" s="169">
        <v>1503</v>
      </c>
    </row>
    <row r="19" spans="1:8" s="768" customFormat="1" ht="12.75" customHeight="1">
      <c r="A19" s="343"/>
      <c r="B19" s="410"/>
      <c r="C19" s="713" t="s">
        <v>659</v>
      </c>
      <c r="D19" s="713"/>
      <c r="E19" s="410"/>
      <c r="F19" s="380">
        <v>24</v>
      </c>
      <c r="G19" s="380">
        <v>46</v>
      </c>
      <c r="H19" s="169">
        <v>32</v>
      </c>
    </row>
    <row r="20" spans="1:8" s="768" customFormat="1" ht="12.75" customHeight="1">
      <c r="A20" s="343"/>
      <c r="B20" s="410"/>
      <c r="C20" s="713" t="s">
        <v>623</v>
      </c>
      <c r="D20" s="713"/>
      <c r="E20" s="410"/>
      <c r="F20" s="169">
        <v>2716</v>
      </c>
      <c r="G20" s="169">
        <v>4176</v>
      </c>
      <c r="H20" s="169">
        <v>4050</v>
      </c>
    </row>
    <row r="21" spans="1:8" s="768" customFormat="1" ht="12.75" customHeight="1">
      <c r="A21" s="343" t="s">
        <v>660</v>
      </c>
      <c r="B21" s="410"/>
      <c r="C21" s="713"/>
      <c r="D21" s="713"/>
      <c r="E21" s="410"/>
      <c r="F21" s="410"/>
      <c r="G21" s="410"/>
      <c r="H21" s="169"/>
    </row>
    <row r="22" spans="1:8" s="768" customFormat="1" ht="12.75" customHeight="1">
      <c r="A22" s="343"/>
      <c r="B22" s="343" t="s">
        <v>661</v>
      </c>
      <c r="C22" s="713"/>
      <c r="D22" s="713"/>
      <c r="E22" s="410"/>
      <c r="F22" s="410"/>
      <c r="G22" s="410"/>
      <c r="H22" s="169"/>
    </row>
    <row r="23" spans="1:8" s="768" customFormat="1" ht="12.75" customHeight="1">
      <c r="A23" s="343"/>
      <c r="B23" s="410" t="s">
        <v>662</v>
      </c>
      <c r="C23" s="713"/>
      <c r="D23" s="713"/>
      <c r="E23" s="410"/>
      <c r="F23" s="169">
        <v>8247</v>
      </c>
      <c r="G23" s="169">
        <v>7917</v>
      </c>
      <c r="H23" s="169">
        <v>8334</v>
      </c>
    </row>
    <row r="24" spans="1:8" s="768" customFormat="1" ht="12.75" customHeight="1">
      <c r="A24" s="343"/>
      <c r="B24" s="410" t="s">
        <v>663</v>
      </c>
      <c r="C24" s="713"/>
      <c r="D24" s="713"/>
      <c r="E24" s="410"/>
      <c r="F24" s="169">
        <v>8700</v>
      </c>
      <c r="G24" s="169">
        <v>7089</v>
      </c>
      <c r="H24" s="169">
        <v>7960</v>
      </c>
    </row>
    <row r="25" spans="1:8" s="768" customFormat="1" ht="12.75" customHeight="1">
      <c r="A25" s="343"/>
      <c r="B25" s="343" t="s">
        <v>664</v>
      </c>
      <c r="C25" s="713"/>
      <c r="D25" s="713"/>
      <c r="E25" s="410"/>
      <c r="F25" s="169"/>
      <c r="G25" s="169"/>
      <c r="H25" s="169"/>
    </row>
    <row r="26" spans="1:8" s="768" customFormat="1" ht="12.75" customHeight="1">
      <c r="A26" s="343"/>
      <c r="B26" s="410" t="s">
        <v>662</v>
      </c>
      <c r="C26" s="713"/>
      <c r="D26" s="713"/>
      <c r="E26" s="410"/>
      <c r="F26" s="169">
        <v>12874</v>
      </c>
      <c r="G26" s="169">
        <v>13368</v>
      </c>
      <c r="H26" s="169">
        <v>13366</v>
      </c>
    </row>
    <row r="27" spans="1:8" s="768" customFormat="1" ht="12.75" customHeight="1">
      <c r="A27" s="343"/>
      <c r="B27" s="410" t="s">
        <v>663</v>
      </c>
      <c r="C27" s="713"/>
      <c r="D27" s="713"/>
      <c r="E27" s="410"/>
      <c r="F27" s="169">
        <v>22061</v>
      </c>
      <c r="G27" s="169">
        <v>22713</v>
      </c>
      <c r="H27" s="169">
        <v>21649</v>
      </c>
    </row>
    <row r="28" spans="1:7" s="768" customFormat="1" ht="12.75" customHeight="1">
      <c r="A28" s="410" t="s">
        <v>610</v>
      </c>
      <c r="B28" s="410"/>
      <c r="C28" s="713"/>
      <c r="D28" s="713"/>
      <c r="E28" s="410"/>
      <c r="G28" s="169"/>
    </row>
    <row r="29" spans="1:7" s="768" customFormat="1" ht="12.75" customHeight="1">
      <c r="A29" s="343"/>
      <c r="B29" s="410"/>
      <c r="C29" s="714">
        <v>1</v>
      </c>
      <c r="D29" s="482" t="s">
        <v>633</v>
      </c>
      <c r="E29" s="410"/>
      <c r="F29" s="715" t="s">
        <v>388</v>
      </c>
      <c r="G29" s="169"/>
    </row>
    <row r="30" spans="1:7" s="768" customFormat="1" ht="12.75" customHeight="1">
      <c r="A30" s="410"/>
      <c r="B30" s="716"/>
      <c r="C30" s="714">
        <v>3</v>
      </c>
      <c r="D30" s="482" t="s">
        <v>665</v>
      </c>
      <c r="E30" s="410"/>
      <c r="G30" s="169"/>
    </row>
    <row r="31" spans="1:8" s="768" customFormat="1" ht="12.75" customHeight="1">
      <c r="A31" s="1051">
        <v>41</v>
      </c>
      <c r="B31" s="1051"/>
      <c r="C31" s="1051"/>
      <c r="D31" s="1051"/>
      <c r="E31" s="1051"/>
      <c r="F31" s="1051"/>
      <c r="G31" s="1051"/>
      <c r="H31" s="1051"/>
    </row>
    <row r="32" ht="12.75" customHeight="1">
      <c r="G32" s="44"/>
    </row>
    <row r="33" ht="12.75" customHeight="1">
      <c r="G33" s="44"/>
    </row>
    <row r="34" ht="12.75" customHeight="1">
      <c r="G34" s="44"/>
    </row>
  </sheetData>
  <sheetProtection/>
  <mergeCells count="2">
    <mergeCell ref="A31:H31"/>
    <mergeCell ref="A1:H1"/>
  </mergeCells>
  <hyperlinks>
    <hyperlink ref="A1" location="Contents!A1" display="Contents"/>
  </hyperlinks>
  <printOptions/>
  <pageMargins left="0.2" right="0.2" top="0.2" bottom="0.2" header="0.2" footer="0.2"/>
  <pageSetup horizontalDpi="600" verticalDpi="600" orientation="portrait" paperSize="70" r:id="rId1"/>
  <ignoredErrors>
    <ignoredError sqref="F2:G2" numberStoredAsText="1"/>
  </ignoredErrors>
</worksheet>
</file>

<file path=xl/worksheets/sheet43.xml><?xml version="1.0" encoding="utf-8"?>
<worksheet xmlns="http://schemas.openxmlformats.org/spreadsheetml/2006/main" xmlns:r="http://schemas.openxmlformats.org/officeDocument/2006/relationships">
  <dimension ref="A1:I40"/>
  <sheetViews>
    <sheetView showGridLines="0" zoomScale="130" zoomScaleNormal="130" zoomScalePageLayoutView="0" workbookViewId="0" topLeftCell="A1">
      <selection activeCell="A1" sqref="A1:H1"/>
    </sheetView>
  </sheetViews>
  <sheetFormatPr defaultColWidth="9.140625" defaultRowHeight="12.75"/>
  <cols>
    <col min="1" max="1" width="1.421875" style="767" customWidth="1"/>
    <col min="2" max="4" width="1.1484375" style="767" customWidth="1"/>
    <col min="5" max="5" width="19.28125" style="767" customWidth="1"/>
    <col min="6" max="8" width="7.28125" style="767" customWidth="1"/>
    <col min="9" max="9" width="9.140625" style="767" customWidth="1"/>
    <col min="10" max="10" width="9.00390625" style="767" customWidth="1"/>
    <col min="11" max="16384" width="9.140625" style="767" customWidth="1"/>
  </cols>
  <sheetData>
    <row r="1" spans="1:8" ht="15">
      <c r="A1" s="998" t="s">
        <v>170</v>
      </c>
      <c r="B1" s="998"/>
      <c r="C1" s="998"/>
      <c r="D1" s="998"/>
      <c r="E1" s="998"/>
      <c r="F1" s="998"/>
      <c r="G1" s="998"/>
      <c r="H1" s="998"/>
    </row>
    <row r="2" spans="1:7" ht="9.75" customHeight="1">
      <c r="A2" s="972" t="s">
        <v>666</v>
      </c>
      <c r="B2" s="972"/>
      <c r="C2" s="972"/>
      <c r="D2" s="972"/>
      <c r="E2" s="972"/>
      <c r="F2" s="972"/>
      <c r="G2" s="972"/>
    </row>
    <row r="3" spans="1:8" ht="10.5" customHeight="1">
      <c r="A3" s="381"/>
      <c r="B3" s="381"/>
      <c r="C3" s="381"/>
      <c r="D3" s="381"/>
      <c r="E3" s="381"/>
      <c r="F3" s="382">
        <v>2017</v>
      </c>
      <c r="G3" s="382" t="s">
        <v>667</v>
      </c>
      <c r="H3" s="382" t="s">
        <v>668</v>
      </c>
    </row>
    <row r="4" spans="1:9" ht="3.75" customHeight="1">
      <c r="A4" s="381"/>
      <c r="B4" s="381"/>
      <c r="C4" s="381"/>
      <c r="D4" s="381"/>
      <c r="E4" s="381"/>
      <c r="F4" s="552"/>
      <c r="I4" s="587"/>
    </row>
    <row r="5" spans="1:8" ht="21" customHeight="1">
      <c r="A5" s="383" t="s">
        <v>669</v>
      </c>
      <c r="B5" s="384"/>
      <c r="C5" s="384"/>
      <c r="D5" s="384"/>
      <c r="E5" s="384"/>
      <c r="F5" s="275">
        <v>-25846.229452220963</v>
      </c>
      <c r="G5" s="275">
        <v>-18995</v>
      </c>
      <c r="H5" s="275">
        <v>-27260</v>
      </c>
    </row>
    <row r="6" spans="1:8" s="935" customFormat="1" ht="9.75" customHeight="1">
      <c r="A6" s="383"/>
      <c r="B6" s="383" t="s">
        <v>670</v>
      </c>
      <c r="C6" s="383"/>
      <c r="D6" s="384"/>
      <c r="E6" s="384"/>
      <c r="F6" s="275">
        <v>-61631</v>
      </c>
      <c r="G6" s="275">
        <v>-66238</v>
      </c>
      <c r="H6" s="275">
        <v>-79685</v>
      </c>
    </row>
    <row r="7" spans="1:8" s="935" customFormat="1" ht="9" customHeight="1">
      <c r="A7" s="383"/>
      <c r="B7" s="383" t="s">
        <v>671</v>
      </c>
      <c r="C7" s="383"/>
      <c r="D7" s="384"/>
      <c r="E7" s="384"/>
      <c r="F7" s="275">
        <v>-90646</v>
      </c>
      <c r="G7" s="275">
        <v>-102561</v>
      </c>
      <c r="H7" s="275">
        <v>-109301</v>
      </c>
    </row>
    <row r="8" spans="1:8" ht="11.25" customHeight="1">
      <c r="A8" s="383"/>
      <c r="B8" s="38"/>
      <c r="C8" s="384" t="s">
        <v>672</v>
      </c>
      <c r="D8" s="384"/>
      <c r="E8" s="384"/>
      <c r="F8" s="279">
        <v>-97496</v>
      </c>
      <c r="G8" s="279">
        <v>-101632</v>
      </c>
      <c r="H8" s="279">
        <v>-108721</v>
      </c>
    </row>
    <row r="9" spans="1:8" ht="10.5" customHeight="1">
      <c r="A9" s="383"/>
      <c r="B9" s="38"/>
      <c r="C9" s="384" t="s">
        <v>673</v>
      </c>
      <c r="D9" s="384"/>
      <c r="E9" s="384"/>
      <c r="F9" s="279">
        <v>-1403</v>
      </c>
      <c r="G9" s="279">
        <v>-929</v>
      </c>
      <c r="H9" s="279">
        <v>-580</v>
      </c>
    </row>
    <row r="10" spans="1:8" s="935" customFormat="1" ht="7.5" customHeight="1">
      <c r="A10" s="384"/>
      <c r="B10" s="383" t="s">
        <v>674</v>
      </c>
      <c r="C10" s="385"/>
      <c r="D10" s="386"/>
      <c r="E10" s="384"/>
      <c r="F10" s="275">
        <v>29015</v>
      </c>
      <c r="G10" s="275">
        <v>36323</v>
      </c>
      <c r="H10" s="275">
        <v>29616</v>
      </c>
    </row>
    <row r="11" spans="1:8" ht="10.5" customHeight="1">
      <c r="A11" s="383"/>
      <c r="B11" s="38"/>
      <c r="C11" s="387" t="s">
        <v>675</v>
      </c>
      <c r="D11" s="388"/>
      <c r="E11" s="389"/>
      <c r="F11" s="279">
        <v>-8322</v>
      </c>
      <c r="G11" s="279">
        <v>-7017</v>
      </c>
      <c r="H11" s="279">
        <v>-7663</v>
      </c>
    </row>
    <row r="12" spans="1:8" ht="10.5" customHeight="1">
      <c r="A12" s="384"/>
      <c r="B12" s="38"/>
      <c r="C12" s="384" t="s">
        <v>676</v>
      </c>
      <c r="D12" s="390"/>
      <c r="E12" s="389"/>
      <c r="F12" s="279">
        <v>37220</v>
      </c>
      <c r="G12" s="279">
        <v>44093</v>
      </c>
      <c r="H12" s="279">
        <v>41085</v>
      </c>
    </row>
    <row r="13" spans="1:8" ht="10.5" customHeight="1">
      <c r="A13" s="384"/>
      <c r="B13" s="38"/>
      <c r="C13" s="387" t="s">
        <v>677</v>
      </c>
      <c r="D13" s="389"/>
      <c r="E13" s="389"/>
      <c r="F13" s="279">
        <v>117</v>
      </c>
      <c r="G13" s="279">
        <v>-3713</v>
      </c>
      <c r="H13" s="279">
        <v>-3168</v>
      </c>
    </row>
    <row r="14" spans="1:9" ht="10.5" customHeight="1">
      <c r="A14" s="384"/>
      <c r="B14" s="384"/>
      <c r="C14" s="384"/>
      <c r="D14" s="389" t="s">
        <v>678</v>
      </c>
      <c r="E14" s="389"/>
      <c r="F14" s="391">
        <v>-717</v>
      </c>
      <c r="G14" s="391">
        <f>+G13-G15</f>
        <v>-3824</v>
      </c>
      <c r="H14" s="391">
        <v>-3329</v>
      </c>
      <c r="I14" s="926"/>
    </row>
    <row r="15" spans="1:8" ht="9.75" customHeight="1">
      <c r="A15" s="384"/>
      <c r="B15" s="384"/>
      <c r="C15" s="384"/>
      <c r="D15" s="132" t="s">
        <v>679</v>
      </c>
      <c r="E15" s="389"/>
      <c r="F15" s="392">
        <v>834</v>
      </c>
      <c r="G15" s="392">
        <v>111</v>
      </c>
      <c r="H15" s="392">
        <v>161</v>
      </c>
    </row>
    <row r="16" spans="1:9" s="935" customFormat="1" ht="8.25" customHeight="1">
      <c r="A16" s="383"/>
      <c r="B16" s="383" t="s">
        <v>680</v>
      </c>
      <c r="C16" s="383"/>
      <c r="D16" s="383"/>
      <c r="E16" s="383"/>
      <c r="F16" s="275">
        <v>49924.98771223758</v>
      </c>
      <c r="G16" s="275">
        <v>61006</v>
      </c>
      <c r="H16" s="275">
        <v>65999</v>
      </c>
      <c r="I16" s="936"/>
    </row>
    <row r="17" spans="1:8" ht="10.5" customHeight="1">
      <c r="A17" s="384"/>
      <c r="B17" s="38"/>
      <c r="C17" s="384" t="s">
        <v>681</v>
      </c>
      <c r="D17" s="388"/>
      <c r="E17" s="38"/>
      <c r="F17" s="279">
        <v>-4480.785557423136</v>
      </c>
      <c r="G17" s="279">
        <v>27719</v>
      </c>
      <c r="H17" s="279">
        <v>29615</v>
      </c>
    </row>
    <row r="18" spans="1:8" ht="10.5" customHeight="1">
      <c r="A18" s="383"/>
      <c r="B18" s="38"/>
      <c r="C18" s="384" t="s">
        <v>682</v>
      </c>
      <c r="D18" s="384"/>
      <c r="E18" s="384"/>
      <c r="F18" s="279">
        <v>37047.969526808534</v>
      </c>
      <c r="G18" s="279">
        <v>16515</v>
      </c>
      <c r="H18" s="279">
        <v>14043</v>
      </c>
    </row>
    <row r="19" spans="1:8" ht="10.5" customHeight="1">
      <c r="A19" s="383"/>
      <c r="B19" s="383"/>
      <c r="C19" s="384" t="s">
        <v>683</v>
      </c>
      <c r="D19" s="383"/>
      <c r="E19" s="383"/>
      <c r="F19" s="279">
        <v>17594.803742852186</v>
      </c>
      <c r="G19" s="279">
        <v>13784</v>
      </c>
      <c r="H19" s="279">
        <v>17239</v>
      </c>
    </row>
    <row r="20" spans="1:9" ht="10.5" customHeight="1">
      <c r="A20" s="384"/>
      <c r="B20" s="38"/>
      <c r="C20" s="384" t="s">
        <v>426</v>
      </c>
      <c r="D20" s="388"/>
      <c r="E20" s="38"/>
      <c r="F20" s="279">
        <v>-237</v>
      </c>
      <c r="G20" s="279">
        <v>-256</v>
      </c>
      <c r="H20" s="279">
        <v>-238</v>
      </c>
      <c r="I20" s="926"/>
    </row>
    <row r="21" spans="1:8" s="935" customFormat="1" ht="9.75" customHeight="1">
      <c r="A21" s="383"/>
      <c r="B21" s="383" t="s">
        <v>684</v>
      </c>
      <c r="C21" s="393"/>
      <c r="D21" s="393"/>
      <c r="E21" s="393"/>
      <c r="F21" s="275">
        <v>-14140.21716445854</v>
      </c>
      <c r="G21" s="275">
        <v>-13763</v>
      </c>
      <c r="H21" s="275">
        <v>-13574</v>
      </c>
    </row>
    <row r="22" spans="1:9" s="765" customFormat="1" ht="9.75" customHeight="1">
      <c r="A22" s="394"/>
      <c r="B22" s="140"/>
      <c r="C22" s="395" t="s">
        <v>685</v>
      </c>
      <c r="D22" s="395"/>
      <c r="E22" s="395"/>
      <c r="F22" s="396">
        <v>-15916.21716445854</v>
      </c>
      <c r="G22" s="396">
        <v>-16785</v>
      </c>
      <c r="H22" s="396">
        <v>-16749</v>
      </c>
      <c r="I22" s="937"/>
    </row>
    <row r="23" spans="1:8" ht="9.75" customHeight="1">
      <c r="A23" s="383"/>
      <c r="B23" s="38"/>
      <c r="C23" s="395" t="s">
        <v>679</v>
      </c>
      <c r="D23" s="397"/>
      <c r="E23" s="397"/>
      <c r="F23" s="396">
        <v>1776</v>
      </c>
      <c r="G23" s="396">
        <v>3022</v>
      </c>
      <c r="H23" s="396">
        <v>3175</v>
      </c>
    </row>
    <row r="24" spans="1:8" ht="9.75" customHeight="1">
      <c r="A24" s="383" t="s">
        <v>686</v>
      </c>
      <c r="B24" s="383"/>
      <c r="C24" s="384"/>
      <c r="D24" s="384"/>
      <c r="E24" s="384"/>
      <c r="F24" s="275">
        <v>21213.65689298228</v>
      </c>
      <c r="G24" s="275">
        <v>-22369.20190541628</v>
      </c>
      <c r="H24" s="275">
        <v>-25416.345081329433</v>
      </c>
    </row>
    <row r="25" spans="1:8" s="935" customFormat="1" ht="9" customHeight="1">
      <c r="A25" s="383"/>
      <c r="B25" s="383" t="s">
        <v>687</v>
      </c>
      <c r="C25" s="383"/>
      <c r="D25" s="383"/>
      <c r="E25" s="383"/>
      <c r="F25" s="275">
        <v>-96.27750857000001</v>
      </c>
      <c r="G25" s="275">
        <v>0</v>
      </c>
      <c r="H25" s="275">
        <v>0</v>
      </c>
    </row>
    <row r="26" spans="1:8" ht="9.75" customHeight="1">
      <c r="A26" s="384"/>
      <c r="B26" s="38"/>
      <c r="C26" s="128" t="s">
        <v>688</v>
      </c>
      <c r="D26" s="398"/>
      <c r="E26" s="384"/>
      <c r="F26" s="279">
        <v>-96.27750857000001</v>
      </c>
      <c r="G26" s="279">
        <v>0</v>
      </c>
      <c r="H26" s="279">
        <v>0</v>
      </c>
    </row>
    <row r="27" spans="1:8" s="935" customFormat="1" ht="10.5" customHeight="1">
      <c r="A27" s="383"/>
      <c r="B27" s="383" t="s">
        <v>689</v>
      </c>
      <c r="C27" s="383"/>
      <c r="D27" s="399"/>
      <c r="E27" s="383"/>
      <c r="F27" s="275">
        <v>21309.93440155228</v>
      </c>
      <c r="G27" s="275">
        <v>-22369.20190541628</v>
      </c>
      <c r="H27" s="275">
        <v>-25416.345081329433</v>
      </c>
    </row>
    <row r="28" spans="1:7" ht="9" customHeight="1">
      <c r="A28" s="384"/>
      <c r="B28" s="38"/>
      <c r="C28" s="128" t="s">
        <v>690</v>
      </c>
      <c r="D28" s="400"/>
      <c r="E28" s="384"/>
      <c r="F28" s="279"/>
      <c r="G28" s="279"/>
    </row>
    <row r="29" spans="1:9" ht="11.25" customHeight="1">
      <c r="A29" s="384"/>
      <c r="B29" s="38"/>
      <c r="C29" s="384" t="s">
        <v>691</v>
      </c>
      <c r="D29" s="400"/>
      <c r="E29" s="384"/>
      <c r="F29" s="279">
        <v>49625.70531340271</v>
      </c>
      <c r="G29" s="279">
        <v>-39313.70349596767</v>
      </c>
      <c r="H29" s="279">
        <v>-62663.57447550601</v>
      </c>
      <c r="I29" s="926"/>
    </row>
    <row r="30" spans="1:8" ht="9" customHeight="1">
      <c r="A30" s="384"/>
      <c r="B30" s="38"/>
      <c r="C30" s="401" t="s">
        <v>692</v>
      </c>
      <c r="D30" s="400"/>
      <c r="E30" s="384"/>
      <c r="F30" s="396">
        <v>176641.5085755932</v>
      </c>
      <c r="G30" s="396">
        <v>-49599.600000000035</v>
      </c>
      <c r="H30" s="396">
        <v>-72018.29999999997</v>
      </c>
    </row>
    <row r="31" spans="1:9" ht="9.75" customHeight="1">
      <c r="A31" s="383"/>
      <c r="B31" s="38"/>
      <c r="C31" s="128" t="s">
        <v>693</v>
      </c>
      <c r="D31" s="389"/>
      <c r="E31" s="384"/>
      <c r="F31" s="396">
        <v>-48143.09747669475</v>
      </c>
      <c r="G31" s="396">
        <v>276010.00002139877</v>
      </c>
      <c r="H31" s="396">
        <v>234533.00000000003</v>
      </c>
      <c r="I31" s="49"/>
    </row>
    <row r="32" spans="1:8" ht="9" customHeight="1">
      <c r="A32" s="384"/>
      <c r="B32" s="38"/>
      <c r="C32" s="128" t="s">
        <v>694</v>
      </c>
      <c r="D32" s="388"/>
      <c r="E32" s="384"/>
      <c r="F32" s="396">
        <v>-78872.70578549575</v>
      </c>
      <c r="G32" s="396">
        <v>-265724.1035173664</v>
      </c>
      <c r="H32" s="396">
        <v>-22186.799999999996</v>
      </c>
    </row>
    <row r="33" spans="1:8" ht="9.75" customHeight="1">
      <c r="A33" s="384"/>
      <c r="B33" s="38"/>
      <c r="C33" s="128" t="s">
        <v>695</v>
      </c>
      <c r="D33" s="402"/>
      <c r="E33" s="400"/>
      <c r="F33" s="396">
        <v>-28315.770911850428</v>
      </c>
      <c r="G33" s="396">
        <v>16618.159032502466</v>
      </c>
      <c r="H33" s="396">
        <v>32834.01684191735</v>
      </c>
    </row>
    <row r="34" spans="1:8" ht="10.5" customHeight="1">
      <c r="A34" s="403" t="s">
        <v>696</v>
      </c>
      <c r="B34" s="384"/>
      <c r="C34" s="384"/>
      <c r="D34" s="400"/>
      <c r="E34" s="400"/>
      <c r="F34" s="275">
        <v>4632.572559238684</v>
      </c>
      <c r="G34" s="275">
        <v>-3182.201905416283</v>
      </c>
      <c r="H34" s="275">
        <v>1929.6549186705643</v>
      </c>
    </row>
    <row r="35" spans="1:6" ht="9" customHeight="1">
      <c r="A35" s="404" t="s">
        <v>697</v>
      </c>
      <c r="B35" s="381"/>
      <c r="C35" s="381"/>
      <c r="D35" s="405"/>
      <c r="E35" s="405"/>
      <c r="F35" s="406"/>
    </row>
    <row r="36" spans="1:6" ht="9" customHeight="1">
      <c r="A36" s="407" t="s">
        <v>698</v>
      </c>
      <c r="B36" s="408"/>
      <c r="C36" s="381"/>
      <c r="D36" s="405"/>
      <c r="E36" s="405"/>
      <c r="F36" s="406"/>
    </row>
    <row r="37" spans="1:5" ht="9" customHeight="1">
      <c r="A37" s="409" t="s">
        <v>699</v>
      </c>
      <c r="B37" s="408"/>
      <c r="C37" s="381"/>
      <c r="D37" s="405"/>
      <c r="E37" s="405"/>
    </row>
    <row r="38" spans="1:5" ht="9" customHeight="1">
      <c r="A38" s="409" t="s">
        <v>700</v>
      </c>
      <c r="B38" s="408"/>
      <c r="C38" s="381"/>
      <c r="D38" s="405"/>
      <c r="E38" s="405"/>
    </row>
    <row r="39" spans="1:7" ht="9" customHeight="1">
      <c r="A39" s="410" t="s">
        <v>701</v>
      </c>
      <c r="B39" s="49"/>
      <c r="F39" s="411"/>
      <c r="G39" s="828"/>
    </row>
    <row r="40" spans="1:8" ht="11.25" customHeight="1">
      <c r="A40" s="997">
        <v>42</v>
      </c>
      <c r="B40" s="997"/>
      <c r="C40" s="997"/>
      <c r="D40" s="997"/>
      <c r="E40" s="997"/>
      <c r="F40" s="997"/>
      <c r="G40" s="997"/>
      <c r="H40" s="997"/>
    </row>
    <row r="41" ht="6"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sheetData>
  <sheetProtection/>
  <mergeCells count="3">
    <mergeCell ref="A2:G2"/>
    <mergeCell ref="A40:H40"/>
    <mergeCell ref="A1:H1"/>
  </mergeCells>
  <hyperlinks>
    <hyperlink ref="A1" location="Contents!A1" display="Contents"/>
  </hyperlinks>
  <printOptions/>
  <pageMargins left="0.2" right="0.2" top="0.2" bottom="0.2" header="0.2" footer="0.2"/>
  <pageSetup horizontalDpi="600" verticalDpi="600" orientation="portrait" paperSize="70" r:id="rId1"/>
</worksheet>
</file>

<file path=xl/worksheets/sheet44.xml><?xml version="1.0" encoding="utf-8"?>
<worksheet xmlns="http://schemas.openxmlformats.org/spreadsheetml/2006/main" xmlns:r="http://schemas.openxmlformats.org/officeDocument/2006/relationships">
  <dimension ref="A1:I36"/>
  <sheetViews>
    <sheetView showGridLines="0" zoomScale="130" zoomScaleNormal="130" workbookViewId="0" topLeftCell="A1">
      <selection activeCell="A1" sqref="A1:I1"/>
    </sheetView>
  </sheetViews>
  <sheetFormatPr defaultColWidth="9.140625" defaultRowHeight="12.75"/>
  <cols>
    <col min="1" max="1" width="2.57421875" style="412" customWidth="1"/>
    <col min="2" max="3" width="2.28125" style="412" customWidth="1"/>
    <col min="4" max="4" width="2.57421875" style="412" customWidth="1"/>
    <col min="5" max="5" width="3.00390625" style="412" customWidth="1"/>
    <col min="6" max="6" width="11.140625" style="412" customWidth="1"/>
    <col min="7" max="9" width="7.28125" style="412" customWidth="1"/>
    <col min="10" max="16384" width="9.140625" style="412" customWidth="1"/>
  </cols>
  <sheetData>
    <row r="1" spans="1:9" s="767" customFormat="1" ht="15">
      <c r="A1" s="998" t="s">
        <v>170</v>
      </c>
      <c r="B1" s="998"/>
      <c r="C1" s="998"/>
      <c r="D1" s="998"/>
      <c r="E1" s="998"/>
      <c r="F1" s="998"/>
      <c r="G1" s="998"/>
      <c r="H1" s="998"/>
      <c r="I1" s="998"/>
    </row>
    <row r="2" spans="1:9" ht="18" customHeight="1">
      <c r="A2" s="1058" t="s">
        <v>702</v>
      </c>
      <c r="B2" s="1058"/>
      <c r="C2" s="1058"/>
      <c r="D2" s="1058"/>
      <c r="E2" s="1058"/>
      <c r="F2" s="1058"/>
      <c r="G2" s="1058"/>
      <c r="H2" s="1058"/>
      <c r="I2" s="1058"/>
    </row>
    <row r="3" spans="7:9" ht="13.5" customHeight="1">
      <c r="G3" s="413" t="s">
        <v>703</v>
      </c>
      <c r="H3" s="413" t="s">
        <v>704</v>
      </c>
      <c r="I3" s="413" t="s">
        <v>247</v>
      </c>
    </row>
    <row r="4" spans="1:9" ht="10.5" customHeight="1">
      <c r="A4" s="414" t="s">
        <v>705</v>
      </c>
      <c r="B4" s="414"/>
      <c r="C4" s="415"/>
      <c r="D4" s="415"/>
      <c r="E4" s="415"/>
      <c r="F4" s="415"/>
      <c r="G4" s="415"/>
      <c r="H4" s="415"/>
      <c r="I4" s="938"/>
    </row>
    <row r="5" spans="1:9" ht="12" customHeight="1">
      <c r="A5" s="415"/>
      <c r="B5" s="414" t="s">
        <v>706</v>
      </c>
      <c r="C5" s="415"/>
      <c r="D5" s="415"/>
      <c r="E5" s="415"/>
      <c r="F5" s="415"/>
      <c r="G5" s="416">
        <v>1875.872</v>
      </c>
      <c r="H5" s="416">
        <v>1959.517</v>
      </c>
      <c r="I5" s="416">
        <v>1973.405</v>
      </c>
    </row>
    <row r="6" spans="1:9" ht="10.5" customHeight="1">
      <c r="A6" s="415"/>
      <c r="B6" s="415" t="s">
        <v>707</v>
      </c>
      <c r="C6" s="415" t="s">
        <v>708</v>
      </c>
      <c r="D6" s="415"/>
      <c r="E6" s="415"/>
      <c r="F6" s="415"/>
      <c r="G6" s="417"/>
      <c r="H6" s="417"/>
      <c r="I6" s="417"/>
    </row>
    <row r="7" spans="1:9" ht="10.5" customHeight="1">
      <c r="A7" s="415"/>
      <c r="B7" s="414"/>
      <c r="C7" s="415"/>
      <c r="D7" s="415" t="s">
        <v>79</v>
      </c>
      <c r="E7" s="415"/>
      <c r="F7" s="415"/>
      <c r="G7" s="418">
        <v>952.002</v>
      </c>
      <c r="H7" s="418">
        <v>993.355</v>
      </c>
      <c r="I7" s="418">
        <v>1000.599</v>
      </c>
    </row>
    <row r="8" spans="1:9" ht="9.75" customHeight="1">
      <c r="A8" s="415"/>
      <c r="B8" s="414"/>
      <c r="C8" s="415"/>
      <c r="D8" s="415" t="s">
        <v>78</v>
      </c>
      <c r="E8" s="415"/>
      <c r="F8" s="415"/>
      <c r="G8" s="419">
        <v>923.87</v>
      </c>
      <c r="H8" s="419">
        <v>966.162</v>
      </c>
      <c r="I8" s="419">
        <v>972.806</v>
      </c>
    </row>
    <row r="9" spans="1:9" ht="10.5" customHeight="1">
      <c r="A9" s="415"/>
      <c r="B9" s="415" t="s">
        <v>709</v>
      </c>
      <c r="C9" s="415" t="s">
        <v>710</v>
      </c>
      <c r="D9" s="420"/>
      <c r="E9" s="415"/>
      <c r="F9" s="415"/>
      <c r="G9" s="415"/>
      <c r="H9" s="415"/>
      <c r="I9" s="415"/>
    </row>
    <row r="10" spans="1:9" ht="11.25" customHeight="1">
      <c r="A10" s="414"/>
      <c r="B10" s="414"/>
      <c r="C10" s="415"/>
      <c r="D10" s="415" t="s">
        <v>711</v>
      </c>
      <c r="E10" s="415"/>
      <c r="F10" s="415"/>
      <c r="G10" s="419">
        <v>1370.29</v>
      </c>
      <c r="H10" s="419">
        <v>1430.608</v>
      </c>
      <c r="I10" s="419">
        <v>1416.387</v>
      </c>
    </row>
    <row r="11" spans="1:9" ht="10.5" customHeight="1">
      <c r="A11" s="414"/>
      <c r="B11" s="414"/>
      <c r="C11" s="415"/>
      <c r="D11" s="421" t="s">
        <v>712</v>
      </c>
      <c r="E11" s="422"/>
      <c r="F11" s="415"/>
      <c r="G11" s="423">
        <v>1259.047</v>
      </c>
      <c r="H11" s="423">
        <v>1307.144</v>
      </c>
      <c r="I11" s="423">
        <v>1292.257</v>
      </c>
    </row>
    <row r="12" spans="1:9" ht="10.5" customHeight="1">
      <c r="A12" s="414"/>
      <c r="B12" s="414"/>
      <c r="C12" s="415"/>
      <c r="D12" s="421" t="s">
        <v>713</v>
      </c>
      <c r="F12" s="415"/>
      <c r="G12" s="423">
        <v>52.556</v>
      </c>
      <c r="H12" s="423">
        <v>58.473</v>
      </c>
      <c r="I12" s="423">
        <v>56.05</v>
      </c>
    </row>
    <row r="13" spans="1:9" ht="11.25" customHeight="1">
      <c r="A13" s="415"/>
      <c r="B13" s="415"/>
      <c r="C13" s="415"/>
      <c r="D13" s="415" t="s">
        <v>714</v>
      </c>
      <c r="E13" s="424"/>
      <c r="F13" s="415"/>
      <c r="G13" s="419">
        <v>292.841</v>
      </c>
      <c r="H13" s="419">
        <v>307.848</v>
      </c>
      <c r="I13" s="419">
        <v>330.587</v>
      </c>
    </row>
    <row r="14" spans="1:9" ht="10.5" customHeight="1">
      <c r="A14" s="415"/>
      <c r="B14" s="415"/>
      <c r="C14" s="415"/>
      <c r="D14" s="415" t="s">
        <v>715</v>
      </c>
      <c r="E14" s="424"/>
      <c r="F14" s="415"/>
      <c r="G14" s="419">
        <v>212.741</v>
      </c>
      <c r="H14" s="419">
        <v>221.061</v>
      </c>
      <c r="I14" s="419">
        <v>226.431</v>
      </c>
    </row>
    <row r="15" spans="1:9" ht="12" customHeight="1">
      <c r="A15" s="415"/>
      <c r="B15" s="414" t="s">
        <v>716</v>
      </c>
      <c r="C15" s="415"/>
      <c r="D15" s="415"/>
      <c r="E15" s="415"/>
      <c r="F15" s="415"/>
      <c r="G15" s="425">
        <v>1872.624</v>
      </c>
      <c r="H15" s="425">
        <v>1957.115</v>
      </c>
      <c r="I15" s="425">
        <v>1978.906</v>
      </c>
    </row>
    <row r="16" spans="1:9" ht="10.5" customHeight="1">
      <c r="A16" s="415"/>
      <c r="B16" s="415" t="s">
        <v>707</v>
      </c>
      <c r="C16" s="415" t="s">
        <v>708</v>
      </c>
      <c r="D16" s="415"/>
      <c r="E16" s="415"/>
      <c r="F16" s="415"/>
      <c r="G16" s="419"/>
      <c r="H16" s="419"/>
      <c r="I16" s="419"/>
    </row>
    <row r="17" spans="1:9" ht="12" customHeight="1">
      <c r="A17" s="415"/>
      <c r="B17" s="414"/>
      <c r="C17" s="415"/>
      <c r="D17" s="415" t="s">
        <v>79</v>
      </c>
      <c r="E17" s="415"/>
      <c r="F17" s="415"/>
      <c r="G17" s="419">
        <v>946.01</v>
      </c>
      <c r="H17" s="419">
        <v>987.633</v>
      </c>
      <c r="I17" s="419">
        <v>999.932</v>
      </c>
    </row>
    <row r="18" spans="1:9" ht="10.5" customHeight="1">
      <c r="A18" s="415"/>
      <c r="B18" s="414"/>
      <c r="C18" s="415"/>
      <c r="D18" s="415" t="s">
        <v>78</v>
      </c>
      <c r="E18" s="415"/>
      <c r="F18" s="415"/>
      <c r="G18" s="419">
        <v>926.614</v>
      </c>
      <c r="H18" s="419">
        <v>969.482</v>
      </c>
      <c r="I18" s="419">
        <v>978.974</v>
      </c>
    </row>
    <row r="19" spans="1:9" ht="11.25" customHeight="1">
      <c r="A19" s="415"/>
      <c r="B19" s="415" t="s">
        <v>709</v>
      </c>
      <c r="C19" s="415" t="s">
        <v>710</v>
      </c>
      <c r="D19" s="420"/>
      <c r="E19" s="415"/>
      <c r="F19" s="415"/>
      <c r="G19" s="415"/>
      <c r="H19" s="415"/>
      <c r="I19" s="415"/>
    </row>
    <row r="20" spans="1:9" ht="10.5" customHeight="1">
      <c r="A20" s="415"/>
      <c r="B20" s="414"/>
      <c r="C20" s="415"/>
      <c r="D20" s="415" t="s">
        <v>711</v>
      </c>
      <c r="E20" s="415"/>
      <c r="F20" s="415"/>
      <c r="G20" s="419">
        <v>1349.471</v>
      </c>
      <c r="H20" s="419">
        <v>1408.223</v>
      </c>
      <c r="I20" s="419">
        <v>1393.201</v>
      </c>
    </row>
    <row r="21" spans="1:9" ht="10.5" customHeight="1">
      <c r="A21" s="415"/>
      <c r="B21" s="415"/>
      <c r="C21" s="415"/>
      <c r="D21" s="415" t="s">
        <v>714</v>
      </c>
      <c r="E21" s="426"/>
      <c r="F21" s="426"/>
      <c r="G21" s="419">
        <v>282.75</v>
      </c>
      <c r="H21" s="419">
        <v>296.074</v>
      </c>
      <c r="I21" s="419">
        <v>320.137</v>
      </c>
    </row>
    <row r="22" spans="1:9" ht="10.5" customHeight="1">
      <c r="A22" s="415"/>
      <c r="B22" s="415"/>
      <c r="C22" s="415"/>
      <c r="D22" s="415" t="s">
        <v>715</v>
      </c>
      <c r="E22" s="426"/>
      <c r="F22" s="426"/>
      <c r="G22" s="427">
        <v>240.403</v>
      </c>
      <c r="H22" s="427">
        <v>252.818</v>
      </c>
      <c r="I22" s="427">
        <v>265.568</v>
      </c>
    </row>
    <row r="23" spans="1:9" ht="11.25" customHeight="1">
      <c r="A23" s="414" t="s">
        <v>717</v>
      </c>
      <c r="B23" s="415"/>
      <c r="C23" s="415"/>
      <c r="D23" s="415"/>
      <c r="E23" s="415"/>
      <c r="F23" s="415"/>
      <c r="G23" s="428"/>
      <c r="H23" s="428"/>
      <c r="I23" s="428"/>
    </row>
    <row r="24" spans="1:9" ht="12" customHeight="1">
      <c r="A24" s="415"/>
      <c r="B24" s="414" t="s">
        <v>718</v>
      </c>
      <c r="C24" s="415"/>
      <c r="D24" s="415"/>
      <c r="E24" s="415"/>
      <c r="F24" s="415"/>
      <c r="G24" s="429">
        <v>96630</v>
      </c>
      <c r="H24" s="429">
        <v>97907</v>
      </c>
      <c r="I24" s="429">
        <v>98528</v>
      </c>
    </row>
    <row r="25" spans="1:9" ht="10.5" customHeight="1">
      <c r="A25" s="415"/>
      <c r="B25" s="414"/>
      <c r="C25" s="415" t="s">
        <v>708</v>
      </c>
      <c r="D25" s="415"/>
      <c r="E25" s="415"/>
      <c r="F25" s="415"/>
      <c r="G25" s="428"/>
      <c r="H25" s="428"/>
      <c r="I25" s="428"/>
    </row>
    <row r="26" spans="1:9" ht="9.75" customHeight="1">
      <c r="A26" s="415"/>
      <c r="B26" s="415"/>
      <c r="C26" s="415"/>
      <c r="D26" s="415"/>
      <c r="E26" s="430" t="s">
        <v>79</v>
      </c>
      <c r="F26" s="415"/>
      <c r="G26" s="431">
        <v>48918</v>
      </c>
      <c r="H26" s="431">
        <v>50009</v>
      </c>
      <c r="I26" s="431">
        <v>50721</v>
      </c>
    </row>
    <row r="27" spans="1:9" ht="11.25" customHeight="1">
      <c r="A27" s="415"/>
      <c r="B27" s="415"/>
      <c r="C27" s="415"/>
      <c r="D27" s="415"/>
      <c r="E27" s="430" t="s">
        <v>78</v>
      </c>
      <c r="F27" s="415"/>
      <c r="G27" s="431">
        <v>47712</v>
      </c>
      <c r="H27" s="431">
        <v>47898</v>
      </c>
      <c r="I27" s="431">
        <v>47807</v>
      </c>
    </row>
    <row r="28" spans="1:9" ht="12" customHeight="1">
      <c r="A28" s="415"/>
      <c r="B28" s="414" t="s">
        <v>719</v>
      </c>
      <c r="C28" s="415"/>
      <c r="D28" s="415"/>
      <c r="E28" s="415"/>
      <c r="F28" s="415"/>
      <c r="G28" s="429">
        <v>96048</v>
      </c>
      <c r="H28" s="429">
        <v>97739</v>
      </c>
      <c r="I28" s="429">
        <v>98637</v>
      </c>
    </row>
    <row r="29" spans="1:9" ht="11.25" customHeight="1">
      <c r="A29" s="415"/>
      <c r="B29" s="414"/>
      <c r="C29" s="426" t="s">
        <v>708</v>
      </c>
      <c r="D29" s="415"/>
      <c r="E29" s="415"/>
      <c r="F29" s="415"/>
      <c r="G29" s="428"/>
      <c r="H29" s="428"/>
      <c r="I29" s="428"/>
    </row>
    <row r="30" spans="1:9" ht="9.75" customHeight="1">
      <c r="A30" s="415"/>
      <c r="B30" s="415"/>
      <c r="C30" s="415"/>
      <c r="D30" s="415"/>
      <c r="E30" s="430" t="s">
        <v>79</v>
      </c>
      <c r="F30" s="415"/>
      <c r="G30" s="431">
        <v>50632</v>
      </c>
      <c r="H30" s="431">
        <v>51034</v>
      </c>
      <c r="I30" s="431">
        <v>50846</v>
      </c>
    </row>
    <row r="31" spans="1:9" ht="11.25">
      <c r="A31" s="415"/>
      <c r="B31" s="415"/>
      <c r="C31" s="415"/>
      <c r="D31" s="415"/>
      <c r="E31" s="430" t="s">
        <v>78</v>
      </c>
      <c r="F31" s="415"/>
      <c r="G31" s="431">
        <v>45416</v>
      </c>
      <c r="H31" s="431">
        <v>46705</v>
      </c>
      <c r="I31" s="431">
        <v>47791</v>
      </c>
    </row>
    <row r="32" spans="7:9" s="415" customFormat="1" ht="4.5" customHeight="1">
      <c r="G32" s="412"/>
      <c r="H32" s="412"/>
      <c r="I32" s="419"/>
    </row>
    <row r="33" s="433" customFormat="1" ht="9.75" customHeight="1">
      <c r="A33" s="432" t="s">
        <v>720</v>
      </c>
    </row>
    <row r="34" spans="1:8" s="433" customFormat="1" ht="9.75" customHeight="1">
      <c r="A34" s="434" t="s">
        <v>721</v>
      </c>
      <c r="H34" s="435"/>
    </row>
    <row r="35" spans="1:8" s="434" customFormat="1" ht="9.75" customHeight="1">
      <c r="A35" s="434" t="s">
        <v>722</v>
      </c>
      <c r="D35" s="436"/>
      <c r="F35" s="436"/>
      <c r="H35" s="437"/>
    </row>
    <row r="36" spans="1:9" s="768" customFormat="1" ht="12.75" customHeight="1">
      <c r="A36" s="1051">
        <v>43</v>
      </c>
      <c r="B36" s="1051"/>
      <c r="C36" s="1051"/>
      <c r="D36" s="1051"/>
      <c r="E36" s="1051"/>
      <c r="F36" s="1051"/>
      <c r="G36" s="1051"/>
      <c r="H36" s="1051"/>
      <c r="I36" s="1051"/>
    </row>
  </sheetData>
  <sheetProtection/>
  <mergeCells count="3">
    <mergeCell ref="A2:I2"/>
    <mergeCell ref="A36:I36"/>
    <mergeCell ref="A1:I1"/>
  </mergeCells>
  <hyperlinks>
    <hyperlink ref="A1" location="Contents!A1" display="Contents"/>
  </hyperlinks>
  <printOptions/>
  <pageMargins left="0.2" right="0.2" top="0.2" bottom="0.2" header="0.2" footer="0.2"/>
  <pageSetup horizontalDpi="600" verticalDpi="600" orientation="portrait" paperSize="70" r:id="rId1"/>
  <ignoredErrors>
    <ignoredError sqref="G3:H3" numberStoredAsText="1"/>
  </ignoredErrors>
</worksheet>
</file>

<file path=xl/worksheets/sheet45.xml><?xml version="1.0" encoding="utf-8"?>
<worksheet xmlns="http://schemas.openxmlformats.org/spreadsheetml/2006/main" xmlns:r="http://schemas.openxmlformats.org/officeDocument/2006/relationships">
  <dimension ref="A1:I33"/>
  <sheetViews>
    <sheetView showGridLines="0" zoomScale="130" zoomScaleNormal="130" zoomScalePageLayoutView="0" workbookViewId="0" topLeftCell="A1">
      <selection activeCell="A1" sqref="A1:I1"/>
    </sheetView>
  </sheetViews>
  <sheetFormatPr defaultColWidth="8.7109375" defaultRowHeight="12" customHeight="1"/>
  <cols>
    <col min="1" max="1" width="2.7109375" style="449" customWidth="1"/>
    <col min="2" max="2" width="2.421875" style="449" customWidth="1"/>
    <col min="3" max="4" width="3.7109375" style="449" customWidth="1"/>
    <col min="5" max="5" width="6.28125" style="449" customWidth="1"/>
    <col min="6" max="6" width="7.28125" style="449" customWidth="1"/>
    <col min="7" max="7" width="6.57421875" style="449" customWidth="1"/>
    <col min="8" max="9" width="6.28125" style="449" customWidth="1"/>
    <col min="10" max="10" width="5.8515625" style="10" customWidth="1"/>
    <col min="11" max="16384" width="8.7109375" style="10" customWidth="1"/>
  </cols>
  <sheetData>
    <row r="1" spans="1:9" s="767" customFormat="1" ht="15">
      <c r="A1" s="998" t="s">
        <v>170</v>
      </c>
      <c r="B1" s="998"/>
      <c r="C1" s="998"/>
      <c r="D1" s="998"/>
      <c r="E1" s="998"/>
      <c r="F1" s="998"/>
      <c r="G1" s="998"/>
      <c r="H1" s="998"/>
      <c r="I1" s="998"/>
    </row>
    <row r="2" spans="1:9" ht="12" customHeight="1">
      <c r="A2" s="438"/>
      <c r="B2" s="438"/>
      <c r="C2" s="438"/>
      <c r="D2" s="438"/>
      <c r="E2" s="438"/>
      <c r="F2" s="438"/>
      <c r="G2" s="439" t="s">
        <v>703</v>
      </c>
      <c r="H2" s="439" t="s">
        <v>704</v>
      </c>
      <c r="I2" s="439" t="s">
        <v>335</v>
      </c>
    </row>
    <row r="3" spans="1:9" ht="12" customHeight="1">
      <c r="A3" s="440" t="s">
        <v>723</v>
      </c>
      <c r="B3" s="438"/>
      <c r="C3" s="438"/>
      <c r="D3" s="438"/>
      <c r="E3" s="438"/>
      <c r="F3" s="438"/>
      <c r="G3" s="441">
        <v>1341.86</v>
      </c>
      <c r="H3" s="442">
        <v>1399.408</v>
      </c>
      <c r="I3" s="442">
        <v>1383.488</v>
      </c>
    </row>
    <row r="4" spans="1:9" ht="12" customHeight="1">
      <c r="A4" s="438"/>
      <c r="B4" s="438"/>
      <c r="C4" s="443" t="s">
        <v>724</v>
      </c>
      <c r="D4" s="443"/>
      <c r="E4" s="443"/>
      <c r="F4" s="443"/>
      <c r="G4" s="444">
        <v>273.419</v>
      </c>
      <c r="H4" s="444">
        <v>285.371</v>
      </c>
      <c r="I4" s="444">
        <v>302.038</v>
      </c>
    </row>
    <row r="5" spans="1:9" ht="12" customHeight="1">
      <c r="A5" s="438"/>
      <c r="B5" s="438"/>
      <c r="C5" s="443" t="s">
        <v>725</v>
      </c>
      <c r="D5" s="443"/>
      <c r="E5" s="443"/>
      <c r="F5" s="443"/>
      <c r="G5" s="444">
        <v>118.856</v>
      </c>
      <c r="H5" s="444">
        <v>132.78</v>
      </c>
      <c r="I5" s="444">
        <v>129.1</v>
      </c>
    </row>
    <row r="6" spans="1:9" ht="12" customHeight="1">
      <c r="A6" s="438"/>
      <c r="B6" s="438"/>
      <c r="C6" s="443" t="s">
        <v>726</v>
      </c>
      <c r="D6" s="443"/>
      <c r="E6" s="443"/>
      <c r="F6" s="443"/>
      <c r="G6" s="444">
        <v>35.101</v>
      </c>
      <c r="H6" s="444">
        <v>38.361</v>
      </c>
      <c r="I6" s="444">
        <v>41.991</v>
      </c>
    </row>
    <row r="7" spans="1:9" ht="12" customHeight="1">
      <c r="A7" s="438"/>
      <c r="B7" s="438"/>
      <c r="C7" s="445" t="s">
        <v>727</v>
      </c>
      <c r="D7" s="443"/>
      <c r="E7" s="443"/>
      <c r="F7" s="443"/>
      <c r="G7" s="444">
        <v>146.04</v>
      </c>
      <c r="H7" s="444">
        <v>138.439</v>
      </c>
      <c r="I7" s="444">
        <v>137.57</v>
      </c>
    </row>
    <row r="8" spans="1:9" ht="12" customHeight="1">
      <c r="A8" s="438"/>
      <c r="B8" s="438"/>
      <c r="C8" s="443" t="s">
        <v>728</v>
      </c>
      <c r="D8" s="443"/>
      <c r="E8" s="443"/>
      <c r="F8" s="443"/>
      <c r="G8" s="444">
        <v>112.129</v>
      </c>
      <c r="H8" s="444">
        <v>128.097</v>
      </c>
      <c r="I8" s="444">
        <v>118.556</v>
      </c>
    </row>
    <row r="9" spans="1:9" ht="12" customHeight="1">
      <c r="A9" s="438"/>
      <c r="B9" s="438"/>
      <c r="C9" s="443" t="s">
        <v>729</v>
      </c>
      <c r="D9" s="443"/>
      <c r="E9" s="443"/>
      <c r="F9" s="443"/>
      <c r="G9" s="444">
        <v>149.807</v>
      </c>
      <c r="H9" s="444">
        <v>151.913</v>
      </c>
      <c r="I9" s="444">
        <v>141.52</v>
      </c>
    </row>
    <row r="10" spans="1:9" ht="12" customHeight="1">
      <c r="A10" s="438"/>
      <c r="B10" s="438"/>
      <c r="C10" s="443" t="s">
        <v>730</v>
      </c>
      <c r="D10" s="443"/>
      <c r="E10" s="443"/>
      <c r="F10" s="443"/>
      <c r="G10" s="444">
        <v>506.508</v>
      </c>
      <c r="H10" s="444">
        <v>524.447</v>
      </c>
      <c r="I10" s="444">
        <v>512.713</v>
      </c>
    </row>
    <row r="11" spans="1:9" ht="13.5" customHeight="1">
      <c r="A11" s="440" t="s">
        <v>731</v>
      </c>
      <c r="B11" s="446"/>
      <c r="C11" s="446"/>
      <c r="D11" s="446"/>
      <c r="E11" s="446"/>
      <c r="F11" s="446"/>
      <c r="G11" s="447"/>
      <c r="H11" s="447"/>
      <c r="I11" s="448"/>
    </row>
    <row r="12" spans="2:9" ht="12" customHeight="1">
      <c r="B12" s="450"/>
      <c r="D12" s="451"/>
      <c r="E12" s="451"/>
      <c r="F12" s="451"/>
      <c r="G12" s="451"/>
      <c r="H12" s="451"/>
      <c r="I12" s="452"/>
    </row>
    <row r="13" spans="1:9" ht="12" customHeight="1">
      <c r="A13" s="451"/>
      <c r="B13" s="451"/>
      <c r="C13" s="451"/>
      <c r="D13" s="451"/>
      <c r="E13" s="451"/>
      <c r="F13" s="453"/>
      <c r="G13" s="451"/>
      <c r="H13" s="451"/>
      <c r="I13" s="452"/>
    </row>
    <row r="14" spans="1:8" ht="12" customHeight="1">
      <c r="A14" s="451"/>
      <c r="B14" s="451"/>
      <c r="C14" s="451"/>
      <c r="D14" s="451"/>
      <c r="E14" s="451"/>
      <c r="F14" s="451"/>
      <c r="G14" s="451"/>
      <c r="H14" s="451"/>
    </row>
    <row r="15" spans="1:8" ht="12" customHeight="1">
      <c r="A15" s="451"/>
      <c r="B15" s="451"/>
      <c r="C15" s="451"/>
      <c r="D15" s="451"/>
      <c r="E15" s="451"/>
      <c r="F15" s="451"/>
      <c r="G15" s="451"/>
      <c r="H15" s="451"/>
    </row>
    <row r="16" spans="1:8" ht="12" customHeight="1">
      <c r="A16" s="451"/>
      <c r="B16" s="451"/>
      <c r="C16" s="451"/>
      <c r="D16" s="451"/>
      <c r="E16" s="451"/>
      <c r="F16" s="451"/>
      <c r="G16" s="451"/>
      <c r="H16" s="451"/>
    </row>
    <row r="17" spans="1:8" ht="12" customHeight="1">
      <c r="A17" s="451"/>
      <c r="B17" s="451"/>
      <c r="C17" s="451"/>
      <c r="D17" s="451"/>
      <c r="E17" s="451"/>
      <c r="F17" s="451"/>
      <c r="G17" s="451"/>
      <c r="H17" s="451"/>
    </row>
    <row r="18" spans="1:8" ht="12" customHeight="1">
      <c r="A18" s="451"/>
      <c r="B18" s="451"/>
      <c r="C18" s="451"/>
      <c r="D18" s="451"/>
      <c r="E18" s="451"/>
      <c r="F18" s="451"/>
      <c r="G18" s="451"/>
      <c r="H18" s="451"/>
    </row>
    <row r="19" spans="1:8" ht="12" customHeight="1">
      <c r="A19" s="451"/>
      <c r="B19" s="451"/>
      <c r="C19" s="451"/>
      <c r="D19" s="451"/>
      <c r="E19" s="451"/>
      <c r="F19" s="451"/>
      <c r="G19" s="451"/>
      <c r="H19" s="451"/>
    </row>
    <row r="20" spans="1:8" ht="12" customHeight="1">
      <c r="A20" s="451"/>
      <c r="B20" s="451"/>
      <c r="C20" s="451"/>
      <c r="D20" s="451"/>
      <c r="E20" s="451"/>
      <c r="F20" s="451"/>
      <c r="G20" s="451"/>
      <c r="H20" s="451"/>
    </row>
    <row r="21" spans="1:8" ht="12" customHeight="1">
      <c r="A21" s="451"/>
      <c r="B21" s="451"/>
      <c r="C21" s="451"/>
      <c r="D21" s="451"/>
      <c r="E21" s="451"/>
      <c r="F21" s="451"/>
      <c r="G21" s="451"/>
      <c r="H21" s="451"/>
    </row>
    <row r="22" spans="1:9" ht="12" customHeight="1">
      <c r="A22" s="438"/>
      <c r="B22" s="438"/>
      <c r="C22" s="438"/>
      <c r="D22" s="438"/>
      <c r="E22" s="438"/>
      <c r="F22" s="438"/>
      <c r="G22" s="439" t="s">
        <v>703</v>
      </c>
      <c r="H22" s="439" t="s">
        <v>704</v>
      </c>
      <c r="I22" s="439" t="s">
        <v>335</v>
      </c>
    </row>
    <row r="23" spans="1:9" ht="12" customHeight="1">
      <c r="A23" s="453" t="s">
        <v>732</v>
      </c>
      <c r="B23" s="454"/>
      <c r="C23" s="454"/>
      <c r="D23" s="454"/>
      <c r="E23" s="454"/>
      <c r="F23" s="454"/>
      <c r="G23" s="455">
        <v>111</v>
      </c>
      <c r="H23" s="455">
        <v>113</v>
      </c>
      <c r="I23" s="455">
        <v>112</v>
      </c>
    </row>
    <row r="24" spans="1:9" ht="12" customHeight="1">
      <c r="A24" s="456"/>
      <c r="B24" s="456" t="s">
        <v>733</v>
      </c>
      <c r="C24" s="456"/>
      <c r="D24" s="456"/>
      <c r="E24" s="456"/>
      <c r="F24" s="456"/>
      <c r="G24" s="457">
        <v>13511</v>
      </c>
      <c r="H24" s="457" t="s">
        <v>734</v>
      </c>
      <c r="I24" s="457">
        <v>13489</v>
      </c>
    </row>
    <row r="25" spans="1:9" ht="12" customHeight="1">
      <c r="A25" s="456"/>
      <c r="B25" s="456" t="s">
        <v>735</v>
      </c>
      <c r="C25" s="456"/>
      <c r="D25" s="456"/>
      <c r="E25" s="456"/>
      <c r="F25" s="456"/>
      <c r="G25" s="457">
        <v>29650</v>
      </c>
      <c r="H25" s="457" t="s">
        <v>736</v>
      </c>
      <c r="I25" s="457">
        <v>31024</v>
      </c>
    </row>
    <row r="26" spans="1:9" ht="12" customHeight="1">
      <c r="A26" s="456"/>
      <c r="B26" s="456" t="s">
        <v>737</v>
      </c>
      <c r="C26" s="456"/>
      <c r="D26" s="456"/>
      <c r="E26" s="456"/>
      <c r="F26" s="456"/>
      <c r="G26" s="457">
        <v>77</v>
      </c>
      <c r="H26" s="457">
        <v>75</v>
      </c>
      <c r="I26" s="457">
        <v>73</v>
      </c>
    </row>
    <row r="27" spans="1:9" ht="12" customHeight="1">
      <c r="A27" s="456"/>
      <c r="B27" s="456" t="s">
        <v>738</v>
      </c>
      <c r="C27" s="456"/>
      <c r="D27" s="456"/>
      <c r="E27" s="456"/>
      <c r="F27" s="456"/>
      <c r="G27" s="457">
        <v>68</v>
      </c>
      <c r="H27" s="457">
        <v>67</v>
      </c>
      <c r="I27" s="457">
        <v>64</v>
      </c>
    </row>
    <row r="28" spans="1:9" ht="12" customHeight="1">
      <c r="A28" s="443" t="s">
        <v>739</v>
      </c>
      <c r="B28" s="443"/>
      <c r="C28" s="443"/>
      <c r="D28" s="443"/>
      <c r="E28" s="443"/>
      <c r="F28" s="443"/>
      <c r="G28" s="458">
        <v>13640.751</v>
      </c>
      <c r="H28" s="458">
        <v>14296.274</v>
      </c>
      <c r="I28" s="458">
        <v>14465.865</v>
      </c>
    </row>
    <row r="29" spans="1:9" ht="12" customHeight="1">
      <c r="A29" s="443" t="s">
        <v>740</v>
      </c>
      <c r="B29" s="443"/>
      <c r="C29" s="443"/>
      <c r="D29" s="443"/>
      <c r="E29" s="443"/>
      <c r="F29" s="443"/>
      <c r="G29" s="458">
        <v>60262</v>
      </c>
      <c r="H29" s="458">
        <v>64037</v>
      </c>
      <c r="I29" s="458">
        <v>63107</v>
      </c>
    </row>
    <row r="30" spans="1:9" ht="12" customHeight="1">
      <c r="A30" s="443" t="s">
        <v>741</v>
      </c>
      <c r="B30" s="443"/>
      <c r="C30" s="443"/>
      <c r="D30" s="443"/>
      <c r="E30" s="443"/>
      <c r="F30" s="443"/>
      <c r="G30" s="459">
        <v>10.3</v>
      </c>
      <c r="H30" s="459">
        <v>10.4</v>
      </c>
      <c r="I30" s="459">
        <v>10.6</v>
      </c>
    </row>
    <row r="31" spans="1:9" ht="12" customHeight="1">
      <c r="A31" s="443" t="s">
        <v>742</v>
      </c>
      <c r="B31" s="443"/>
      <c r="C31" s="443"/>
      <c r="D31" s="443"/>
      <c r="E31" s="443"/>
      <c r="F31" s="443"/>
      <c r="G31" s="458">
        <v>44909</v>
      </c>
      <c r="H31" s="458">
        <v>45760</v>
      </c>
      <c r="I31" s="458">
        <v>45614</v>
      </c>
    </row>
    <row r="32" spans="1:9" ht="12" customHeight="1">
      <c r="A32" s="460">
        <v>1</v>
      </c>
      <c r="B32" s="456" t="s">
        <v>743</v>
      </c>
      <c r="C32" s="456"/>
      <c r="D32" s="456"/>
      <c r="E32" s="443" t="s">
        <v>744</v>
      </c>
      <c r="F32" s="443"/>
      <c r="G32" s="461" t="s">
        <v>745</v>
      </c>
      <c r="H32" s="462"/>
      <c r="I32" s="446"/>
    </row>
    <row r="33" spans="1:9" s="767" customFormat="1" ht="11.25" customHeight="1">
      <c r="A33" s="997">
        <v>44</v>
      </c>
      <c r="B33" s="997"/>
      <c r="C33" s="997"/>
      <c r="D33" s="997"/>
      <c r="E33" s="997"/>
      <c r="F33" s="997"/>
      <c r="G33" s="997"/>
      <c r="H33" s="997"/>
      <c r="I33" s="997"/>
    </row>
  </sheetData>
  <sheetProtection/>
  <mergeCells count="2">
    <mergeCell ref="A33:I33"/>
    <mergeCell ref="A1:I1"/>
  </mergeCells>
  <hyperlinks>
    <hyperlink ref="A1" location="Contents!A1" display="Contents"/>
  </hyperlinks>
  <printOptions/>
  <pageMargins left="0.2" right="0.2" top="0.2" bottom="0.2" header="0.2" footer="0.2"/>
  <pageSetup horizontalDpi="600" verticalDpi="600" orientation="portrait" paperSize="70" r:id="rId2"/>
  <ignoredErrors>
    <ignoredError sqref="G2:H2" numberStoredAsText="1"/>
  </ignoredErrors>
  <drawing r:id="rId1"/>
</worksheet>
</file>

<file path=xl/worksheets/sheet46.xml><?xml version="1.0" encoding="utf-8"?>
<worksheet xmlns="http://schemas.openxmlformats.org/spreadsheetml/2006/main" xmlns:r="http://schemas.openxmlformats.org/officeDocument/2006/relationships">
  <dimension ref="A1:H34"/>
  <sheetViews>
    <sheetView showGridLines="0" zoomScale="130" zoomScaleNormal="130" zoomScalePageLayoutView="0" workbookViewId="0" topLeftCell="A1">
      <selection activeCell="A1" sqref="A1:H1"/>
    </sheetView>
  </sheetViews>
  <sheetFormatPr defaultColWidth="9.140625" defaultRowHeight="12.75"/>
  <cols>
    <col min="1" max="4" width="1.1484375" style="553" customWidth="1"/>
    <col min="5" max="5" width="17.8515625" style="553" customWidth="1"/>
    <col min="6" max="8" width="8.28125" style="553" customWidth="1"/>
    <col min="9" max="16384" width="9.140625" style="553" customWidth="1"/>
  </cols>
  <sheetData>
    <row r="1" spans="1:8" s="767" customFormat="1" ht="15">
      <c r="A1" s="998" t="s">
        <v>170</v>
      </c>
      <c r="B1" s="998"/>
      <c r="C1" s="998"/>
      <c r="D1" s="998"/>
      <c r="E1" s="998"/>
      <c r="F1" s="998"/>
      <c r="G1" s="998"/>
      <c r="H1" s="998"/>
    </row>
    <row r="2" spans="1:8" ht="18" customHeight="1">
      <c r="A2" s="1014" t="s">
        <v>746</v>
      </c>
      <c r="B2" s="1014"/>
      <c r="C2" s="1014"/>
      <c r="D2" s="1014"/>
      <c r="E2" s="1014"/>
      <c r="F2" s="1014"/>
      <c r="G2" s="1014"/>
      <c r="H2" s="1014"/>
    </row>
    <row r="3" spans="1:8" ht="15.75" customHeight="1">
      <c r="A3" s="222"/>
      <c r="B3" s="222"/>
      <c r="C3" s="222"/>
      <c r="D3" s="792"/>
      <c r="E3" s="792"/>
      <c r="F3" s="223"/>
      <c r="G3" s="649" t="s">
        <v>747</v>
      </c>
      <c r="H3" s="649" t="s">
        <v>748</v>
      </c>
    </row>
    <row r="4" spans="1:8" ht="9.75" customHeight="1">
      <c r="A4" s="224" t="s">
        <v>749</v>
      </c>
      <c r="B4" s="225"/>
      <c r="C4" s="225"/>
      <c r="D4" s="598"/>
      <c r="E4" s="598"/>
      <c r="F4" s="463"/>
      <c r="G4" s="796"/>
      <c r="H4" s="796"/>
    </row>
    <row r="5" spans="1:8" ht="9.75" customHeight="1">
      <c r="A5" s="201"/>
      <c r="B5" s="104" t="s">
        <v>750</v>
      </c>
      <c r="C5" s="104"/>
      <c r="D5" s="104"/>
      <c r="E5" s="104"/>
      <c r="F5" s="194"/>
      <c r="G5" s="194">
        <v>284</v>
      </c>
      <c r="H5" s="194">
        <v>291.2</v>
      </c>
    </row>
    <row r="6" spans="1:8" ht="9.75" customHeight="1">
      <c r="A6" s="598"/>
      <c r="B6" s="598" t="s">
        <v>751</v>
      </c>
      <c r="C6" s="650"/>
      <c r="D6" s="598"/>
      <c r="E6" s="598"/>
      <c r="F6" s="179"/>
      <c r="G6" s="179">
        <v>21638.9</v>
      </c>
      <c r="H6" s="179">
        <v>23603.6</v>
      </c>
    </row>
    <row r="7" spans="1:8" ht="9.75" customHeight="1">
      <c r="A7" s="201" t="s">
        <v>752</v>
      </c>
      <c r="B7" s="651"/>
      <c r="C7" s="650"/>
      <c r="D7" s="598"/>
      <c r="E7" s="598"/>
      <c r="F7" s="179"/>
      <c r="G7" s="179"/>
      <c r="H7" s="179"/>
    </row>
    <row r="8" spans="1:8" ht="8.25" customHeight="1">
      <c r="A8" s="598"/>
      <c r="B8" s="598"/>
      <c r="C8" s="651" t="s">
        <v>753</v>
      </c>
      <c r="D8" s="598"/>
      <c r="E8" s="598"/>
      <c r="F8" s="179"/>
      <c r="G8" s="179"/>
      <c r="H8" s="179"/>
    </row>
    <row r="9" spans="1:8" ht="9" customHeight="1">
      <c r="A9" s="598"/>
      <c r="B9" s="651" t="s">
        <v>754</v>
      </c>
      <c r="C9" s="717"/>
      <c r="D9" s="598"/>
      <c r="E9" s="598"/>
      <c r="F9" s="179"/>
      <c r="G9" s="179">
        <v>380.9</v>
      </c>
      <c r="H9" s="179">
        <v>379.8</v>
      </c>
    </row>
    <row r="10" spans="1:8" ht="9.75" customHeight="1">
      <c r="A10" s="598"/>
      <c r="B10" s="651" t="s">
        <v>755</v>
      </c>
      <c r="C10" s="598"/>
      <c r="D10" s="598"/>
      <c r="E10" s="598"/>
      <c r="F10" s="179"/>
      <c r="G10" s="179">
        <v>3628.9</v>
      </c>
      <c r="H10" s="179">
        <v>4237.2</v>
      </c>
    </row>
    <row r="11" spans="1:8" ht="9" customHeight="1">
      <c r="A11" s="598"/>
      <c r="B11" s="651" t="s">
        <v>756</v>
      </c>
      <c r="C11" s="598"/>
      <c r="D11" s="598"/>
      <c r="E11" s="598"/>
      <c r="F11" s="179"/>
      <c r="G11" s="179">
        <v>1.2</v>
      </c>
      <c r="H11" s="179">
        <v>1.5</v>
      </c>
    </row>
    <row r="12" spans="1:8" ht="9.75" customHeight="1">
      <c r="A12" s="598"/>
      <c r="B12" s="651" t="s">
        <v>750</v>
      </c>
      <c r="C12" s="598"/>
      <c r="D12" s="598"/>
      <c r="E12" s="598"/>
      <c r="F12" s="179"/>
      <c r="G12" s="179">
        <v>143</v>
      </c>
      <c r="H12" s="179">
        <v>153.6</v>
      </c>
    </row>
    <row r="13" spans="1:8" ht="9.75" customHeight="1">
      <c r="A13" s="598"/>
      <c r="B13" s="598" t="s">
        <v>751</v>
      </c>
      <c r="C13" s="717"/>
      <c r="D13" s="598"/>
      <c r="E13" s="598"/>
      <c r="F13" s="179"/>
      <c r="G13" s="179">
        <v>2574.4</v>
      </c>
      <c r="H13" s="179">
        <v>2896.4</v>
      </c>
    </row>
    <row r="14" spans="1:8" ht="9" customHeight="1">
      <c r="A14" s="201" t="s">
        <v>757</v>
      </c>
      <c r="B14" s="598"/>
      <c r="C14" s="598"/>
      <c r="D14" s="598"/>
      <c r="E14" s="598"/>
      <c r="F14" s="179"/>
      <c r="G14" s="179"/>
      <c r="H14" s="179"/>
    </row>
    <row r="15" spans="1:8" ht="10.5" customHeight="1">
      <c r="A15" s="107" t="s">
        <v>758</v>
      </c>
      <c r="B15" s="718"/>
      <c r="C15" s="718"/>
      <c r="D15" s="718"/>
      <c r="E15" s="718"/>
      <c r="F15" s="464"/>
      <c r="G15" s="464"/>
      <c r="H15" s="464"/>
    </row>
    <row r="16" spans="1:8" ht="9.75" customHeight="1">
      <c r="A16" s="598"/>
      <c r="B16" s="598" t="s">
        <v>119</v>
      </c>
      <c r="C16" s="651"/>
      <c r="D16" s="598"/>
      <c r="E16" s="598"/>
      <c r="F16" s="179"/>
      <c r="G16" s="203">
        <v>27.3</v>
      </c>
      <c r="H16" s="203" t="s">
        <v>1</v>
      </c>
    </row>
    <row r="17" spans="1:8" ht="9.75" customHeight="1">
      <c r="A17" s="598"/>
      <c r="B17" s="598" t="s">
        <v>33</v>
      </c>
      <c r="C17" s="598"/>
      <c r="D17" s="598"/>
      <c r="E17" s="598"/>
      <c r="F17" s="178"/>
      <c r="G17" s="197">
        <v>7</v>
      </c>
      <c r="H17" s="197" t="s">
        <v>1</v>
      </c>
    </row>
    <row r="18" spans="1:8" ht="11.25" customHeight="1">
      <c r="A18" s="201" t="s">
        <v>759</v>
      </c>
      <c r="B18" s="201"/>
      <c r="C18" s="201"/>
      <c r="D18" s="201"/>
      <c r="E18" s="201"/>
      <c r="F18" s="598"/>
      <c r="G18" s="598"/>
      <c r="H18" s="593"/>
    </row>
    <row r="19" spans="1:8" ht="9" customHeight="1">
      <c r="A19" s="201"/>
      <c r="B19" s="201" t="s">
        <v>760</v>
      </c>
      <c r="C19" s="201"/>
      <c r="D19" s="201"/>
      <c r="E19" s="201"/>
      <c r="F19" s="598"/>
      <c r="G19" s="598"/>
      <c r="H19" s="593"/>
    </row>
    <row r="20" spans="1:8" ht="8.25" customHeight="1">
      <c r="A20" s="201"/>
      <c r="B20" s="201"/>
      <c r="C20" s="201"/>
      <c r="D20" s="201"/>
      <c r="E20" s="201"/>
      <c r="F20" s="225"/>
      <c r="G20" s="225"/>
      <c r="H20" s="222"/>
    </row>
    <row r="21" spans="1:8" ht="9" customHeight="1">
      <c r="A21" s="225"/>
      <c r="B21" s="224" t="s">
        <v>749</v>
      </c>
      <c r="C21" s="225"/>
      <c r="D21" s="598"/>
      <c r="E21" s="598"/>
      <c r="F21" s="200">
        <v>291.2</v>
      </c>
      <c r="G21" s="719"/>
      <c r="H21" s="200">
        <v>23603.6</v>
      </c>
    </row>
    <row r="22" spans="1:8" ht="9.75" customHeight="1">
      <c r="A22" s="225"/>
      <c r="B22" s="231"/>
      <c r="C22" s="720" t="s">
        <v>761</v>
      </c>
      <c r="D22" s="598"/>
      <c r="E22" s="598"/>
      <c r="F22" s="721">
        <v>224.3</v>
      </c>
      <c r="G22" s="464"/>
      <c r="H22" s="203">
        <v>18555.8</v>
      </c>
    </row>
    <row r="23" spans="1:8" ht="11.25" customHeight="1">
      <c r="A23" s="225"/>
      <c r="B23" s="225"/>
      <c r="C23" s="720" t="s">
        <v>762</v>
      </c>
      <c r="D23" s="598"/>
      <c r="E23" s="598"/>
      <c r="F23" s="722">
        <v>18.8</v>
      </c>
      <c r="G23" s="723"/>
      <c r="H23" s="203">
        <v>1588.7</v>
      </c>
    </row>
    <row r="24" spans="1:8" ht="9.75" customHeight="1">
      <c r="A24" s="225"/>
      <c r="B24" s="225"/>
      <c r="C24" s="720" t="s">
        <v>763</v>
      </c>
      <c r="D24" s="598"/>
      <c r="E24" s="598"/>
      <c r="F24" s="203">
        <v>31.9</v>
      </c>
      <c r="G24" s="464"/>
      <c r="H24" s="203">
        <v>2926.5</v>
      </c>
    </row>
    <row r="25" spans="1:8" ht="9.75" customHeight="1">
      <c r="A25" s="225"/>
      <c r="B25" s="230"/>
      <c r="C25" s="720" t="s">
        <v>764</v>
      </c>
      <c r="D25" s="598"/>
      <c r="E25" s="598"/>
      <c r="F25" s="203">
        <v>0.3</v>
      </c>
      <c r="G25" s="723"/>
      <c r="H25" s="203">
        <v>36.8</v>
      </c>
    </row>
    <row r="26" spans="1:8" ht="9.75" customHeight="1">
      <c r="A26" s="225"/>
      <c r="B26" s="230"/>
      <c r="C26" s="720" t="s">
        <v>765</v>
      </c>
      <c r="D26" s="598"/>
      <c r="E26" s="598"/>
      <c r="F26" s="203">
        <v>15.9</v>
      </c>
      <c r="G26" s="203"/>
      <c r="H26" s="203">
        <v>495.8</v>
      </c>
    </row>
    <row r="27" spans="1:8" ht="9.75" customHeight="1">
      <c r="A27" s="225"/>
      <c r="B27" s="224" t="s">
        <v>766</v>
      </c>
      <c r="C27" s="724"/>
      <c r="D27" s="598"/>
      <c r="E27" s="598"/>
      <c r="F27" s="725">
        <v>153.6</v>
      </c>
      <c r="G27" s="725"/>
      <c r="H27" s="725">
        <v>2896.4</v>
      </c>
    </row>
    <row r="28" spans="1:8" ht="9" customHeight="1">
      <c r="A28" s="225"/>
      <c r="B28" s="231"/>
      <c r="C28" s="720" t="s">
        <v>761</v>
      </c>
      <c r="D28" s="598"/>
      <c r="E28" s="598"/>
      <c r="F28" s="723">
        <v>112</v>
      </c>
      <c r="G28" s="723"/>
      <c r="H28" s="723">
        <v>2223.9</v>
      </c>
    </row>
    <row r="29" spans="1:8" ht="9.75" customHeight="1">
      <c r="A29" s="225"/>
      <c r="B29" s="230"/>
      <c r="C29" s="720" t="s">
        <v>762</v>
      </c>
      <c r="D29" s="598"/>
      <c r="E29" s="598"/>
      <c r="F29" s="464">
        <v>30.1</v>
      </c>
      <c r="G29" s="723"/>
      <c r="H29" s="464">
        <v>555.4</v>
      </c>
    </row>
    <row r="30" spans="1:8" ht="9.75" customHeight="1">
      <c r="A30" s="225"/>
      <c r="B30" s="230"/>
      <c r="C30" s="720" t="s">
        <v>767</v>
      </c>
      <c r="D30" s="598"/>
      <c r="E30" s="598"/>
      <c r="F30" s="718">
        <v>10.6</v>
      </c>
      <c r="G30" s="718"/>
      <c r="H30" s="723">
        <v>77.4</v>
      </c>
    </row>
    <row r="31" spans="1:8" ht="9.75" customHeight="1">
      <c r="A31" s="225"/>
      <c r="B31" s="230"/>
      <c r="C31" s="720" t="s">
        <v>764</v>
      </c>
      <c r="D31" s="598"/>
      <c r="E31" s="598"/>
      <c r="F31" s="726">
        <v>0.2</v>
      </c>
      <c r="G31" s="718"/>
      <c r="H31" s="723">
        <v>0.4</v>
      </c>
    </row>
    <row r="32" spans="1:8" ht="9" customHeight="1">
      <c r="A32" s="225"/>
      <c r="B32" s="230"/>
      <c r="C32" s="720" t="s">
        <v>768</v>
      </c>
      <c r="D32" s="598"/>
      <c r="E32" s="598"/>
      <c r="F32" s="203">
        <v>0.7</v>
      </c>
      <c r="G32" s="723"/>
      <c r="H32" s="203">
        <v>39.3</v>
      </c>
    </row>
    <row r="33" spans="1:8" ht="61.5" customHeight="1">
      <c r="A33" s="1059" t="s">
        <v>769</v>
      </c>
      <c r="B33" s="1059"/>
      <c r="C33" s="1059"/>
      <c r="D33" s="1059"/>
      <c r="E33" s="1059"/>
      <c r="F33" s="1059"/>
      <c r="G33" s="1059"/>
      <c r="H33" s="1059"/>
    </row>
    <row r="34" spans="1:8" ht="12.75" customHeight="1">
      <c r="A34" s="1051">
        <v>45</v>
      </c>
      <c r="B34" s="1051"/>
      <c r="C34" s="1051"/>
      <c r="D34" s="1051"/>
      <c r="E34" s="1051"/>
      <c r="F34" s="1051"/>
      <c r="G34" s="1051"/>
      <c r="H34" s="1051"/>
    </row>
  </sheetData>
  <sheetProtection/>
  <mergeCells count="4">
    <mergeCell ref="A2:H2"/>
    <mergeCell ref="A33:H33"/>
    <mergeCell ref="A34:H34"/>
    <mergeCell ref="A1:H1"/>
  </mergeCells>
  <hyperlinks>
    <hyperlink ref="A1" location="Contents!A1" display="Contents"/>
  </hyperlinks>
  <printOptions/>
  <pageMargins left="0.2" right="0.2" top="0.2" bottom="0.2" header="0.2" footer="0.2"/>
  <pageSetup horizontalDpi="600" verticalDpi="600" orientation="portrait" paperSize="70" r:id="rId2"/>
  <drawing r:id="rId1"/>
</worksheet>
</file>

<file path=xl/worksheets/sheet5.xml><?xml version="1.0" encoding="utf-8"?>
<worksheet xmlns="http://schemas.openxmlformats.org/spreadsheetml/2006/main" xmlns:r="http://schemas.openxmlformats.org/officeDocument/2006/relationships">
  <dimension ref="A1:U36"/>
  <sheetViews>
    <sheetView showGridLines="0" zoomScale="130" zoomScaleNormal="130" zoomScalePageLayoutView="0" workbookViewId="0" topLeftCell="A1">
      <selection activeCell="A1" sqref="A1:H1"/>
    </sheetView>
  </sheetViews>
  <sheetFormatPr defaultColWidth="9.140625" defaultRowHeight="12.75"/>
  <cols>
    <col min="1" max="1" width="3.8515625" style="8" customWidth="1"/>
    <col min="2" max="2" width="2.421875" style="1" customWidth="1"/>
    <col min="3" max="3" width="5.7109375" style="1" customWidth="1"/>
    <col min="4" max="4" width="2.8515625" style="1" customWidth="1"/>
    <col min="5" max="7" width="7.28125" style="1" customWidth="1"/>
    <col min="8" max="8" width="9.00390625" style="1" customWidth="1"/>
    <col min="9" max="9" width="2.00390625" style="1" customWidth="1"/>
    <col min="10" max="16384" width="9.140625" style="1"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ht="10.5" customHeight="1">
      <c r="A2" s="510" t="s">
        <v>919</v>
      </c>
      <c r="B2" s="500"/>
      <c r="C2" s="500"/>
      <c r="D2" s="7"/>
      <c r="E2" s="213"/>
      <c r="F2" s="213"/>
      <c r="G2" s="213"/>
      <c r="H2" s="213"/>
    </row>
    <row r="3" spans="1:8" ht="13.5" customHeight="1">
      <c r="A3" s="509" t="s">
        <v>920</v>
      </c>
      <c r="B3" s="500"/>
      <c r="C3" s="500"/>
      <c r="D3" s="7"/>
      <c r="E3" s="7"/>
      <c r="F3" s="7"/>
      <c r="G3" s="7"/>
      <c r="H3" s="7"/>
    </row>
    <row r="4" spans="1:9" ht="12" customHeight="1">
      <c r="A4" s="502">
        <v>4.1</v>
      </c>
      <c r="B4" s="499" t="s">
        <v>921</v>
      </c>
      <c r="C4" s="500"/>
      <c r="D4" s="7"/>
      <c r="E4" s="954" t="s">
        <v>922</v>
      </c>
      <c r="F4" s="954"/>
      <c r="G4" s="954"/>
      <c r="H4" s="954"/>
      <c r="I4" s="761"/>
    </row>
    <row r="5" spans="1:9" ht="9.75" customHeight="1">
      <c r="A5" s="502"/>
      <c r="B5" s="500" t="s">
        <v>923</v>
      </c>
      <c r="C5" s="500"/>
      <c r="D5" s="7"/>
      <c r="E5" s="954"/>
      <c r="F5" s="954"/>
      <c r="G5" s="954"/>
      <c r="H5" s="954"/>
      <c r="I5" s="511"/>
    </row>
    <row r="6" spans="1:9" ht="10.5" customHeight="1">
      <c r="A6" s="502"/>
      <c r="B6" s="500"/>
      <c r="C6" s="500"/>
      <c r="D6" s="7"/>
      <c r="E6" s="960" t="s">
        <v>924</v>
      </c>
      <c r="F6" s="960"/>
      <c r="G6" s="960"/>
      <c r="H6" s="960"/>
      <c r="I6" s="513"/>
    </row>
    <row r="7" spans="1:9" ht="10.5" customHeight="1">
      <c r="A7" s="502"/>
      <c r="B7" s="500"/>
      <c r="C7" s="500"/>
      <c r="D7" s="7"/>
      <c r="E7" s="960" t="s">
        <v>925</v>
      </c>
      <c r="F7" s="960"/>
      <c r="G7" s="960"/>
      <c r="H7" s="960"/>
      <c r="I7" s="513"/>
    </row>
    <row r="8" spans="1:9" ht="12" customHeight="1">
      <c r="A8" s="502"/>
      <c r="B8" s="500"/>
      <c r="C8" s="500"/>
      <c r="D8" s="7"/>
      <c r="E8" s="960" t="s">
        <v>926</v>
      </c>
      <c r="F8" s="960"/>
      <c r="G8" s="960"/>
      <c r="H8" s="960"/>
      <c r="I8" s="513"/>
    </row>
    <row r="9" spans="1:9" ht="14.25" customHeight="1">
      <c r="A9" s="502">
        <v>4.2</v>
      </c>
      <c r="B9" s="499" t="s">
        <v>219</v>
      </c>
      <c r="C9" s="500"/>
      <c r="D9" s="7"/>
      <c r="E9" s="954" t="s">
        <v>927</v>
      </c>
      <c r="F9" s="954"/>
      <c r="G9" s="954"/>
      <c r="H9" s="954"/>
      <c r="I9" s="508"/>
    </row>
    <row r="10" spans="1:9" ht="9.75" customHeight="1">
      <c r="A10" s="504"/>
      <c r="B10" s="500"/>
      <c r="C10" s="500"/>
      <c r="D10" s="7"/>
      <c r="E10" s="954"/>
      <c r="F10" s="954"/>
      <c r="G10" s="954"/>
      <c r="H10" s="954"/>
      <c r="I10" s="508"/>
    </row>
    <row r="11" spans="1:9" ht="3.75" customHeight="1">
      <c r="A11" s="504"/>
      <c r="B11" s="500"/>
      <c r="C11" s="500"/>
      <c r="D11" s="7"/>
      <c r="E11" s="954"/>
      <c r="F11" s="954"/>
      <c r="G11" s="954"/>
      <c r="H11" s="954"/>
      <c r="I11" s="508"/>
    </row>
    <row r="12" spans="1:8" ht="9.75" customHeight="1">
      <c r="A12" s="504" t="s">
        <v>928</v>
      </c>
      <c r="B12" s="500"/>
      <c r="C12" s="500"/>
      <c r="D12" s="7"/>
      <c r="E12" s="7"/>
      <c r="F12" s="7"/>
      <c r="G12" s="7"/>
      <c r="H12" s="7"/>
    </row>
    <row r="13" spans="1:9" ht="12" customHeight="1">
      <c r="A13" s="502">
        <v>6.1</v>
      </c>
      <c r="B13" s="499" t="s">
        <v>929</v>
      </c>
      <c r="C13" s="500"/>
      <c r="D13" s="7"/>
      <c r="E13" s="954" t="s">
        <v>930</v>
      </c>
      <c r="F13" s="954"/>
      <c r="G13" s="954"/>
      <c r="H13" s="954"/>
      <c r="I13" s="511"/>
    </row>
    <row r="14" spans="1:9" ht="15" customHeight="1">
      <c r="A14" s="502"/>
      <c r="B14" s="500"/>
      <c r="C14" s="500"/>
      <c r="D14" s="7"/>
      <c r="E14" s="954"/>
      <c r="F14" s="954"/>
      <c r="G14" s="954"/>
      <c r="H14" s="954"/>
      <c r="I14" s="511"/>
    </row>
    <row r="15" spans="1:9" ht="5.25" customHeight="1">
      <c r="A15" s="502"/>
      <c r="B15" s="500"/>
      <c r="C15" s="500"/>
      <c r="D15" s="7"/>
      <c r="E15" s="954"/>
      <c r="F15" s="954"/>
      <c r="G15" s="954"/>
      <c r="H15" s="954"/>
      <c r="I15" s="511"/>
    </row>
    <row r="16" spans="1:9" ht="15" customHeight="1">
      <c r="A16" s="502">
        <v>6.2</v>
      </c>
      <c r="B16" s="499" t="s">
        <v>931</v>
      </c>
      <c r="C16" s="500"/>
      <c r="D16" s="7"/>
      <c r="E16" s="954" t="s">
        <v>932</v>
      </c>
      <c r="F16" s="954"/>
      <c r="G16" s="954"/>
      <c r="H16" s="954"/>
      <c r="I16" s="511"/>
    </row>
    <row r="17" spans="1:9" ht="13.5" customHeight="1">
      <c r="A17" s="502"/>
      <c r="B17" s="500"/>
      <c r="C17" s="500"/>
      <c r="D17" s="7"/>
      <c r="E17" s="954"/>
      <c r="F17" s="954"/>
      <c r="G17" s="954"/>
      <c r="H17" s="954"/>
      <c r="I17" s="511"/>
    </row>
    <row r="18" spans="1:9" ht="3.75" customHeight="1">
      <c r="A18" s="502"/>
      <c r="B18" s="500"/>
      <c r="C18" s="500"/>
      <c r="D18" s="7"/>
      <c r="E18" s="954"/>
      <c r="F18" s="954"/>
      <c r="G18" s="954"/>
      <c r="H18" s="954"/>
      <c r="I18" s="511"/>
    </row>
    <row r="19" spans="1:9" ht="12.75" customHeight="1">
      <c r="A19" s="502">
        <v>6.3</v>
      </c>
      <c r="B19" s="499" t="s">
        <v>933</v>
      </c>
      <c r="C19" s="500"/>
      <c r="D19" s="7"/>
      <c r="E19" s="954" t="s">
        <v>934</v>
      </c>
      <c r="F19" s="954"/>
      <c r="G19" s="954"/>
      <c r="H19" s="954"/>
      <c r="I19" s="511"/>
    </row>
    <row r="20" spans="1:9" ht="9.75" customHeight="1">
      <c r="A20" s="504"/>
      <c r="B20" s="499" t="s">
        <v>935</v>
      </c>
      <c r="C20" s="500"/>
      <c r="D20" s="7"/>
      <c r="E20" s="954"/>
      <c r="F20" s="954"/>
      <c r="G20" s="954"/>
      <c r="H20" s="954"/>
      <c r="I20" s="511"/>
    </row>
    <row r="21" spans="1:8" s="9" customFormat="1" ht="12" customHeight="1">
      <c r="A21" s="509" t="s">
        <v>936</v>
      </c>
      <c r="B21" s="503"/>
      <c r="C21" s="503"/>
      <c r="D21" s="503"/>
      <c r="E21" s="503"/>
      <c r="F21" s="503"/>
      <c r="G21" s="503"/>
      <c r="H21" s="503"/>
    </row>
    <row r="22" spans="1:8" ht="12.75" customHeight="1">
      <c r="A22" s="502">
        <v>9.1</v>
      </c>
      <c r="B22" s="499" t="s">
        <v>937</v>
      </c>
      <c r="C22" s="500"/>
      <c r="D22" s="7"/>
      <c r="E22" s="954" t="s">
        <v>938</v>
      </c>
      <c r="F22" s="954"/>
      <c r="G22" s="954"/>
      <c r="H22" s="954"/>
    </row>
    <row r="23" spans="1:8" ht="25.5" customHeight="1">
      <c r="A23" s="502"/>
      <c r="B23" s="500"/>
      <c r="C23" s="500"/>
      <c r="D23" s="7"/>
      <c r="E23" s="954"/>
      <c r="F23" s="954"/>
      <c r="G23" s="954"/>
      <c r="H23" s="954"/>
    </row>
    <row r="24" spans="1:8" ht="1.5" customHeight="1">
      <c r="A24" s="502"/>
      <c r="B24" s="500"/>
      <c r="C24" s="500"/>
      <c r="D24" s="7"/>
      <c r="E24" s="954"/>
      <c r="F24" s="954"/>
      <c r="G24" s="954"/>
      <c r="H24" s="954"/>
    </row>
    <row r="25" spans="1:8" ht="12" customHeight="1">
      <c r="A25" s="502">
        <v>9.2</v>
      </c>
      <c r="B25" s="499" t="s">
        <v>939</v>
      </c>
      <c r="C25" s="500"/>
      <c r="D25" s="7"/>
      <c r="E25" s="954" t="s">
        <v>940</v>
      </c>
      <c r="F25" s="954"/>
      <c r="G25" s="954"/>
      <c r="H25" s="954"/>
    </row>
    <row r="26" spans="1:8" ht="12" customHeight="1">
      <c r="A26" s="504"/>
      <c r="B26" s="499" t="s">
        <v>941</v>
      </c>
      <c r="C26" s="500"/>
      <c r="D26" s="7"/>
      <c r="E26" s="954"/>
      <c r="F26" s="954"/>
      <c r="G26" s="954"/>
      <c r="H26" s="954"/>
    </row>
    <row r="27" spans="1:8" ht="12.75" customHeight="1">
      <c r="A27" s="504"/>
      <c r="B27" s="500" t="s">
        <v>942</v>
      </c>
      <c r="C27" s="500"/>
      <c r="D27" s="7"/>
      <c r="E27" s="954"/>
      <c r="F27" s="954"/>
      <c r="G27" s="954"/>
      <c r="H27" s="954"/>
    </row>
    <row r="28" spans="1:8" ht="0.75" customHeight="1">
      <c r="A28" s="504"/>
      <c r="B28" s="500"/>
      <c r="C28" s="500"/>
      <c r="D28" s="7"/>
      <c r="E28" s="962"/>
      <c r="F28" s="962"/>
      <c r="G28" s="962"/>
      <c r="H28" s="962"/>
    </row>
    <row r="29" spans="1:8" ht="9" customHeight="1">
      <c r="A29" s="504" t="s">
        <v>943</v>
      </c>
      <c r="B29" s="500"/>
      <c r="C29" s="500"/>
      <c r="D29" s="7"/>
      <c r="E29" s="7"/>
      <c r="F29" s="7"/>
      <c r="G29" s="7"/>
      <c r="H29" s="7"/>
    </row>
    <row r="30" spans="1:8" ht="12.75" customHeight="1">
      <c r="A30" s="502">
        <v>10.1</v>
      </c>
      <c r="B30" s="499" t="s">
        <v>944</v>
      </c>
      <c r="C30" s="500"/>
      <c r="D30" s="7"/>
      <c r="E30" s="954" t="s">
        <v>945</v>
      </c>
      <c r="F30" s="954"/>
      <c r="G30" s="954"/>
      <c r="H30" s="954"/>
    </row>
    <row r="31" spans="1:8" ht="7.5" customHeight="1">
      <c r="A31" s="502"/>
      <c r="B31" s="500"/>
      <c r="C31" s="500"/>
      <c r="D31" s="7"/>
      <c r="E31" s="954"/>
      <c r="F31" s="954"/>
      <c r="G31" s="954"/>
      <c r="H31" s="954"/>
    </row>
    <row r="32" spans="1:8" ht="12" customHeight="1">
      <c r="A32" s="502">
        <v>10.2</v>
      </c>
      <c r="B32" s="499" t="s">
        <v>946</v>
      </c>
      <c r="C32" s="500"/>
      <c r="D32" s="7"/>
      <c r="E32" s="954" t="s">
        <v>947</v>
      </c>
      <c r="F32" s="954"/>
      <c r="G32" s="954"/>
      <c r="H32" s="954"/>
    </row>
    <row r="33" spans="1:8" ht="12" customHeight="1">
      <c r="A33" s="502"/>
      <c r="B33" s="500"/>
      <c r="C33" s="500"/>
      <c r="D33" s="7"/>
      <c r="E33" s="954"/>
      <c r="F33" s="954"/>
      <c r="G33" s="954"/>
      <c r="H33" s="954"/>
    </row>
    <row r="34" spans="1:8" ht="12" customHeight="1">
      <c r="A34" s="502"/>
      <c r="B34" s="500"/>
      <c r="C34" s="500"/>
      <c r="D34" s="7"/>
      <c r="E34" s="954"/>
      <c r="F34" s="954"/>
      <c r="G34" s="954"/>
      <c r="H34" s="954"/>
    </row>
    <row r="35" spans="1:8" ht="12" customHeight="1">
      <c r="A35" s="502"/>
      <c r="B35" s="500"/>
      <c r="C35" s="500"/>
      <c r="D35" s="7"/>
      <c r="E35" s="954"/>
      <c r="F35" s="954"/>
      <c r="G35" s="954"/>
      <c r="H35" s="954"/>
    </row>
    <row r="36" spans="1:8" ht="4.5" customHeight="1">
      <c r="A36" s="502"/>
      <c r="B36" s="500"/>
      <c r="C36" s="500"/>
      <c r="D36" s="7"/>
      <c r="E36" s="954"/>
      <c r="F36" s="954"/>
      <c r="G36" s="954"/>
      <c r="H36" s="954"/>
    </row>
    <row r="38" ht="11.25" customHeight="1"/>
    <row r="39" ht="12" customHeight="1"/>
  </sheetData>
  <sheetProtection/>
  <mergeCells count="13">
    <mergeCell ref="A1:H1"/>
    <mergeCell ref="E25:H28"/>
    <mergeCell ref="E30:H31"/>
    <mergeCell ref="E4:H5"/>
    <mergeCell ref="E6:H6"/>
    <mergeCell ref="E7:H7"/>
    <mergeCell ref="E8:H8"/>
    <mergeCell ref="E9:H11"/>
    <mergeCell ref="E32:H36"/>
    <mergeCell ref="E13:H15"/>
    <mergeCell ref="E16:H18"/>
    <mergeCell ref="E19:H20"/>
    <mergeCell ref="E22:H24"/>
  </mergeCells>
  <printOptions/>
  <pageMargins left="0.2" right="0.2" top="0.2" bottom="0.2" header="0.2" footer="0.2"/>
  <pageSetup horizontalDpi="600" verticalDpi="600" orientation="portrait" paperSize="70" r:id="rId2"/>
  <drawing r:id="rId1"/>
</worksheet>
</file>

<file path=xl/worksheets/sheet6.xml><?xml version="1.0" encoding="utf-8"?>
<worksheet xmlns="http://schemas.openxmlformats.org/spreadsheetml/2006/main" xmlns:r="http://schemas.openxmlformats.org/officeDocument/2006/relationships">
  <dimension ref="A1:U23"/>
  <sheetViews>
    <sheetView showGridLines="0" zoomScale="130" zoomScaleNormal="130" zoomScalePageLayoutView="0" workbookViewId="0" topLeftCell="A1">
      <selection activeCell="A1" sqref="A1:H1"/>
    </sheetView>
  </sheetViews>
  <sheetFormatPr defaultColWidth="9.140625" defaultRowHeight="12.75"/>
  <cols>
    <col min="1" max="1" width="3.421875" style="510" customWidth="1"/>
    <col min="2" max="2" width="2.421875" style="500" customWidth="1"/>
    <col min="3" max="3" width="4.8515625" style="500" customWidth="1"/>
    <col min="4" max="4" width="6.57421875" style="500" customWidth="1"/>
    <col min="5" max="6" width="6.421875" style="512" customWidth="1"/>
    <col min="7" max="7" width="4.8515625" style="512" customWidth="1"/>
    <col min="8" max="8" width="10.57421875" style="512" customWidth="1"/>
    <col min="9" max="16384" width="9.140625" style="500"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8" ht="17.25" customHeight="1">
      <c r="A2" s="514" t="s">
        <v>919</v>
      </c>
      <c r="B2" s="6"/>
      <c r="C2" s="6"/>
      <c r="D2" s="6"/>
      <c r="E2" s="513"/>
      <c r="F2" s="513"/>
      <c r="G2" s="513"/>
      <c r="H2" s="513"/>
    </row>
    <row r="3" spans="1:8" ht="3.75" customHeight="1">
      <c r="A3" s="514"/>
      <c r="B3" s="6"/>
      <c r="C3" s="6"/>
      <c r="D3" s="6"/>
      <c r="E3" s="513"/>
      <c r="F3" s="513"/>
      <c r="G3" s="513"/>
      <c r="H3" s="513"/>
    </row>
    <row r="4" spans="1:9" ht="12.75" customHeight="1">
      <c r="A4" s="502">
        <v>10.3</v>
      </c>
      <c r="B4" s="499" t="s">
        <v>948</v>
      </c>
      <c r="C4" s="6"/>
      <c r="D4" s="6"/>
      <c r="E4" s="964" t="s">
        <v>949</v>
      </c>
      <c r="F4" s="964"/>
      <c r="G4" s="964"/>
      <c r="H4" s="964"/>
      <c r="I4" s="763"/>
    </row>
    <row r="5" spans="1:8" ht="15.75" customHeight="1">
      <c r="A5" s="507" t="s">
        <v>950</v>
      </c>
      <c r="B5" s="6"/>
      <c r="C5" s="6"/>
      <c r="D5" s="6"/>
      <c r="E5" s="513"/>
      <c r="F5" s="513"/>
      <c r="G5" s="513"/>
      <c r="H5" s="513"/>
    </row>
    <row r="6" spans="1:8" ht="21" customHeight="1">
      <c r="A6" s="502">
        <v>17.1</v>
      </c>
      <c r="B6" s="963" t="s">
        <v>951</v>
      </c>
      <c r="C6" s="963"/>
      <c r="D6" s="963"/>
      <c r="E6" s="954" t="s">
        <v>952</v>
      </c>
      <c r="F6" s="954"/>
      <c r="G6" s="954"/>
      <c r="H6" s="954"/>
    </row>
    <row r="7" spans="1:8" ht="18" customHeight="1">
      <c r="A7" s="502"/>
      <c r="B7" s="499"/>
      <c r="E7" s="954"/>
      <c r="F7" s="954"/>
      <c r="G7" s="954"/>
      <c r="H7" s="954"/>
    </row>
    <row r="8" spans="1:8" ht="13.5" customHeight="1">
      <c r="A8" s="502"/>
      <c r="B8" s="499"/>
      <c r="E8" s="954"/>
      <c r="F8" s="954"/>
      <c r="G8" s="954"/>
      <c r="H8" s="954"/>
    </row>
    <row r="9" spans="1:8" ht="15.75" customHeight="1">
      <c r="A9" s="502">
        <v>17.2</v>
      </c>
      <c r="B9" s="499" t="s">
        <v>953</v>
      </c>
      <c r="E9" s="954" t="s">
        <v>954</v>
      </c>
      <c r="F9" s="954"/>
      <c r="G9" s="954"/>
      <c r="H9" s="954"/>
    </row>
    <row r="10" spans="1:8" ht="11.25" customHeight="1">
      <c r="A10" s="504"/>
      <c r="B10" s="500" t="s">
        <v>955</v>
      </c>
      <c r="E10" s="954"/>
      <c r="F10" s="954"/>
      <c r="G10" s="954"/>
      <c r="H10" s="954"/>
    </row>
    <row r="11" spans="1:8" ht="12.75" customHeight="1">
      <c r="A11" s="504"/>
      <c r="E11" s="954"/>
      <c r="F11" s="954"/>
      <c r="G11" s="954"/>
      <c r="H11" s="954"/>
    </row>
    <row r="12" spans="1:8" ht="9.75" customHeight="1">
      <c r="A12" s="504"/>
      <c r="E12" s="954"/>
      <c r="F12" s="954"/>
      <c r="G12" s="954"/>
      <c r="H12" s="954"/>
    </row>
    <row r="13" spans="1:8" ht="4.5" customHeight="1">
      <c r="A13" s="504"/>
      <c r="E13" s="954"/>
      <c r="F13" s="954"/>
      <c r="G13" s="954"/>
      <c r="H13" s="954"/>
    </row>
    <row r="14" spans="1:8" ht="10.5" customHeight="1">
      <c r="A14" s="504"/>
      <c r="E14" s="954"/>
      <c r="F14" s="954"/>
      <c r="G14" s="954"/>
      <c r="H14" s="954"/>
    </row>
    <row r="15" spans="1:8" ht="10.5" customHeight="1">
      <c r="A15" s="504"/>
      <c r="E15" s="954"/>
      <c r="F15" s="954"/>
      <c r="G15" s="954"/>
      <c r="H15" s="954"/>
    </row>
    <row r="16" spans="1:8" ht="10.5" customHeight="1">
      <c r="A16" s="504"/>
      <c r="E16" s="954"/>
      <c r="F16" s="954"/>
      <c r="G16" s="954"/>
      <c r="H16" s="954"/>
    </row>
    <row r="17" spans="1:8" ht="70.5" customHeight="1">
      <c r="A17" s="504"/>
      <c r="E17" s="954"/>
      <c r="F17" s="954"/>
      <c r="G17" s="954"/>
      <c r="H17" s="954"/>
    </row>
    <row r="18" spans="1:8" ht="24.75" customHeight="1">
      <c r="A18" s="502">
        <v>17.3</v>
      </c>
      <c r="B18" s="499" t="s">
        <v>33</v>
      </c>
      <c r="E18" s="954" t="s">
        <v>956</v>
      </c>
      <c r="F18" s="954"/>
      <c r="G18" s="954"/>
      <c r="H18" s="954"/>
    </row>
    <row r="19" spans="1:8" ht="15.75" customHeight="1">
      <c r="A19" s="505"/>
      <c r="B19" s="506"/>
      <c r="C19" s="515"/>
      <c r="D19" s="515"/>
      <c r="E19" s="501"/>
      <c r="F19" s="501"/>
      <c r="G19" s="501"/>
      <c r="H19" s="501"/>
    </row>
    <row r="20" spans="1:8" ht="19.5" customHeight="1">
      <c r="A20" s="502">
        <v>17.4</v>
      </c>
      <c r="B20" s="963" t="s">
        <v>957</v>
      </c>
      <c r="C20" s="963"/>
      <c r="D20" s="963"/>
      <c r="E20" s="954" t="s">
        <v>958</v>
      </c>
      <c r="F20" s="954"/>
      <c r="G20" s="954"/>
      <c r="H20" s="954"/>
    </row>
    <row r="21" spans="1:8" ht="11.25" customHeight="1">
      <c r="A21" s="502"/>
      <c r="B21" s="506"/>
      <c r="E21" s="954"/>
      <c r="F21" s="954"/>
      <c r="G21" s="954"/>
      <c r="H21" s="954"/>
    </row>
    <row r="22" spans="1:8" ht="39" customHeight="1">
      <c r="A22" s="502"/>
      <c r="E22" s="954"/>
      <c r="F22" s="954"/>
      <c r="G22" s="954"/>
      <c r="H22" s="954"/>
    </row>
    <row r="23" ht="16.5" customHeight="1">
      <c r="H23" s="11">
        <v>5</v>
      </c>
    </row>
  </sheetData>
  <sheetProtection/>
  <mergeCells count="8">
    <mergeCell ref="A1:H1"/>
    <mergeCell ref="B20:D20"/>
    <mergeCell ref="E20:H22"/>
    <mergeCell ref="E4:H4"/>
    <mergeCell ref="B6:D6"/>
    <mergeCell ref="E6:H8"/>
    <mergeCell ref="E9:H17"/>
    <mergeCell ref="E18:H18"/>
  </mergeCells>
  <printOptions/>
  <pageMargins left="0.2" right="0.2" top="0.2" bottom="0.2" header="0.2" footer="0.2"/>
  <pageSetup horizontalDpi="600" verticalDpi="600" orientation="portrait" paperSize="70" r:id="rId2"/>
  <drawing r:id="rId1"/>
</worksheet>
</file>

<file path=xl/worksheets/sheet7.xml><?xml version="1.0" encoding="utf-8"?>
<worksheet xmlns="http://schemas.openxmlformats.org/spreadsheetml/2006/main" xmlns:r="http://schemas.openxmlformats.org/officeDocument/2006/relationships">
  <dimension ref="A1:U56"/>
  <sheetViews>
    <sheetView showGridLines="0" zoomScale="130" zoomScaleNormal="130" zoomScalePageLayoutView="0" workbookViewId="0" topLeftCell="A1">
      <selection activeCell="A1" sqref="A1:H1"/>
    </sheetView>
  </sheetViews>
  <sheetFormatPr defaultColWidth="9.140625" defaultRowHeight="12.75"/>
  <cols>
    <col min="1" max="1" width="3.57421875" style="514" customWidth="1"/>
    <col min="2" max="2" width="2.421875" style="6" customWidth="1"/>
    <col min="3" max="4" width="4.8515625" style="6" customWidth="1"/>
    <col min="5" max="7" width="6.8515625" style="513" customWidth="1"/>
    <col min="8" max="8" width="9.421875" style="513" customWidth="1"/>
    <col min="9" max="16384" width="9.140625" style="6"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ht="18" customHeight="1">
      <c r="A2" s="514" t="s">
        <v>919</v>
      </c>
    </row>
    <row r="3" spans="1:8" s="500" customFormat="1" ht="9.75" customHeight="1">
      <c r="A3" s="502">
        <v>17.5</v>
      </c>
      <c r="B3" s="499" t="s">
        <v>959</v>
      </c>
      <c r="E3" s="954" t="s">
        <v>960</v>
      </c>
      <c r="F3" s="954"/>
      <c r="G3" s="954"/>
      <c r="H3" s="954"/>
    </row>
    <row r="4" spans="1:9" s="500" customFormat="1" ht="9.75" customHeight="1">
      <c r="A4" s="504"/>
      <c r="B4" s="499" t="s">
        <v>961</v>
      </c>
      <c r="E4" s="954"/>
      <c r="F4" s="954"/>
      <c r="G4" s="954"/>
      <c r="H4" s="954"/>
      <c r="I4" s="763"/>
    </row>
    <row r="5" spans="1:8" s="500" customFormat="1" ht="9.75" customHeight="1">
      <c r="A5" s="504"/>
      <c r="B5" s="499"/>
      <c r="E5" s="954"/>
      <c r="F5" s="954"/>
      <c r="G5" s="954"/>
      <c r="H5" s="954"/>
    </row>
    <row r="6" spans="1:8" s="500" customFormat="1" ht="9.75" customHeight="1">
      <c r="A6" s="504"/>
      <c r="B6" s="499"/>
      <c r="E6" s="954"/>
      <c r="F6" s="954"/>
      <c r="G6" s="954"/>
      <c r="H6" s="954"/>
    </row>
    <row r="7" spans="1:8" s="500" customFormat="1" ht="9.75" customHeight="1">
      <c r="A7" s="504"/>
      <c r="B7" s="499"/>
      <c r="E7" s="954"/>
      <c r="F7" s="954"/>
      <c r="G7" s="954"/>
      <c r="H7" s="954"/>
    </row>
    <row r="8" spans="1:8" s="500" customFormat="1" ht="9.75" customHeight="1">
      <c r="A8" s="504"/>
      <c r="B8" s="499"/>
      <c r="E8" s="954"/>
      <c r="F8" s="954"/>
      <c r="G8" s="954"/>
      <c r="H8" s="954"/>
    </row>
    <row r="9" spans="1:8" s="500" customFormat="1" ht="9.75" customHeight="1">
      <c r="A9" s="504"/>
      <c r="B9" s="499"/>
      <c r="E9" s="954"/>
      <c r="F9" s="954"/>
      <c r="G9" s="954"/>
      <c r="H9" s="954"/>
    </row>
    <row r="10" spans="1:8" s="500" customFormat="1" ht="9.75" customHeight="1">
      <c r="A10" s="504"/>
      <c r="B10" s="499"/>
      <c r="E10" s="954"/>
      <c r="F10" s="954"/>
      <c r="G10" s="954"/>
      <c r="H10" s="954"/>
    </row>
    <row r="11" spans="1:8" s="500" customFormat="1" ht="9.75" customHeight="1">
      <c r="A11" s="504"/>
      <c r="B11" s="499"/>
      <c r="E11" s="954"/>
      <c r="F11" s="954"/>
      <c r="G11" s="954"/>
      <c r="H11" s="954"/>
    </row>
    <row r="12" spans="1:8" s="500" customFormat="1" ht="9.75" customHeight="1">
      <c r="A12" s="504"/>
      <c r="E12" s="954"/>
      <c r="F12" s="954"/>
      <c r="G12" s="954"/>
      <c r="H12" s="954"/>
    </row>
    <row r="13" spans="1:8" s="500" customFormat="1" ht="10.5" customHeight="1">
      <c r="A13" s="504"/>
      <c r="E13" s="954"/>
      <c r="F13" s="954"/>
      <c r="G13" s="954"/>
      <c r="H13" s="954"/>
    </row>
    <row r="14" spans="1:8" s="500" customFormat="1" ht="15" customHeight="1">
      <c r="A14" s="502">
        <v>17.6</v>
      </c>
      <c r="B14" s="499" t="s">
        <v>962</v>
      </c>
      <c r="C14" s="499"/>
      <c r="D14" s="499"/>
      <c r="E14" s="954" t="s">
        <v>963</v>
      </c>
      <c r="F14" s="954"/>
      <c r="G14" s="954"/>
      <c r="H14" s="954"/>
    </row>
    <row r="15" spans="1:8" s="500" customFormat="1" ht="17.25" customHeight="1">
      <c r="A15" s="504"/>
      <c r="B15" s="499" t="s">
        <v>964</v>
      </c>
      <c r="C15" s="499"/>
      <c r="D15" s="499"/>
      <c r="E15" s="954"/>
      <c r="F15" s="954"/>
      <c r="G15" s="954"/>
      <c r="H15" s="954"/>
    </row>
    <row r="16" spans="1:8" s="500" customFormat="1" ht="17.25" customHeight="1">
      <c r="A16" s="504"/>
      <c r="B16" s="516" t="s">
        <v>532</v>
      </c>
      <c r="C16" s="499"/>
      <c r="D16" s="499"/>
      <c r="E16" s="954"/>
      <c r="F16" s="954"/>
      <c r="G16" s="954"/>
      <c r="H16" s="954"/>
    </row>
    <row r="17" spans="1:8" s="500" customFormat="1" ht="2.25" customHeight="1">
      <c r="A17" s="504"/>
      <c r="B17" s="499"/>
      <c r="E17" s="954"/>
      <c r="F17" s="954"/>
      <c r="G17" s="954"/>
      <c r="H17" s="954"/>
    </row>
    <row r="18" spans="1:8" s="500" customFormat="1" ht="12" customHeight="1">
      <c r="A18" s="502">
        <v>17.7</v>
      </c>
      <c r="B18" s="499" t="s">
        <v>965</v>
      </c>
      <c r="E18" s="954" t="s">
        <v>966</v>
      </c>
      <c r="F18" s="954"/>
      <c r="G18" s="954"/>
      <c r="H18" s="954"/>
    </row>
    <row r="19" spans="1:8" s="500" customFormat="1" ht="15.75" customHeight="1">
      <c r="A19" s="502"/>
      <c r="B19" s="499" t="s">
        <v>967</v>
      </c>
      <c r="E19" s="954"/>
      <c r="F19" s="954"/>
      <c r="G19" s="954"/>
      <c r="H19" s="954"/>
    </row>
    <row r="20" spans="1:8" s="500" customFormat="1" ht="9.75" customHeight="1">
      <c r="A20" s="502">
        <v>17.8</v>
      </c>
      <c r="B20" s="499" t="s">
        <v>965</v>
      </c>
      <c r="E20" s="954" t="s">
        <v>968</v>
      </c>
      <c r="F20" s="954"/>
      <c r="G20" s="954"/>
      <c r="H20" s="954"/>
    </row>
    <row r="21" spans="1:8" s="500" customFormat="1" ht="26.25" customHeight="1">
      <c r="A21" s="502"/>
      <c r="B21" s="965" t="s">
        <v>969</v>
      </c>
      <c r="C21" s="966"/>
      <c r="D21" s="966"/>
      <c r="E21" s="954"/>
      <c r="F21" s="954"/>
      <c r="G21" s="954"/>
      <c r="H21" s="954"/>
    </row>
    <row r="22" spans="1:8" s="500" customFormat="1" ht="3" customHeight="1">
      <c r="A22" s="517"/>
      <c r="B22" s="518"/>
      <c r="C22" s="6"/>
      <c r="D22" s="6"/>
      <c r="E22" s="513"/>
      <c r="F22" s="513"/>
      <c r="G22" s="513"/>
      <c r="H22" s="513"/>
    </row>
    <row r="23" spans="1:8" s="500" customFormat="1" ht="28.5" customHeight="1">
      <c r="A23" s="502">
        <v>17.9</v>
      </c>
      <c r="B23" s="965" t="s">
        <v>970</v>
      </c>
      <c r="C23" s="966"/>
      <c r="D23" s="966"/>
      <c r="E23" s="954" t="s">
        <v>971</v>
      </c>
      <c r="F23" s="954"/>
      <c r="G23" s="954"/>
      <c r="H23" s="954"/>
    </row>
    <row r="24" spans="1:8" s="500" customFormat="1" ht="4.5" customHeight="1">
      <c r="A24" s="504"/>
      <c r="B24" s="499"/>
      <c r="E24" s="954"/>
      <c r="F24" s="954"/>
      <c r="G24" s="954"/>
      <c r="H24" s="954"/>
    </row>
    <row r="25" spans="1:8" s="500" customFormat="1" ht="12" customHeight="1">
      <c r="A25" s="504" t="s">
        <v>972</v>
      </c>
      <c r="E25" s="512"/>
      <c r="F25" s="512"/>
      <c r="G25" s="512"/>
      <c r="H25" s="512"/>
    </row>
    <row r="26" spans="1:8" s="500" customFormat="1" ht="20.25" customHeight="1">
      <c r="A26" s="502">
        <v>19.1</v>
      </c>
      <c r="B26" s="499" t="s">
        <v>973</v>
      </c>
      <c r="E26" s="967" t="s">
        <v>974</v>
      </c>
      <c r="F26" s="967"/>
      <c r="G26" s="967"/>
      <c r="H26" s="967"/>
    </row>
    <row r="27" spans="1:8" s="500" customFormat="1" ht="19.5" customHeight="1">
      <c r="A27" s="502">
        <v>19.2</v>
      </c>
      <c r="B27" s="499" t="s">
        <v>585</v>
      </c>
      <c r="E27" s="954" t="s">
        <v>975</v>
      </c>
      <c r="F27" s="954"/>
      <c r="G27" s="954"/>
      <c r="H27" s="954"/>
    </row>
    <row r="28" spans="1:8" s="500" customFormat="1" ht="14.25" customHeight="1">
      <c r="A28" s="504"/>
      <c r="E28" s="954"/>
      <c r="F28" s="954"/>
      <c r="G28" s="954"/>
      <c r="H28" s="954"/>
    </row>
    <row r="29" spans="1:8" s="500" customFormat="1" ht="35.25" customHeight="1">
      <c r="A29" s="504"/>
      <c r="E29" s="954"/>
      <c r="F29" s="954"/>
      <c r="G29" s="954"/>
      <c r="H29" s="954"/>
    </row>
    <row r="30" ht="14.25" customHeight="1">
      <c r="A30" s="507"/>
    </row>
    <row r="31" ht="6" customHeight="1">
      <c r="A31" s="507"/>
    </row>
    <row r="32" ht="10.5" customHeight="1">
      <c r="A32" s="507"/>
    </row>
    <row r="33" ht="10.5" customHeight="1">
      <c r="A33" s="507"/>
    </row>
    <row r="34" ht="10.5" customHeight="1">
      <c r="A34" s="507"/>
    </row>
    <row r="35" ht="9.75" customHeight="1">
      <c r="A35" s="513"/>
    </row>
    <row r="36" ht="9.75" customHeight="1">
      <c r="A36" s="513"/>
    </row>
    <row r="37" ht="9.75" customHeight="1">
      <c r="A37" s="513"/>
    </row>
    <row r="38" ht="9.75" customHeight="1">
      <c r="A38" s="513"/>
    </row>
    <row r="39" ht="9.75" customHeight="1">
      <c r="A39" s="513"/>
    </row>
    <row r="40" ht="9.75" customHeight="1">
      <c r="A40" s="513"/>
    </row>
    <row r="41" ht="9.75" customHeight="1">
      <c r="A41" s="513"/>
    </row>
    <row r="42" ht="9.75" customHeight="1">
      <c r="A42" s="513"/>
    </row>
    <row r="43" ht="9.75" customHeight="1">
      <c r="A43" s="513"/>
    </row>
    <row r="44" ht="9.75" customHeight="1">
      <c r="A44" s="513"/>
    </row>
    <row r="45" ht="9.75" customHeight="1">
      <c r="A45" s="513"/>
    </row>
    <row r="46" ht="10.5" customHeight="1">
      <c r="A46" s="507"/>
    </row>
    <row r="47" ht="10.5" customHeight="1">
      <c r="A47" s="507"/>
    </row>
    <row r="48" ht="10.5" customHeight="1">
      <c r="A48" s="507"/>
    </row>
    <row r="49" ht="10.5" customHeight="1">
      <c r="A49" s="507"/>
    </row>
    <row r="50" ht="10.5" customHeight="1">
      <c r="A50" s="507"/>
    </row>
    <row r="51" ht="10.5" customHeight="1">
      <c r="A51" s="507"/>
    </row>
    <row r="52" ht="10.5" customHeight="1">
      <c r="A52" s="507"/>
    </row>
    <row r="53" ht="9.75" customHeight="1">
      <c r="A53" s="507"/>
    </row>
    <row r="54" ht="3" customHeight="1">
      <c r="A54" s="507"/>
    </row>
    <row r="55" ht="11.25" customHeight="1">
      <c r="A55" s="507"/>
    </row>
    <row r="56" ht="11.25">
      <c r="A56" s="507"/>
    </row>
    <row r="57" ht="12.7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2" customHeight="1"/>
  </sheetData>
  <sheetProtection/>
  <mergeCells count="10">
    <mergeCell ref="A1:H1"/>
    <mergeCell ref="B23:D23"/>
    <mergeCell ref="E23:H24"/>
    <mergeCell ref="E26:H26"/>
    <mergeCell ref="E27:H29"/>
    <mergeCell ref="E3:H13"/>
    <mergeCell ref="E14:H17"/>
    <mergeCell ref="E18:H19"/>
    <mergeCell ref="E20:H21"/>
    <mergeCell ref="B21:D21"/>
  </mergeCells>
  <printOptions/>
  <pageMargins left="0.2" right="0.2" top="0.2" bottom="0.2" header="0.2" footer="0.2"/>
  <pageSetup horizontalDpi="600" verticalDpi="600" orientation="portrait" paperSize="70" r:id="rId2"/>
  <drawing r:id="rId1"/>
</worksheet>
</file>

<file path=xl/worksheets/sheet8.xml><?xml version="1.0" encoding="utf-8"?>
<worksheet xmlns="http://schemas.openxmlformats.org/spreadsheetml/2006/main" xmlns:r="http://schemas.openxmlformats.org/officeDocument/2006/relationships">
  <dimension ref="A1:U42"/>
  <sheetViews>
    <sheetView showGridLines="0" zoomScale="130" zoomScaleNormal="130" zoomScalePageLayoutView="0" workbookViewId="0" topLeftCell="A1">
      <selection activeCell="A1" sqref="A1:H1"/>
    </sheetView>
  </sheetViews>
  <sheetFormatPr defaultColWidth="9.140625" defaultRowHeight="12.75"/>
  <cols>
    <col min="1" max="1" width="0.85546875" style="3" customWidth="1"/>
    <col min="2" max="2" width="2.57421875" style="3" customWidth="1"/>
    <col min="3" max="3" width="12.28125" style="3" customWidth="1"/>
    <col min="4" max="4" width="5.421875" style="3" customWidth="1"/>
    <col min="5" max="5" width="6.28125" style="3" customWidth="1"/>
    <col min="6" max="6" width="6.57421875" style="3" customWidth="1"/>
    <col min="7" max="7" width="6.421875" style="3" customWidth="1"/>
    <col min="8" max="8" width="7.421875" style="3" customWidth="1"/>
    <col min="9" max="9" width="21.140625" style="553" customWidth="1"/>
    <col min="10" max="10" width="3.8515625" style="3" customWidth="1"/>
    <col min="11" max="11" width="5.8515625" style="3" customWidth="1"/>
    <col min="12" max="12" width="8.00390625" style="3" customWidth="1"/>
    <col min="13" max="13" width="4.421875" style="3" customWidth="1"/>
    <col min="14" max="14" width="10.421875" style="3" customWidth="1"/>
    <col min="15" max="15" width="10.00390625" style="3" customWidth="1"/>
    <col min="16" max="16" width="0.85546875" style="3" customWidth="1"/>
    <col min="17" max="16384" width="9.140625" style="3" customWidth="1"/>
  </cols>
  <sheetData>
    <row r="1" spans="1:21" s="747" customFormat="1" ht="11.25">
      <c r="A1" s="961" t="s">
        <v>170</v>
      </c>
      <c r="B1" s="961"/>
      <c r="C1" s="961"/>
      <c r="D1" s="961"/>
      <c r="E1" s="961"/>
      <c r="F1" s="961"/>
      <c r="G1" s="961"/>
      <c r="H1" s="961"/>
      <c r="I1" s="727"/>
      <c r="J1" s="727"/>
      <c r="K1" s="727"/>
      <c r="L1" s="727"/>
      <c r="M1" s="727"/>
      <c r="N1" s="727"/>
      <c r="O1" s="727"/>
      <c r="P1" s="727"/>
      <c r="Q1" s="727"/>
      <c r="R1" s="727"/>
      <c r="S1" s="727"/>
      <c r="T1" s="727"/>
      <c r="U1" s="727"/>
    </row>
    <row r="2" spans="1:16" ht="15.75">
      <c r="A2" s="22"/>
      <c r="B2" s="764" t="s">
        <v>55</v>
      </c>
      <c r="C2" s="21"/>
      <c r="D2" s="21"/>
      <c r="E2" s="21"/>
      <c r="F2" s="21"/>
      <c r="G2" s="21"/>
      <c r="H2" s="21"/>
      <c r="J2" s="553"/>
      <c r="K2" s="553"/>
      <c r="L2" s="553"/>
      <c r="M2" s="553"/>
      <c r="N2" s="553"/>
      <c r="O2" s="553"/>
      <c r="P2" s="553"/>
    </row>
    <row r="3" spans="1:16" ht="12.75">
      <c r="A3" s="553"/>
      <c r="B3" s="554" t="s">
        <v>173</v>
      </c>
      <c r="C3" s="555"/>
      <c r="E3" s="20" t="s">
        <v>54</v>
      </c>
      <c r="F3" s="19"/>
      <c r="G3" s="20" t="s">
        <v>53</v>
      </c>
      <c r="H3" s="19"/>
      <c r="J3" s="553"/>
      <c r="K3" s="553"/>
      <c r="L3" s="553"/>
      <c r="M3" s="553"/>
      <c r="N3" s="553"/>
      <c r="O3" s="553"/>
      <c r="P3" s="553"/>
    </row>
    <row r="4" spans="1:16" ht="15" customHeight="1">
      <c r="A4" s="553"/>
      <c r="B4" s="556"/>
      <c r="C4" s="557"/>
      <c r="D4" s="558"/>
      <c r="E4" s="51" t="s">
        <v>52</v>
      </c>
      <c r="F4" s="52" t="s">
        <v>51</v>
      </c>
      <c r="G4" s="51" t="s">
        <v>52</v>
      </c>
      <c r="H4" s="52" t="s">
        <v>51</v>
      </c>
      <c r="K4" s="553"/>
      <c r="L4" s="553"/>
      <c r="M4" s="553"/>
      <c r="N4" s="553"/>
      <c r="O4" s="553"/>
      <c r="P4" s="553"/>
    </row>
    <row r="5" spans="1:16" ht="10.5" customHeight="1">
      <c r="A5" s="553"/>
      <c r="B5" s="559" t="s">
        <v>47</v>
      </c>
      <c r="E5" s="83">
        <v>23.5</v>
      </c>
      <c r="F5" s="84">
        <v>30.8</v>
      </c>
      <c r="G5" s="85">
        <v>25</v>
      </c>
      <c r="H5" s="85">
        <v>30.8</v>
      </c>
      <c r="K5" s="553"/>
      <c r="L5" s="553"/>
      <c r="M5" s="553"/>
      <c r="N5" s="553"/>
      <c r="O5" s="553"/>
      <c r="P5" s="553"/>
    </row>
    <row r="6" spans="1:16" ht="10.5" customHeight="1">
      <c r="A6" s="553"/>
      <c r="B6" s="559" t="s">
        <v>46</v>
      </c>
      <c r="E6" s="83">
        <v>23</v>
      </c>
      <c r="F6" s="84">
        <v>30.6</v>
      </c>
      <c r="G6" s="85">
        <v>25.1</v>
      </c>
      <c r="H6" s="85">
        <v>30.6</v>
      </c>
      <c r="K6" s="553"/>
      <c r="L6" s="553"/>
      <c r="M6" s="553"/>
      <c r="N6" s="553"/>
      <c r="O6" s="553"/>
      <c r="P6" s="553"/>
    </row>
    <row r="7" spans="1:16" ht="10.5" customHeight="1">
      <c r="A7" s="553"/>
      <c r="B7" s="560" t="s">
        <v>45</v>
      </c>
      <c r="E7" s="83">
        <v>22.9</v>
      </c>
      <c r="F7" s="84">
        <v>31.2</v>
      </c>
      <c r="G7" s="85">
        <v>24.9</v>
      </c>
      <c r="H7" s="85">
        <v>30.1</v>
      </c>
      <c r="K7" s="553"/>
      <c r="L7" s="553"/>
      <c r="M7" s="553"/>
      <c r="N7" s="553"/>
      <c r="O7" s="553"/>
      <c r="P7" s="553"/>
    </row>
    <row r="8" spans="1:16" ht="10.5" customHeight="1">
      <c r="A8" s="553"/>
      <c r="B8" s="560" t="s">
        <v>44</v>
      </c>
      <c r="E8" s="83">
        <v>22.6</v>
      </c>
      <c r="F8" s="84">
        <v>29.7</v>
      </c>
      <c r="G8" s="85">
        <v>24.1</v>
      </c>
      <c r="H8" s="85">
        <v>29.6</v>
      </c>
      <c r="K8" s="553"/>
      <c r="L8" s="553"/>
      <c r="M8" s="553"/>
      <c r="N8" s="553"/>
      <c r="O8" s="553"/>
      <c r="P8" s="553"/>
    </row>
    <row r="9" spans="1:16" ht="10.5" customHeight="1">
      <c r="A9" s="553"/>
      <c r="B9" s="560" t="s">
        <v>43</v>
      </c>
      <c r="E9" s="83">
        <v>20.1</v>
      </c>
      <c r="F9" s="84">
        <v>27.4</v>
      </c>
      <c r="G9" s="85">
        <v>22.5</v>
      </c>
      <c r="H9" s="85">
        <v>28.1</v>
      </c>
      <c r="K9" s="553"/>
      <c r="L9" s="553"/>
      <c r="M9" s="553"/>
      <c r="N9" s="553"/>
      <c r="O9" s="553"/>
      <c r="P9" s="553"/>
    </row>
    <row r="10" spans="1:16" ht="10.5" customHeight="1">
      <c r="A10" s="553"/>
      <c r="B10" s="560" t="s">
        <v>42</v>
      </c>
      <c r="E10" s="83">
        <v>19</v>
      </c>
      <c r="F10" s="84">
        <v>25.5</v>
      </c>
      <c r="G10" s="85">
        <v>21</v>
      </c>
      <c r="H10" s="85">
        <v>26.3</v>
      </c>
      <c r="K10" s="553"/>
      <c r="L10" s="553"/>
      <c r="M10" s="553"/>
      <c r="N10" s="553"/>
      <c r="O10" s="553"/>
      <c r="P10" s="553"/>
    </row>
    <row r="11" spans="1:16" ht="10.5" customHeight="1">
      <c r="A11" s="553"/>
      <c r="B11" s="560" t="s">
        <v>41</v>
      </c>
      <c r="E11" s="83">
        <v>18.3</v>
      </c>
      <c r="F11" s="84">
        <v>25.2</v>
      </c>
      <c r="G11" s="85">
        <v>20.8</v>
      </c>
      <c r="H11" s="85">
        <v>26</v>
      </c>
      <c r="K11" s="553"/>
      <c r="L11" s="553"/>
      <c r="M11" s="553"/>
      <c r="N11" s="553"/>
      <c r="O11" s="553"/>
      <c r="P11" s="553"/>
    </row>
    <row r="12" spans="1:16" ht="10.5" customHeight="1">
      <c r="A12" s="553"/>
      <c r="B12" s="560" t="s">
        <v>40</v>
      </c>
      <c r="E12" s="84">
        <v>18.2</v>
      </c>
      <c r="F12" s="84">
        <v>25.5</v>
      </c>
      <c r="G12" s="85">
        <v>20.2</v>
      </c>
      <c r="H12" s="85">
        <v>25.7</v>
      </c>
      <c r="K12" s="553"/>
      <c r="L12" s="553"/>
      <c r="M12" s="553"/>
      <c r="N12" s="553"/>
      <c r="O12" s="553"/>
      <c r="P12" s="553"/>
    </row>
    <row r="13" spans="1:16" ht="10.5" customHeight="1">
      <c r="A13" s="553"/>
      <c r="B13" s="560" t="s">
        <v>39</v>
      </c>
      <c r="E13" s="83">
        <v>18.1</v>
      </c>
      <c r="F13" s="84">
        <v>26.1</v>
      </c>
      <c r="G13" s="85">
        <v>19.7</v>
      </c>
      <c r="H13" s="85">
        <v>25.6</v>
      </c>
      <c r="K13" s="553"/>
      <c r="L13" s="553"/>
      <c r="M13" s="553"/>
      <c r="N13" s="553"/>
      <c r="O13" s="553"/>
      <c r="P13" s="553"/>
    </row>
    <row r="14" spans="1:16" ht="10.5" customHeight="1">
      <c r="A14" s="553"/>
      <c r="B14" s="560" t="s">
        <v>38</v>
      </c>
      <c r="E14" s="83">
        <v>19.5</v>
      </c>
      <c r="F14" s="84">
        <v>27.5</v>
      </c>
      <c r="G14" s="85">
        <v>21.6</v>
      </c>
      <c r="H14" s="85">
        <v>27.8</v>
      </c>
      <c r="K14" s="553"/>
      <c r="L14" s="553"/>
      <c r="M14" s="553"/>
      <c r="N14" s="553"/>
      <c r="O14" s="553"/>
      <c r="P14" s="553"/>
    </row>
    <row r="15" spans="1:16" ht="10.5" customHeight="1">
      <c r="A15" s="553"/>
      <c r="B15" s="560" t="s">
        <v>37</v>
      </c>
      <c r="E15" s="83">
        <v>21</v>
      </c>
      <c r="F15" s="84">
        <v>29.1</v>
      </c>
      <c r="G15" s="85">
        <v>23</v>
      </c>
      <c r="H15" s="85">
        <v>29.1</v>
      </c>
      <c r="K15" s="553"/>
      <c r="L15" s="553"/>
      <c r="M15" s="553"/>
      <c r="N15" s="553"/>
      <c r="O15" s="553"/>
      <c r="P15" s="553"/>
    </row>
    <row r="16" spans="1:16" ht="10.5" customHeight="1">
      <c r="A16" s="553"/>
      <c r="B16" s="560" t="s">
        <v>36</v>
      </c>
      <c r="E16" s="83">
        <v>22.9</v>
      </c>
      <c r="F16" s="84">
        <v>30.4</v>
      </c>
      <c r="G16" s="85">
        <v>24.3</v>
      </c>
      <c r="H16" s="85">
        <v>29.9</v>
      </c>
      <c r="K16" s="553"/>
      <c r="L16" s="553"/>
      <c r="M16" s="553"/>
      <c r="N16" s="553"/>
      <c r="O16" s="553"/>
      <c r="P16" s="553"/>
    </row>
    <row r="17" spans="1:16" ht="1.5" customHeight="1">
      <c r="A17" s="553"/>
      <c r="K17" s="553"/>
      <c r="L17" s="553"/>
      <c r="M17" s="553"/>
      <c r="N17" s="553"/>
      <c r="O17" s="553"/>
      <c r="P17" s="553"/>
    </row>
    <row r="18" spans="1:16" ht="25.5" customHeight="1">
      <c r="A18" s="561"/>
      <c r="B18" s="562" t="s">
        <v>50</v>
      </c>
      <c r="C18" s="563"/>
      <c r="D18" s="208"/>
      <c r="E18" s="968" t="s">
        <v>49</v>
      </c>
      <c r="F18" s="969"/>
      <c r="G18" s="18" t="s">
        <v>48</v>
      </c>
      <c r="H18" s="17"/>
      <c r="K18" s="558"/>
      <c r="L18" s="564"/>
      <c r="N18" s="553"/>
      <c r="O18" s="553"/>
      <c r="P18" s="553"/>
    </row>
    <row r="19" spans="1:16" ht="11.25" customHeight="1">
      <c r="A19" s="561"/>
      <c r="B19" s="558"/>
      <c r="C19" s="563"/>
      <c r="D19" s="208"/>
      <c r="E19" s="16">
        <v>2018</v>
      </c>
      <c r="F19" s="16" t="s">
        <v>247</v>
      </c>
      <c r="G19" s="16">
        <v>2018</v>
      </c>
      <c r="H19" s="16" t="s">
        <v>247</v>
      </c>
      <c r="K19" s="558"/>
      <c r="L19" s="555"/>
      <c r="N19" s="553"/>
      <c r="O19" s="553"/>
      <c r="P19" s="553"/>
    </row>
    <row r="20" spans="2:16" ht="10.5" customHeight="1">
      <c r="B20" s="559" t="s">
        <v>47</v>
      </c>
      <c r="D20" s="565"/>
      <c r="E20" s="13">
        <v>794.3782608695651</v>
      </c>
      <c r="F20" s="13">
        <v>263</v>
      </c>
      <c r="G20" s="13">
        <v>407.1</v>
      </c>
      <c r="H20" s="13">
        <v>106</v>
      </c>
      <c r="K20" s="566"/>
      <c r="L20" s="567"/>
      <c r="M20" s="568"/>
      <c r="N20" s="553"/>
      <c r="O20" s="553"/>
      <c r="P20" s="553"/>
    </row>
    <row r="21" spans="1:16" ht="10.5" customHeight="1">
      <c r="A21" s="553"/>
      <c r="B21" s="559" t="s">
        <v>46</v>
      </c>
      <c r="D21" s="565"/>
      <c r="E21" s="13">
        <v>337.2826086956522</v>
      </c>
      <c r="F21" s="13">
        <v>232</v>
      </c>
      <c r="G21" s="13">
        <v>147.69999999999996</v>
      </c>
      <c r="H21" s="13">
        <v>151</v>
      </c>
      <c r="K21" s="566"/>
      <c r="L21" s="567"/>
      <c r="M21" s="568"/>
      <c r="N21" s="553"/>
      <c r="O21" s="553"/>
      <c r="P21" s="553"/>
    </row>
    <row r="22" spans="2:16" ht="10.5" customHeight="1">
      <c r="B22" s="560" t="s">
        <v>45</v>
      </c>
      <c r="D22" s="569"/>
      <c r="E22" s="13">
        <v>319.24782608695654</v>
      </c>
      <c r="F22" s="13">
        <v>144</v>
      </c>
      <c r="G22" s="13">
        <v>207.29999999999993</v>
      </c>
      <c r="H22" s="13">
        <v>386</v>
      </c>
      <c r="K22" s="570"/>
      <c r="L22" s="567"/>
      <c r="M22" s="571"/>
      <c r="N22" s="553"/>
      <c r="O22" s="553"/>
      <c r="P22" s="553"/>
    </row>
    <row r="23" spans="1:16" ht="10.5" customHeight="1">
      <c r="A23" s="558"/>
      <c r="B23" s="560" t="s">
        <v>44</v>
      </c>
      <c r="D23" s="565"/>
      <c r="E23" s="13">
        <v>393.91739130434786</v>
      </c>
      <c r="F23" s="13">
        <v>339</v>
      </c>
      <c r="G23" s="13">
        <v>316.6</v>
      </c>
      <c r="H23" s="13">
        <v>130</v>
      </c>
      <c r="K23" s="570"/>
      <c r="L23" s="567"/>
      <c r="M23" s="568"/>
      <c r="N23" s="553"/>
      <c r="O23" s="553"/>
      <c r="P23" s="553"/>
    </row>
    <row r="24" spans="1:16" ht="10.5" customHeight="1">
      <c r="A24" s="572"/>
      <c r="B24" s="560" t="s">
        <v>43</v>
      </c>
      <c r="D24" s="569"/>
      <c r="E24" s="13">
        <v>77.86565217391303</v>
      </c>
      <c r="F24" s="13">
        <v>126</v>
      </c>
      <c r="G24" s="13">
        <v>37</v>
      </c>
      <c r="H24" s="13">
        <v>223</v>
      </c>
      <c r="K24" s="570"/>
      <c r="L24" s="567"/>
      <c r="M24" s="571"/>
      <c r="N24" s="553"/>
      <c r="O24" s="553"/>
      <c r="P24" s="553"/>
    </row>
    <row r="25" spans="2:16" ht="10.5" customHeight="1">
      <c r="B25" s="560" t="s">
        <v>42</v>
      </c>
      <c r="D25" s="569"/>
      <c r="E25" s="13">
        <v>102.82173913043479</v>
      </c>
      <c r="F25" s="13">
        <v>185</v>
      </c>
      <c r="G25" s="13">
        <v>96</v>
      </c>
      <c r="H25" s="13">
        <v>112</v>
      </c>
      <c r="K25" s="570"/>
      <c r="L25" s="567"/>
      <c r="M25" s="571"/>
      <c r="N25" s="553"/>
      <c r="O25" s="553"/>
      <c r="P25" s="553"/>
    </row>
    <row r="26" spans="1:16" ht="10.5" customHeight="1">
      <c r="A26" s="558"/>
      <c r="B26" s="560" t="s">
        <v>41</v>
      </c>
      <c r="D26" s="569"/>
      <c r="E26" s="13">
        <v>153.7521739130435</v>
      </c>
      <c r="F26" s="13">
        <v>171</v>
      </c>
      <c r="G26" s="13">
        <v>130.5</v>
      </c>
      <c r="H26" s="13">
        <v>84</v>
      </c>
      <c r="K26" s="570"/>
      <c r="L26" s="567"/>
      <c r="M26" s="571"/>
      <c r="N26" s="553"/>
      <c r="O26" s="553"/>
      <c r="P26" s="553"/>
    </row>
    <row r="27" spans="1:16" ht="10.5" customHeight="1">
      <c r="A27" s="558"/>
      <c r="B27" s="560" t="s">
        <v>40</v>
      </c>
      <c r="D27" s="569"/>
      <c r="E27" s="13">
        <v>36.05217391304348</v>
      </c>
      <c r="F27" s="13">
        <v>119</v>
      </c>
      <c r="G27" s="13">
        <v>39</v>
      </c>
      <c r="H27" s="13">
        <v>47</v>
      </c>
      <c r="K27" s="570"/>
      <c r="L27" s="567"/>
      <c r="M27" s="571"/>
      <c r="N27" s="553"/>
      <c r="O27" s="553"/>
      <c r="P27" s="553"/>
    </row>
    <row r="28" spans="2:16" ht="10.5" customHeight="1">
      <c r="B28" s="560" t="s">
        <v>39</v>
      </c>
      <c r="E28" s="13">
        <v>86.96521739130434</v>
      </c>
      <c r="F28" s="13">
        <v>81</v>
      </c>
      <c r="G28" s="13">
        <v>30.2</v>
      </c>
      <c r="H28" s="13">
        <v>21</v>
      </c>
      <c r="K28" s="570"/>
      <c r="L28" s="567"/>
      <c r="M28" s="567"/>
      <c r="N28" s="553"/>
      <c r="O28" s="553"/>
      <c r="P28" s="553"/>
    </row>
    <row r="29" spans="1:16" ht="10.5" customHeight="1">
      <c r="A29" s="561"/>
      <c r="B29" s="560" t="s">
        <v>38</v>
      </c>
      <c r="D29" s="558"/>
      <c r="E29" s="13">
        <v>54.660869565217396</v>
      </c>
      <c r="F29" s="13">
        <v>89</v>
      </c>
      <c r="G29" s="13">
        <v>48.2</v>
      </c>
      <c r="H29" s="13">
        <v>26</v>
      </c>
      <c r="K29" s="570"/>
      <c r="L29" s="567"/>
      <c r="M29" s="554"/>
      <c r="N29" s="553"/>
      <c r="O29" s="553"/>
      <c r="P29" s="553"/>
    </row>
    <row r="30" spans="1:16" ht="10.5" customHeight="1">
      <c r="A30" s="572"/>
      <c r="B30" s="560" t="s">
        <v>37</v>
      </c>
      <c r="D30" s="565"/>
      <c r="E30" s="13">
        <v>194.8347826086957</v>
      </c>
      <c r="F30" s="13">
        <v>86</v>
      </c>
      <c r="G30" s="13">
        <v>72.4</v>
      </c>
      <c r="H30" s="13">
        <v>61</v>
      </c>
      <c r="K30" s="570"/>
      <c r="L30" s="567"/>
      <c r="M30" s="568"/>
      <c r="N30" s="553"/>
      <c r="O30" s="553"/>
      <c r="P30" s="553"/>
    </row>
    <row r="31" spans="1:16" ht="10.5" customHeight="1">
      <c r="A31" s="572"/>
      <c r="B31" s="560" t="s">
        <v>36</v>
      </c>
      <c r="D31" s="565"/>
      <c r="E31" s="13">
        <v>264.4826086956522</v>
      </c>
      <c r="F31" s="13">
        <v>295</v>
      </c>
      <c r="G31" s="13">
        <v>69.5</v>
      </c>
      <c r="H31" s="13">
        <v>187</v>
      </c>
      <c r="K31" s="570"/>
      <c r="L31" s="567"/>
      <c r="M31" s="568"/>
      <c r="N31" s="553"/>
      <c r="O31" s="553"/>
      <c r="P31" s="553"/>
    </row>
    <row r="32" spans="1:16" ht="12.75">
      <c r="A32" s="572"/>
      <c r="B32" s="573" t="s">
        <v>35</v>
      </c>
      <c r="D32" s="565"/>
      <c r="E32" s="12">
        <v>2816.26130434783</v>
      </c>
      <c r="F32" s="12">
        <v>2130</v>
      </c>
      <c r="G32" s="12">
        <v>1601.5</v>
      </c>
      <c r="H32" s="12">
        <v>1534</v>
      </c>
      <c r="K32" s="574"/>
      <c r="L32" s="567"/>
      <c r="M32" s="568"/>
      <c r="N32" s="553"/>
      <c r="O32" s="553"/>
      <c r="P32" s="553"/>
    </row>
    <row r="33" spans="2:16" ht="12.75">
      <c r="B33" s="970" t="s">
        <v>34</v>
      </c>
      <c r="C33" s="970"/>
      <c r="D33" s="970"/>
      <c r="E33" s="970"/>
      <c r="F33" s="970"/>
      <c r="G33" s="970"/>
      <c r="H33" s="970"/>
      <c r="M33" s="553"/>
      <c r="N33" s="553"/>
      <c r="O33" s="553"/>
      <c r="P33" s="553"/>
    </row>
    <row r="34" spans="1:11" ht="12.75">
      <c r="A34" s="971">
        <v>7</v>
      </c>
      <c r="B34" s="971"/>
      <c r="C34" s="971"/>
      <c r="D34" s="971"/>
      <c r="E34" s="971"/>
      <c r="F34" s="971"/>
      <c r="G34" s="971"/>
      <c r="H34" s="971"/>
      <c r="K34" s="553"/>
    </row>
    <row r="35" spans="1:11" ht="12.75">
      <c r="A35" s="553"/>
      <c r="K35" s="553"/>
    </row>
    <row r="36" spans="1:11" ht="16.5" customHeight="1">
      <c r="A36" s="553"/>
      <c r="B36" s="553"/>
      <c r="C36" s="553"/>
      <c r="D36" s="553"/>
      <c r="E36" s="553"/>
      <c r="F36" s="553"/>
      <c r="G36" s="553"/>
      <c r="H36" s="553"/>
      <c r="K36" s="553"/>
    </row>
    <row r="37" spans="1:11" ht="16.5" customHeight="1">
      <c r="A37" s="553"/>
      <c r="B37" s="553"/>
      <c r="C37" s="553"/>
      <c r="D37" s="553"/>
      <c r="E37" s="553"/>
      <c r="F37" s="553"/>
      <c r="G37" s="553"/>
      <c r="H37" s="553"/>
      <c r="K37" s="553"/>
    </row>
    <row r="38" spans="1:11" ht="16.5" customHeight="1">
      <c r="A38" s="553"/>
      <c r="B38" s="553"/>
      <c r="C38" s="553"/>
      <c r="D38" s="553"/>
      <c r="E38" s="553"/>
      <c r="F38" s="553"/>
      <c r="G38" s="553"/>
      <c r="H38" s="553"/>
      <c r="K38" s="553"/>
    </row>
    <row r="39" spans="1:11" ht="16.5" customHeight="1">
      <c r="A39" s="553"/>
      <c r="B39" s="553"/>
      <c r="C39" s="553"/>
      <c r="D39" s="553"/>
      <c r="E39" s="553"/>
      <c r="F39" s="553"/>
      <c r="G39" s="553"/>
      <c r="H39" s="553"/>
      <c r="K39" s="553"/>
    </row>
    <row r="40" spans="1:11" ht="16.5" customHeight="1">
      <c r="A40" s="553"/>
      <c r="B40" s="553"/>
      <c r="C40" s="553"/>
      <c r="D40" s="553"/>
      <c r="E40" s="553"/>
      <c r="F40" s="553"/>
      <c r="G40" s="553"/>
      <c r="H40" s="553"/>
      <c r="K40" s="553"/>
    </row>
    <row r="41" spans="1:11" ht="18" customHeight="1">
      <c r="A41" s="553"/>
      <c r="B41" s="553"/>
      <c r="C41" s="553"/>
      <c r="D41" s="553"/>
      <c r="E41" s="553"/>
      <c r="F41" s="553"/>
      <c r="G41" s="553"/>
      <c r="H41" s="553"/>
      <c r="K41" s="553"/>
    </row>
    <row r="42" spans="1:11" ht="18" customHeight="1">
      <c r="A42" s="553"/>
      <c r="B42" s="553"/>
      <c r="C42" s="553"/>
      <c r="D42" s="553"/>
      <c r="E42" s="553"/>
      <c r="F42" s="553"/>
      <c r="G42" s="553"/>
      <c r="H42" s="553"/>
      <c r="K42" s="553"/>
    </row>
  </sheetData>
  <sheetProtection/>
  <mergeCells count="4">
    <mergeCell ref="E18:F18"/>
    <mergeCell ref="B33:H33"/>
    <mergeCell ref="A34:H34"/>
    <mergeCell ref="A1:H1"/>
  </mergeCells>
  <printOptions/>
  <pageMargins left="0.2" right="0.2" top="0.2" bottom="0.2" header="0.2" footer="0.2"/>
  <pageSetup horizontalDpi="600" verticalDpi="600" orientation="portrait" paperSize="70" r:id="rId1"/>
</worksheet>
</file>

<file path=xl/worksheets/sheet9.xml><?xml version="1.0" encoding="utf-8"?>
<worksheet xmlns="http://schemas.openxmlformats.org/spreadsheetml/2006/main" xmlns:r="http://schemas.openxmlformats.org/officeDocument/2006/relationships">
  <dimension ref="A1:U32"/>
  <sheetViews>
    <sheetView showGridLines="0" zoomScale="130" zoomScaleNormal="130" zoomScalePageLayoutView="0" workbookViewId="0" topLeftCell="A1">
      <selection activeCell="A1" sqref="A1:I1"/>
    </sheetView>
  </sheetViews>
  <sheetFormatPr defaultColWidth="9.140625" defaultRowHeight="12.75"/>
  <cols>
    <col min="1" max="4" width="1.1484375" style="553" customWidth="1"/>
    <col min="5" max="5" width="21.28125" style="553" customWidth="1"/>
    <col min="6" max="6" width="6.00390625" style="553" customWidth="1"/>
    <col min="7" max="7" width="5.7109375" style="553" customWidth="1"/>
    <col min="8" max="8" width="8.57421875" style="553" bestFit="1" customWidth="1"/>
    <col min="9" max="10" width="1.57421875" style="553" customWidth="1"/>
    <col min="11" max="16384" width="9.140625" style="553" customWidth="1"/>
  </cols>
  <sheetData>
    <row r="1" spans="1:21" s="747" customFormat="1" ht="11.25">
      <c r="A1" s="961" t="s">
        <v>170</v>
      </c>
      <c r="B1" s="961"/>
      <c r="C1" s="961"/>
      <c r="D1" s="961"/>
      <c r="E1" s="961"/>
      <c r="F1" s="961"/>
      <c r="G1" s="961"/>
      <c r="H1" s="961"/>
      <c r="I1" s="961"/>
      <c r="J1" s="727"/>
      <c r="K1" s="727"/>
      <c r="L1" s="727"/>
      <c r="M1" s="727"/>
      <c r="N1" s="727"/>
      <c r="O1" s="727"/>
      <c r="P1" s="727"/>
      <c r="Q1" s="727"/>
      <c r="R1" s="727"/>
      <c r="S1" s="727"/>
      <c r="T1" s="727"/>
      <c r="U1" s="727"/>
    </row>
    <row r="2" spans="1:9" ht="24" customHeight="1">
      <c r="A2" s="972" t="s">
        <v>82</v>
      </c>
      <c r="B2" s="972"/>
      <c r="C2" s="972"/>
      <c r="D2" s="972"/>
      <c r="E2" s="972"/>
      <c r="F2" s="972"/>
      <c r="G2" s="972"/>
      <c r="H2" s="972"/>
      <c r="I2" s="765"/>
    </row>
    <row r="3" spans="1:9" ht="6" customHeight="1">
      <c r="A3" s="766"/>
      <c r="B3" s="766"/>
      <c r="C3" s="766"/>
      <c r="D3" s="766"/>
      <c r="E3" s="766"/>
      <c r="F3" s="766"/>
      <c r="G3" s="766"/>
      <c r="H3" s="766"/>
      <c r="I3" s="767"/>
    </row>
    <row r="4" spans="1:9" ht="14.25" customHeight="1">
      <c r="A4" s="38"/>
      <c r="B4" s="38"/>
      <c r="C4" s="38"/>
      <c r="D4" s="38"/>
      <c r="E4" s="38"/>
      <c r="F4" s="469" t="s">
        <v>81</v>
      </c>
      <c r="G4" s="575">
        <v>2018</v>
      </c>
      <c r="H4" s="575">
        <v>2019</v>
      </c>
      <c r="I4" s="587"/>
    </row>
    <row r="5" spans="1:9" ht="19.5" customHeight="1">
      <c r="A5" s="973" t="s">
        <v>80</v>
      </c>
      <c r="B5" s="974"/>
      <c r="C5" s="974"/>
      <c r="D5" s="974"/>
      <c r="E5" s="974"/>
      <c r="F5" s="86">
        <v>1252.4</v>
      </c>
      <c r="G5" s="86">
        <v>1265.3</v>
      </c>
      <c r="H5" s="86">
        <v>1265.711</v>
      </c>
      <c r="I5" s="768"/>
    </row>
    <row r="6" spans="1:9" ht="9.75" customHeight="1">
      <c r="A6" s="38"/>
      <c r="B6" s="157" t="s">
        <v>79</v>
      </c>
      <c r="C6" s="38"/>
      <c r="D6" s="38"/>
      <c r="E6" s="410"/>
      <c r="F6" s="48">
        <v>619.6</v>
      </c>
      <c r="G6" s="48">
        <v>626</v>
      </c>
      <c r="H6" s="48">
        <v>626.167</v>
      </c>
      <c r="I6" s="768"/>
    </row>
    <row r="7" spans="1:9" ht="10.5" customHeight="1">
      <c r="A7" s="38"/>
      <c r="B7" s="157" t="s">
        <v>78</v>
      </c>
      <c r="C7" s="38"/>
      <c r="D7" s="38"/>
      <c r="E7" s="410"/>
      <c r="F7" s="87">
        <v>632.8</v>
      </c>
      <c r="G7" s="88">
        <v>639.3</v>
      </c>
      <c r="H7" s="88">
        <v>639.544</v>
      </c>
      <c r="I7" s="768"/>
    </row>
    <row r="8" spans="1:9" ht="9.75" customHeight="1">
      <c r="A8" s="148" t="s">
        <v>77</v>
      </c>
      <c r="B8" s="38"/>
      <c r="C8" s="38"/>
      <c r="D8" s="38"/>
      <c r="E8" s="410"/>
      <c r="F8" s="38"/>
      <c r="G8" s="38"/>
      <c r="H8" s="38"/>
      <c r="I8" s="768"/>
    </row>
    <row r="9" spans="1:9" ht="11.25" customHeight="1">
      <c r="A9" s="38"/>
      <c r="B9" s="38" t="s">
        <v>76</v>
      </c>
      <c r="C9" s="38"/>
      <c r="D9" s="38"/>
      <c r="E9" s="410"/>
      <c r="F9" s="39">
        <v>21.7</v>
      </c>
      <c r="G9" s="39">
        <v>17.9</v>
      </c>
      <c r="H9" s="39">
        <v>17.5</v>
      </c>
      <c r="I9" s="768"/>
    </row>
    <row r="10" spans="1:9" ht="11.25" customHeight="1">
      <c r="A10" s="38"/>
      <c r="B10" s="38" t="s">
        <v>75</v>
      </c>
      <c r="C10" s="38"/>
      <c r="D10" s="38"/>
      <c r="E10" s="410"/>
      <c r="F10" s="39">
        <v>65.8</v>
      </c>
      <c r="G10" s="39">
        <v>65.3</v>
      </c>
      <c r="H10" s="39">
        <v>65.1</v>
      </c>
      <c r="I10" s="768"/>
    </row>
    <row r="11" spans="1:9" ht="11.25" customHeight="1">
      <c r="A11" s="38"/>
      <c r="B11" s="475" t="s">
        <v>74</v>
      </c>
      <c r="C11" s="38"/>
      <c r="D11" s="38"/>
      <c r="E11" s="410"/>
      <c r="F11" s="39">
        <v>4.6</v>
      </c>
      <c r="G11" s="39">
        <v>5.7</v>
      </c>
      <c r="H11" s="39">
        <v>5.9</v>
      </c>
      <c r="I11" s="768"/>
    </row>
    <row r="12" spans="1:9" ht="11.25" customHeight="1">
      <c r="A12" s="38"/>
      <c r="B12" s="38" t="s">
        <v>73</v>
      </c>
      <c r="C12" s="38"/>
      <c r="D12" s="38"/>
      <c r="E12" s="410"/>
      <c r="F12" s="39">
        <v>7.9</v>
      </c>
      <c r="G12" s="39">
        <v>11.1</v>
      </c>
      <c r="H12" s="39">
        <v>11.5</v>
      </c>
      <c r="I12" s="768"/>
    </row>
    <row r="13" spans="1:9" ht="11.25" customHeight="1">
      <c r="A13" s="148" t="s">
        <v>72</v>
      </c>
      <c r="B13" s="38"/>
      <c r="C13" s="148"/>
      <c r="D13" s="148"/>
      <c r="E13" s="410"/>
      <c r="F13" s="89">
        <v>33.4</v>
      </c>
      <c r="G13" s="89">
        <v>37.3</v>
      </c>
      <c r="H13" s="89">
        <v>36.92</v>
      </c>
      <c r="I13" s="768"/>
    </row>
    <row r="14" spans="1:9" ht="10.5" customHeight="1">
      <c r="A14" s="148" t="s">
        <v>32</v>
      </c>
      <c r="B14" s="38"/>
      <c r="C14" s="148"/>
      <c r="D14" s="148"/>
      <c r="E14" s="410"/>
      <c r="F14" s="89">
        <v>420.4</v>
      </c>
      <c r="G14" s="89">
        <v>408.3</v>
      </c>
      <c r="H14" s="89">
        <v>408.53</v>
      </c>
      <c r="I14" s="768"/>
    </row>
    <row r="15" spans="1:9" ht="12" customHeight="1">
      <c r="A15" s="148" t="s">
        <v>71</v>
      </c>
      <c r="B15" s="38"/>
      <c r="C15" s="148"/>
      <c r="D15" s="148"/>
      <c r="E15" s="410"/>
      <c r="F15" s="50">
        <v>636</v>
      </c>
      <c r="G15" s="50">
        <v>640</v>
      </c>
      <c r="H15" s="50">
        <v>639.7</v>
      </c>
      <c r="I15" s="768"/>
    </row>
    <row r="16" spans="1:9" ht="12.75" customHeight="1">
      <c r="A16" s="148" t="s">
        <v>70</v>
      </c>
      <c r="B16" s="38"/>
      <c r="C16" s="38"/>
      <c r="D16" s="38"/>
      <c r="E16" s="410"/>
      <c r="F16" s="38"/>
      <c r="G16" s="38"/>
      <c r="H16" s="38"/>
      <c r="I16" s="768"/>
    </row>
    <row r="17" spans="1:9" ht="11.25" customHeight="1">
      <c r="A17" s="38"/>
      <c r="B17" s="38" t="s">
        <v>0</v>
      </c>
      <c r="C17" s="38"/>
      <c r="D17" s="38"/>
      <c r="E17" s="410"/>
      <c r="F17" s="42">
        <v>121.4</v>
      </c>
      <c r="G17" s="42">
        <v>118.8</v>
      </c>
      <c r="H17" s="42">
        <v>118.455</v>
      </c>
      <c r="I17" s="768"/>
    </row>
    <row r="18" spans="1:9" ht="11.25" customHeight="1">
      <c r="A18" s="38"/>
      <c r="B18" s="38" t="s">
        <v>69</v>
      </c>
      <c r="C18" s="38"/>
      <c r="D18" s="38"/>
      <c r="E18" s="410"/>
      <c r="F18" s="42">
        <v>137</v>
      </c>
      <c r="G18" s="42">
        <v>141.3</v>
      </c>
      <c r="H18" s="42">
        <v>141.586</v>
      </c>
      <c r="I18" s="768"/>
    </row>
    <row r="19" spans="1:9" ht="11.25" customHeight="1">
      <c r="A19" s="38"/>
      <c r="B19" s="38" t="s">
        <v>68</v>
      </c>
      <c r="C19" s="38"/>
      <c r="D19" s="38"/>
      <c r="E19" s="410"/>
      <c r="F19" s="42">
        <v>107.2</v>
      </c>
      <c r="G19" s="42">
        <v>108</v>
      </c>
      <c r="H19" s="42">
        <v>108.009</v>
      </c>
      <c r="I19" s="768"/>
    </row>
    <row r="20" spans="1:9" ht="11.25" customHeight="1">
      <c r="A20" s="38"/>
      <c r="B20" s="38" t="s">
        <v>67</v>
      </c>
      <c r="C20" s="38"/>
      <c r="D20" s="38"/>
      <c r="E20" s="410"/>
      <c r="F20" s="42">
        <v>137</v>
      </c>
      <c r="G20" s="42">
        <v>138.7</v>
      </c>
      <c r="H20" s="42">
        <v>138.736</v>
      </c>
      <c r="I20" s="768"/>
    </row>
    <row r="21" spans="1:9" ht="11.25" customHeight="1">
      <c r="A21" s="38"/>
      <c r="B21" s="38" t="s">
        <v>66</v>
      </c>
      <c r="C21" s="38"/>
      <c r="D21" s="38"/>
      <c r="E21" s="410"/>
      <c r="F21" s="42">
        <v>112.3</v>
      </c>
      <c r="G21" s="42">
        <v>112.8</v>
      </c>
      <c r="H21" s="42">
        <v>112.847</v>
      </c>
      <c r="I21" s="768"/>
    </row>
    <row r="22" spans="1:9" ht="11.25" customHeight="1">
      <c r="A22" s="38"/>
      <c r="B22" s="38" t="s">
        <v>65</v>
      </c>
      <c r="C22" s="38"/>
      <c r="D22" s="38"/>
      <c r="E22" s="410"/>
      <c r="F22" s="42">
        <v>68.7</v>
      </c>
      <c r="G22" s="42">
        <v>68.4</v>
      </c>
      <c r="H22" s="42">
        <v>68.309</v>
      </c>
      <c r="I22" s="768"/>
    </row>
    <row r="23" spans="1:9" ht="11.25" customHeight="1">
      <c r="A23" s="38"/>
      <c r="B23" s="38" t="s">
        <v>64</v>
      </c>
      <c r="C23" s="38"/>
      <c r="D23" s="38"/>
      <c r="E23" s="410"/>
      <c r="F23" s="42">
        <v>369.2</v>
      </c>
      <c r="G23" s="42">
        <v>367.6</v>
      </c>
      <c r="H23" s="42">
        <v>366.961</v>
      </c>
      <c r="I23" s="768"/>
    </row>
    <row r="24" spans="1:9" ht="11.25" customHeight="1">
      <c r="A24" s="38"/>
      <c r="B24" s="38" t="s">
        <v>63</v>
      </c>
      <c r="C24" s="38"/>
      <c r="D24" s="38"/>
      <c r="E24" s="410"/>
      <c r="F24" s="42">
        <v>82.3</v>
      </c>
      <c r="G24" s="42">
        <v>83.7</v>
      </c>
      <c r="H24" s="42">
        <v>83.672</v>
      </c>
      <c r="I24" s="768"/>
    </row>
    <row r="25" spans="1:9" ht="11.25" customHeight="1">
      <c r="A25" s="38"/>
      <c r="B25" s="38" t="s">
        <v>62</v>
      </c>
      <c r="C25" s="38"/>
      <c r="D25" s="38"/>
      <c r="E25" s="410"/>
      <c r="F25" s="42">
        <v>76.8</v>
      </c>
      <c r="G25" s="42">
        <v>83</v>
      </c>
      <c r="H25" s="42">
        <v>83.765</v>
      </c>
      <c r="I25" s="768"/>
    </row>
    <row r="26" spans="1:9" ht="11.25" customHeight="1">
      <c r="A26" s="38"/>
      <c r="B26" s="38" t="s">
        <v>61</v>
      </c>
      <c r="C26" s="38"/>
      <c r="D26" s="38"/>
      <c r="E26" s="410"/>
      <c r="F26" s="38">
        <v>40.4</v>
      </c>
      <c r="G26" s="42">
        <v>43</v>
      </c>
      <c r="H26" s="42">
        <v>43.371</v>
      </c>
      <c r="I26" s="768"/>
    </row>
    <row r="27" spans="1:9" ht="12" customHeight="1">
      <c r="A27" s="148" t="s">
        <v>60</v>
      </c>
      <c r="B27" s="38"/>
      <c r="C27" s="38"/>
      <c r="D27" s="38"/>
      <c r="E27" s="410"/>
      <c r="F27" s="38"/>
      <c r="G27" s="38"/>
      <c r="H27" s="38"/>
      <c r="I27" s="768"/>
    </row>
    <row r="28" spans="1:9" ht="11.25" customHeight="1">
      <c r="A28" s="38"/>
      <c r="B28" s="38" t="s">
        <v>59</v>
      </c>
      <c r="C28" s="38"/>
      <c r="D28" s="38"/>
      <c r="E28" s="38"/>
      <c r="F28" s="44">
        <v>14701</v>
      </c>
      <c r="G28" s="44">
        <v>12965</v>
      </c>
      <c r="H28" s="44">
        <v>12862</v>
      </c>
      <c r="I28" s="767"/>
    </row>
    <row r="29" spans="1:9" ht="11.25" customHeight="1">
      <c r="A29" s="38"/>
      <c r="B29" s="38" t="s">
        <v>58</v>
      </c>
      <c r="C29" s="38"/>
      <c r="D29" s="38"/>
      <c r="E29" s="38"/>
      <c r="F29" s="44">
        <v>9170</v>
      </c>
      <c r="G29" s="44">
        <v>10787</v>
      </c>
      <c r="H29" s="44">
        <v>11174</v>
      </c>
      <c r="I29" s="767"/>
    </row>
    <row r="30" spans="1:9" ht="11.25" customHeight="1">
      <c r="A30" s="38"/>
      <c r="B30" s="38" t="s">
        <v>57</v>
      </c>
      <c r="C30" s="38"/>
      <c r="D30" s="38"/>
      <c r="E30" s="38"/>
      <c r="F30" s="44">
        <v>10499</v>
      </c>
      <c r="G30" s="44">
        <v>10034</v>
      </c>
      <c r="H30" s="44">
        <v>9709</v>
      </c>
      <c r="I30" s="767"/>
    </row>
    <row r="31" spans="1:9" ht="15">
      <c r="A31" s="38"/>
      <c r="B31" s="38" t="s">
        <v>56</v>
      </c>
      <c r="C31" s="38"/>
      <c r="D31" s="38"/>
      <c r="E31" s="38"/>
      <c r="F31" s="90">
        <v>1788</v>
      </c>
      <c r="G31" s="91">
        <v>2425</v>
      </c>
      <c r="H31" s="91">
        <v>2174</v>
      </c>
      <c r="I31" s="767"/>
    </row>
    <row r="32" spans="1:8" ht="12.75">
      <c r="A32" s="975">
        <v>8</v>
      </c>
      <c r="B32" s="975"/>
      <c r="C32" s="975"/>
      <c r="D32" s="975"/>
      <c r="E32" s="975"/>
      <c r="F32" s="975"/>
      <c r="G32" s="975"/>
      <c r="H32" s="975"/>
    </row>
  </sheetData>
  <sheetProtection/>
  <mergeCells count="4">
    <mergeCell ref="A2:H2"/>
    <mergeCell ref="A5:E5"/>
    <mergeCell ref="A32:H32"/>
    <mergeCell ref="A1:I1"/>
  </mergeCells>
  <printOptions/>
  <pageMargins left="0.2" right="0.2" top="0.2" bottom="0.2" header="0.2" footer="0.2"/>
  <pageSetup horizontalDpi="600" verticalDpi="600" orientation="portrait" paperSize="70" r:id="rId1"/>
  <ignoredErrors>
    <ignoredError sqref="F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INFORMATICS BUREAU</dc:creator>
  <cp:keywords/>
  <dc:description/>
  <cp:lastModifiedBy>Nardeosingh Krishna</cp:lastModifiedBy>
  <cp:lastPrinted>2020-07-24T07:31:08Z</cp:lastPrinted>
  <dcterms:created xsi:type="dcterms:W3CDTF">2000-01-13T10:31:31Z</dcterms:created>
  <dcterms:modified xsi:type="dcterms:W3CDTF">2020-07-24T08:01:27Z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