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NSDP\NSDP 2024\NSDP Data categories\NSDP 30 Sept 2024\"/>
    </mc:Choice>
  </mc:AlternateContent>
  <xr:revisionPtr revIDLastSave="0" documentId="13_ncr:1_{44CF7949-F3D9-434E-A4D8-D42798AE27A2}" xr6:coauthVersionLast="47" xr6:coauthVersionMax="47" xr10:uidLastSave="{00000000-0000-0000-0000-000000000000}"/>
  <bookViews>
    <workbookView xWindow="-120" yWindow="-120" windowWidth="20730" windowHeight="11040" activeTab="1" xr2:uid="{00000000-000D-0000-FFFF-FFFF00000000}"/>
  </bookViews>
  <sheets>
    <sheet name="BPM5" sheetId="1" r:id="rId1"/>
    <sheet name="BPM6" sheetId="4" r:id="rId2"/>
  </sheets>
  <definedNames>
    <definedName name="_xlnm.Print_Area" localSheetId="0">'BPM5'!$A$1:$AU$122</definedName>
    <definedName name="_xlnm.Print_Area" localSheetId="1">'BPM6'!$A$1:$EO$153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S152" i="4" l="1"/>
  <c r="FP152" i="4"/>
  <c r="FM152" i="4"/>
  <c r="FJ152" i="4"/>
  <c r="FG152" i="4"/>
  <c r="FD152" i="4"/>
  <c r="FA152" i="4"/>
  <c r="EX152" i="4"/>
  <c r="EU152" i="4"/>
  <c r="ER152" i="4"/>
  <c r="EO152" i="4"/>
  <c r="EL152" i="4"/>
  <c r="EI152" i="4"/>
  <c r="EF152" i="4"/>
  <c r="EC152" i="4"/>
  <c r="DZ152" i="4"/>
  <c r="DW152" i="4"/>
  <c r="DT152" i="4"/>
  <c r="DQ152" i="4"/>
  <c r="DN152" i="4"/>
  <c r="DK152" i="4"/>
  <c r="DH152" i="4"/>
  <c r="DE152" i="4"/>
  <c r="DB152" i="4"/>
  <c r="CY152" i="4"/>
  <c r="CV152" i="4"/>
  <c r="CS152" i="4"/>
  <c r="CP152" i="4"/>
  <c r="CM152" i="4"/>
  <c r="CJ152" i="4"/>
  <c r="CG152" i="4"/>
  <c r="CD152" i="4"/>
  <c r="CA152" i="4"/>
  <c r="BX152" i="4"/>
  <c r="BU152" i="4"/>
  <c r="BR152" i="4"/>
  <c r="BO152" i="4"/>
  <c r="BL152" i="4"/>
  <c r="BI152" i="4"/>
  <c r="BF152" i="4"/>
  <c r="BC152" i="4"/>
  <c r="AZ152" i="4"/>
  <c r="AW152" i="4"/>
  <c r="AT152" i="4"/>
  <c r="AQ152" i="4"/>
  <c r="AN152" i="4"/>
  <c r="AK152" i="4"/>
  <c r="AH152" i="4"/>
  <c r="AE152" i="4"/>
  <c r="AB152" i="4"/>
  <c r="Y152" i="4"/>
  <c r="V152" i="4"/>
  <c r="S152" i="4"/>
  <c r="P152" i="4"/>
  <c r="M152" i="4"/>
  <c r="J152" i="4"/>
  <c r="G152" i="4"/>
  <c r="D152" i="4"/>
  <c r="FS151" i="4"/>
  <c r="FP151" i="4"/>
  <c r="FM151" i="4"/>
  <c r="FJ151" i="4"/>
  <c r="FG151" i="4"/>
  <c r="FD151" i="4"/>
  <c r="FA151" i="4"/>
  <c r="EX151" i="4"/>
  <c r="EU151" i="4"/>
  <c r="ER151" i="4"/>
  <c r="EI151" i="4"/>
  <c r="DQ151" i="4"/>
  <c r="DN151" i="4"/>
  <c r="DK151" i="4"/>
  <c r="DH151" i="4"/>
  <c r="DE151" i="4"/>
  <c r="DB151" i="4"/>
  <c r="CV151" i="4"/>
  <c r="CS151" i="4"/>
  <c r="CP151" i="4"/>
  <c r="CM151" i="4"/>
  <c r="CJ151" i="4"/>
  <c r="CG151" i="4"/>
  <c r="CD151" i="4"/>
  <c r="CA151" i="4"/>
  <c r="BX151" i="4"/>
  <c r="BU151" i="4"/>
  <c r="BR151" i="4"/>
  <c r="BO151" i="4"/>
  <c r="BL151" i="4"/>
  <c r="BI151" i="4"/>
  <c r="BF151" i="4"/>
  <c r="BC151" i="4"/>
  <c r="AZ151" i="4"/>
  <c r="AW151" i="4"/>
  <c r="AT151" i="4"/>
  <c r="AQ151" i="4"/>
  <c r="AN151" i="4"/>
  <c r="AK151" i="4"/>
  <c r="AH151" i="4"/>
  <c r="AE151" i="4"/>
  <c r="AB151" i="4"/>
  <c r="Y151" i="4"/>
  <c r="V151" i="4"/>
  <c r="S151" i="4"/>
  <c r="P151" i="4"/>
  <c r="M151" i="4"/>
  <c r="J151" i="4"/>
  <c r="G151" i="4"/>
  <c r="D151" i="4"/>
  <c r="FS150" i="4"/>
  <c r="FP150" i="4"/>
  <c r="FM150" i="4"/>
  <c r="FJ150" i="4"/>
  <c r="FG150" i="4"/>
  <c r="FD150" i="4"/>
  <c r="FA150" i="4"/>
  <c r="EX150" i="4"/>
  <c r="EU150" i="4"/>
  <c r="ER150" i="4"/>
  <c r="EL150" i="4"/>
  <c r="DQ150" i="4"/>
  <c r="DN150" i="4"/>
  <c r="DK150" i="4"/>
  <c r="DH150" i="4"/>
  <c r="DE150" i="4"/>
  <c r="DB150" i="4"/>
  <c r="CY150" i="4"/>
  <c r="CV150" i="4"/>
  <c r="CS150" i="4"/>
  <c r="CP150" i="4"/>
  <c r="CM150" i="4"/>
  <c r="CJ150" i="4"/>
  <c r="CG150" i="4"/>
  <c r="CD150" i="4"/>
  <c r="CA150" i="4"/>
  <c r="BX150" i="4"/>
  <c r="BU150" i="4"/>
  <c r="BR150" i="4"/>
  <c r="BO150" i="4"/>
  <c r="BL150" i="4"/>
  <c r="BI150" i="4"/>
  <c r="BF150" i="4"/>
  <c r="BC150" i="4"/>
  <c r="AZ150" i="4"/>
  <c r="AW150" i="4"/>
  <c r="AT150" i="4"/>
  <c r="AQ150" i="4"/>
  <c r="AN150" i="4"/>
  <c r="AK150" i="4"/>
  <c r="AH150" i="4"/>
  <c r="AE150" i="4"/>
  <c r="AB150" i="4"/>
  <c r="Y150" i="4"/>
  <c r="V150" i="4"/>
  <c r="S150" i="4"/>
  <c r="P150" i="4"/>
  <c r="M150" i="4"/>
  <c r="J150" i="4"/>
  <c r="G150" i="4"/>
  <c r="D150" i="4"/>
  <c r="FS149" i="4"/>
  <c r="FP149" i="4"/>
  <c r="FM149" i="4"/>
  <c r="FJ149" i="4"/>
  <c r="FG149" i="4"/>
  <c r="FD149" i="4"/>
  <c r="FA149" i="4"/>
  <c r="EX149" i="4"/>
  <c r="EU149" i="4"/>
  <c r="ER149" i="4"/>
  <c r="DH149" i="4"/>
  <c r="FS148" i="4"/>
  <c r="FP148" i="4"/>
  <c r="FM148" i="4"/>
  <c r="FJ148" i="4"/>
  <c r="FG148" i="4"/>
  <c r="FD148" i="4"/>
  <c r="FA148" i="4"/>
  <c r="EX148" i="4"/>
  <c r="EU148" i="4"/>
  <c r="ER148" i="4"/>
  <c r="DK148" i="4"/>
  <c r="DH148" i="4"/>
  <c r="CS148" i="4"/>
  <c r="CP148" i="4"/>
  <c r="CM148" i="4"/>
  <c r="CJ148" i="4"/>
  <c r="CG148" i="4"/>
  <c r="CD148" i="4"/>
  <c r="CA148" i="4"/>
  <c r="BX148" i="4"/>
  <c r="BU148" i="4"/>
  <c r="BR148" i="4"/>
  <c r="BO148" i="4"/>
  <c r="BL148" i="4"/>
  <c r="BI148" i="4"/>
  <c r="BF148" i="4"/>
  <c r="BC148" i="4"/>
  <c r="AZ148" i="4"/>
  <c r="AW148" i="4"/>
  <c r="AT148" i="4"/>
  <c r="AQ148" i="4"/>
  <c r="AN148" i="4"/>
  <c r="AK148" i="4"/>
  <c r="AH148" i="4"/>
  <c r="AE148" i="4"/>
  <c r="AB148" i="4"/>
  <c r="Y148" i="4"/>
  <c r="V148" i="4"/>
  <c r="S148" i="4"/>
  <c r="P148" i="4"/>
  <c r="M148" i="4"/>
  <c r="J148" i="4"/>
  <c r="G148" i="4"/>
  <c r="D148" i="4"/>
  <c r="FS147" i="4"/>
  <c r="FP147" i="4"/>
  <c r="FM147" i="4"/>
  <c r="FJ147" i="4"/>
  <c r="FG147" i="4"/>
  <c r="FD147" i="4"/>
  <c r="FA147" i="4"/>
  <c r="EX147" i="4"/>
  <c r="EU147" i="4"/>
  <c r="ER147" i="4"/>
  <c r="DK147" i="4"/>
  <c r="DF147" i="4"/>
  <c r="DH147" i="4" s="1"/>
  <c r="CS147" i="4"/>
  <c r="CQ147" i="4"/>
  <c r="CN147" i="4"/>
  <c r="CN146" i="4" s="1"/>
  <c r="CP146" i="4" s="1"/>
  <c r="CM147" i="4"/>
  <c r="CK147" i="4"/>
  <c r="CH147" i="4"/>
  <c r="CJ147" i="4" s="1"/>
  <c r="CG147" i="4"/>
  <c r="CE147" i="4"/>
  <c r="CB147" i="4"/>
  <c r="CB146" i="4" s="1"/>
  <c r="CD146" i="4" s="1"/>
  <c r="CA147" i="4"/>
  <c r="BY147" i="4"/>
  <c r="BV147" i="4"/>
  <c r="BX147" i="4" s="1"/>
  <c r="BU147" i="4"/>
  <c r="BS147" i="4"/>
  <c r="BP147" i="4"/>
  <c r="BP146" i="4" s="1"/>
  <c r="BR146" i="4" s="1"/>
  <c r="BO147" i="4"/>
  <c r="BM147" i="4"/>
  <c r="BJ147" i="4"/>
  <c r="BL147" i="4" s="1"/>
  <c r="BI147" i="4"/>
  <c r="BG147" i="4"/>
  <c r="BD147" i="4"/>
  <c r="BD146" i="4" s="1"/>
  <c r="BF146" i="4" s="1"/>
  <c r="BC147" i="4"/>
  <c r="BA147" i="4"/>
  <c r="AX147" i="4"/>
  <c r="AZ147" i="4" s="1"/>
  <c r="AW147" i="4"/>
  <c r="AU147" i="4"/>
  <c r="AR147" i="4"/>
  <c r="AR146" i="4" s="1"/>
  <c r="AT146" i="4" s="1"/>
  <c r="AQ147" i="4"/>
  <c r="AO147" i="4"/>
  <c r="AL147" i="4"/>
  <c r="AN147" i="4" s="1"/>
  <c r="AK147" i="4"/>
  <c r="AI147" i="4"/>
  <c r="AF147" i="4"/>
  <c r="AF146" i="4" s="1"/>
  <c r="AH146" i="4" s="1"/>
  <c r="AE147" i="4"/>
  <c r="AC147" i="4"/>
  <c r="Z147" i="4"/>
  <c r="AB147" i="4" s="1"/>
  <c r="Y147" i="4"/>
  <c r="W147" i="4"/>
  <c r="T147" i="4"/>
  <c r="T146" i="4" s="1"/>
  <c r="V146" i="4" s="1"/>
  <c r="S147" i="4"/>
  <c r="Q147" i="4"/>
  <c r="N147" i="4"/>
  <c r="P147" i="4" s="1"/>
  <c r="M147" i="4"/>
  <c r="K147" i="4"/>
  <c r="H147" i="4"/>
  <c r="H146" i="4" s="1"/>
  <c r="J146" i="4" s="1"/>
  <c r="G147" i="4"/>
  <c r="E147" i="4"/>
  <c r="B147" i="4"/>
  <c r="D147" i="4" s="1"/>
  <c r="FS146" i="4"/>
  <c r="FQ146" i="4"/>
  <c r="FN146" i="4"/>
  <c r="FP146" i="4" s="1"/>
  <c r="FM146" i="4"/>
  <c r="FK146" i="4"/>
  <c r="FH146" i="4"/>
  <c r="FJ146" i="4" s="1"/>
  <c r="FG146" i="4"/>
  <c r="FE146" i="4"/>
  <c r="FB146" i="4"/>
  <c r="FD146" i="4" s="1"/>
  <c r="FA146" i="4"/>
  <c r="EY146" i="4"/>
  <c r="EV146" i="4"/>
  <c r="EX146" i="4" s="1"/>
  <c r="EU146" i="4"/>
  <c r="ES146" i="4"/>
  <c r="EP146" i="4"/>
  <c r="ER146" i="4" s="1"/>
  <c r="EO146" i="4"/>
  <c r="EM146" i="4"/>
  <c r="EJ146" i="4"/>
  <c r="EL146" i="4" s="1"/>
  <c r="EI146" i="4"/>
  <c r="EG146" i="4"/>
  <c r="ED146" i="4"/>
  <c r="EF146" i="4" s="1"/>
  <c r="EC146" i="4"/>
  <c r="EA146" i="4"/>
  <c r="DX146" i="4"/>
  <c r="DZ146" i="4" s="1"/>
  <c r="DW146" i="4"/>
  <c r="DU146" i="4"/>
  <c r="DR146" i="4"/>
  <c r="DT146" i="4" s="1"/>
  <c r="DQ146" i="4"/>
  <c r="DO146" i="4"/>
  <c r="DL146" i="4"/>
  <c r="DN146" i="4" s="1"/>
  <c r="DK146" i="4"/>
  <c r="DI146" i="4"/>
  <c r="DF146" i="4"/>
  <c r="DH146" i="4" s="1"/>
  <c r="DE146" i="4"/>
  <c r="DC146" i="4"/>
  <c r="CZ146" i="4"/>
  <c r="DB146" i="4" s="1"/>
  <c r="CY146" i="4"/>
  <c r="CW146" i="4"/>
  <c r="CV146" i="4"/>
  <c r="CS146" i="4"/>
  <c r="CQ146" i="4"/>
  <c r="CM146" i="4"/>
  <c r="CK146" i="4"/>
  <c r="CG146" i="4"/>
  <c r="CE146" i="4"/>
  <c r="BY146" i="4"/>
  <c r="CA146" i="4" s="1"/>
  <c r="BU146" i="4"/>
  <c r="BS146" i="4"/>
  <c r="BO146" i="4"/>
  <c r="BM146" i="4"/>
  <c r="BI146" i="4"/>
  <c r="BG146" i="4"/>
  <c r="BA146" i="4"/>
  <c r="BC146" i="4" s="1"/>
  <c r="AW146" i="4"/>
  <c r="AU146" i="4"/>
  <c r="AQ146" i="4"/>
  <c r="AO146" i="4"/>
  <c r="AK146" i="4"/>
  <c r="AI146" i="4"/>
  <c r="AC146" i="4"/>
  <c r="AE146" i="4" s="1"/>
  <c r="Y146" i="4"/>
  <c r="W146" i="4"/>
  <c r="S146" i="4"/>
  <c r="Q146" i="4"/>
  <c r="M146" i="4"/>
  <c r="K146" i="4"/>
  <c r="E146" i="4"/>
  <c r="G146" i="4" s="1"/>
  <c r="EL145" i="4"/>
  <c r="FS144" i="4"/>
  <c r="FP144" i="4"/>
  <c r="FM144" i="4"/>
  <c r="FJ144" i="4"/>
  <c r="FG144" i="4"/>
  <c r="FD144" i="4"/>
  <c r="FA144" i="4"/>
  <c r="EX144" i="4"/>
  <c r="EU144" i="4"/>
  <c r="ER144" i="4"/>
  <c r="EO144" i="4"/>
  <c r="EL144" i="4"/>
  <c r="EI144" i="4"/>
  <c r="EF144" i="4"/>
  <c r="EC144" i="4"/>
  <c r="DZ144" i="4"/>
  <c r="DW144" i="4"/>
  <c r="DT144" i="4"/>
  <c r="DQ144" i="4"/>
  <c r="DN144" i="4"/>
  <c r="DK144" i="4"/>
  <c r="DH144" i="4"/>
  <c r="DE144" i="4"/>
  <c r="DB144" i="4"/>
  <c r="CY144" i="4"/>
  <c r="CV144" i="4"/>
  <c r="CR144" i="4"/>
  <c r="CQ144" i="4"/>
  <c r="CS144" i="4" s="1"/>
  <c r="CO144" i="4"/>
  <c r="CN144" i="4"/>
  <c r="CP144" i="4" s="1"/>
  <c r="CM144" i="4"/>
  <c r="CL144" i="4"/>
  <c r="CK144" i="4"/>
  <c r="CJ144" i="4"/>
  <c r="CI144" i="4"/>
  <c r="CH144" i="4"/>
  <c r="CF144" i="4"/>
  <c r="CG144" i="4" s="1"/>
  <c r="CE144" i="4"/>
  <c r="CC144" i="4"/>
  <c r="CB144" i="4"/>
  <c r="CD144" i="4" s="1"/>
  <c r="CA144" i="4"/>
  <c r="BZ144" i="4"/>
  <c r="BY144" i="4"/>
  <c r="BX144" i="4"/>
  <c r="BW144" i="4"/>
  <c r="BV144" i="4"/>
  <c r="BT144" i="4"/>
  <c r="BS144" i="4"/>
  <c r="BQ144" i="4"/>
  <c r="BP144" i="4"/>
  <c r="BR144" i="4" s="1"/>
  <c r="BO144" i="4"/>
  <c r="BN144" i="4"/>
  <c r="BM144" i="4"/>
  <c r="BK144" i="4"/>
  <c r="BL144" i="4" s="1"/>
  <c r="BJ144" i="4"/>
  <c r="BH144" i="4"/>
  <c r="BI144" i="4" s="1"/>
  <c r="BG144" i="4"/>
  <c r="BE144" i="4"/>
  <c r="BD144" i="4"/>
  <c r="BF144" i="4" s="1"/>
  <c r="BC144" i="4"/>
  <c r="BB144" i="4"/>
  <c r="BA144" i="4"/>
  <c r="AZ144" i="4"/>
  <c r="AY144" i="4"/>
  <c r="AX144" i="4"/>
  <c r="FS143" i="4"/>
  <c r="FP143" i="4"/>
  <c r="FM143" i="4"/>
  <c r="FJ143" i="4"/>
  <c r="FG143" i="4"/>
  <c r="FD143" i="4"/>
  <c r="FA143" i="4"/>
  <c r="EX143" i="4"/>
  <c r="EU143" i="4"/>
  <c r="ER143" i="4"/>
  <c r="EO143" i="4"/>
  <c r="EN143" i="4"/>
  <c r="EM143" i="4"/>
  <c r="EM140" i="4" s="1"/>
  <c r="EL143" i="4"/>
  <c r="EK143" i="4"/>
  <c r="EK141" i="4" s="1"/>
  <c r="EJ143" i="4"/>
  <c r="EH143" i="4"/>
  <c r="EH140" i="4" s="1"/>
  <c r="EH138" i="4" s="1"/>
  <c r="EH134" i="4" s="1"/>
  <c r="EG143" i="4"/>
  <c r="EG140" i="4" s="1"/>
  <c r="EE143" i="4"/>
  <c r="EE140" i="4" s="1"/>
  <c r="ED143" i="4"/>
  <c r="EC143" i="4"/>
  <c r="DZ143" i="4"/>
  <c r="DW143" i="4"/>
  <c r="DT143" i="4"/>
  <c r="DQ143" i="4"/>
  <c r="DP143" i="4"/>
  <c r="DO143" i="4"/>
  <c r="DO140" i="4" s="1"/>
  <c r="DO138" i="4" s="1"/>
  <c r="DQ138" i="4" s="1"/>
  <c r="DN143" i="4"/>
  <c r="DM143" i="4"/>
  <c r="DM141" i="4" s="1"/>
  <c r="DL143" i="4"/>
  <c r="DJ143" i="4"/>
  <c r="DJ140" i="4" s="1"/>
  <c r="DJ138" i="4" s="1"/>
  <c r="DJ134" i="4" s="1"/>
  <c r="DI143" i="4"/>
  <c r="DI140" i="4" s="1"/>
  <c r="DG143" i="4"/>
  <c r="DG140" i="4" s="1"/>
  <c r="DF143" i="4"/>
  <c r="CU143" i="4"/>
  <c r="CT143" i="4"/>
  <c r="EF142" i="4"/>
  <c r="FS141" i="4"/>
  <c r="FP141" i="4"/>
  <c r="FM141" i="4"/>
  <c r="FJ141" i="4"/>
  <c r="FG141" i="4"/>
  <c r="FD141" i="4"/>
  <c r="FA141" i="4"/>
  <c r="EX141" i="4"/>
  <c r="EU141" i="4"/>
  <c r="ER141" i="4"/>
  <c r="EN141" i="4"/>
  <c r="EM141" i="4"/>
  <c r="EO141" i="4" s="1"/>
  <c r="EJ141" i="4"/>
  <c r="EL141" i="4" s="1"/>
  <c r="EE141" i="4"/>
  <c r="EB141" i="4"/>
  <c r="EA141" i="4"/>
  <c r="EC141" i="4" s="1"/>
  <c r="DZ141" i="4"/>
  <c r="DY141" i="4"/>
  <c r="DX141" i="4"/>
  <c r="DW141" i="4"/>
  <c r="DV141" i="4"/>
  <c r="DU141" i="4"/>
  <c r="DS141" i="4"/>
  <c r="DR141" i="4"/>
  <c r="DT141" i="4" s="1"/>
  <c r="DP141" i="4"/>
  <c r="DO141" i="4"/>
  <c r="DQ141" i="4" s="1"/>
  <c r="DL141" i="4"/>
  <c r="DG141" i="4"/>
  <c r="DD141" i="4"/>
  <c r="DC141" i="4"/>
  <c r="DE141" i="4" s="1"/>
  <c r="DB141" i="4"/>
  <c r="DA141" i="4"/>
  <c r="CZ141" i="4"/>
  <c r="CY141" i="4"/>
  <c r="CX141" i="4"/>
  <c r="CW141" i="4"/>
  <c r="CU141" i="4"/>
  <c r="CT141" i="4"/>
  <c r="CV141" i="4" s="1"/>
  <c r="CR141" i="4"/>
  <c r="CQ141" i="4"/>
  <c r="CS141" i="4" s="1"/>
  <c r="CO141" i="4"/>
  <c r="CN141" i="4"/>
  <c r="CP141" i="4" s="1"/>
  <c r="CL141" i="4"/>
  <c r="CM141" i="4" s="1"/>
  <c r="CK141" i="4"/>
  <c r="CI141" i="4"/>
  <c r="CJ141" i="4" s="1"/>
  <c r="CH141" i="4"/>
  <c r="CF141" i="4"/>
  <c r="CE141" i="4"/>
  <c r="CG141" i="4" s="1"/>
  <c r="CD141" i="4"/>
  <c r="CC141" i="4"/>
  <c r="CB141" i="4"/>
  <c r="CA141" i="4"/>
  <c r="BZ141" i="4"/>
  <c r="BY141" i="4"/>
  <c r="BW141" i="4"/>
  <c r="BV141" i="4"/>
  <c r="BX141" i="4" s="1"/>
  <c r="BT141" i="4"/>
  <c r="BS141" i="4"/>
  <c r="BU141" i="4" s="1"/>
  <c r="BQ141" i="4"/>
  <c r="BP141" i="4"/>
  <c r="BR141" i="4" s="1"/>
  <c r="BN141" i="4"/>
  <c r="BO141" i="4" s="1"/>
  <c r="BM141" i="4"/>
  <c r="BK141" i="4"/>
  <c r="BL141" i="4" s="1"/>
  <c r="BJ141" i="4"/>
  <c r="BH141" i="4"/>
  <c r="BG141" i="4"/>
  <c r="BI141" i="4" s="1"/>
  <c r="BF141" i="4"/>
  <c r="BE141" i="4"/>
  <c r="BD141" i="4"/>
  <c r="BC141" i="4"/>
  <c r="BB141" i="4"/>
  <c r="BA141" i="4"/>
  <c r="AY141" i="4"/>
  <c r="AX141" i="4"/>
  <c r="AZ141" i="4" s="1"/>
  <c r="FS140" i="4"/>
  <c r="FP140" i="4"/>
  <c r="FM140" i="4"/>
  <c r="FJ140" i="4"/>
  <c r="FG140" i="4"/>
  <c r="FD140" i="4"/>
  <c r="FA140" i="4"/>
  <c r="EX140" i="4"/>
  <c r="EU140" i="4"/>
  <c r="ER140" i="4"/>
  <c r="EN140" i="4"/>
  <c r="EK140" i="4"/>
  <c r="EK138" i="4" s="1"/>
  <c r="EJ140" i="4"/>
  <c r="EC140" i="4"/>
  <c r="EB140" i="4"/>
  <c r="EB138" i="4" s="1"/>
  <c r="EA140" i="4"/>
  <c r="DY140" i="4"/>
  <c r="DX140" i="4"/>
  <c r="DV140" i="4"/>
  <c r="DU140" i="4"/>
  <c r="DT140" i="4"/>
  <c r="DS140" i="4"/>
  <c r="DR140" i="4"/>
  <c r="DR138" i="4" s="1"/>
  <c r="DR134" i="4" s="1"/>
  <c r="DQ140" i="4"/>
  <c r="DP140" i="4"/>
  <c r="DM140" i="4"/>
  <c r="DM138" i="4" s="1"/>
  <c r="DL140" i="4"/>
  <c r="DN140" i="4" s="1"/>
  <c r="DD140" i="4"/>
  <c r="DC140" i="4"/>
  <c r="DA140" i="4"/>
  <c r="CZ140" i="4"/>
  <c r="CX140" i="4"/>
  <c r="CW140" i="4"/>
  <c r="CV140" i="4"/>
  <c r="CU140" i="4"/>
  <c r="CT140" i="4"/>
  <c r="CT138" i="4" s="1"/>
  <c r="CS140" i="4"/>
  <c r="CR140" i="4"/>
  <c r="CQ140" i="4"/>
  <c r="CO140" i="4"/>
  <c r="CO138" i="4" s="1"/>
  <c r="CN140" i="4"/>
  <c r="CP140" i="4" s="1"/>
  <c r="CL140" i="4"/>
  <c r="CL138" i="4" s="1"/>
  <c r="CL134" i="4" s="1"/>
  <c r="CK140" i="4"/>
  <c r="CI140" i="4"/>
  <c r="CH140" i="4"/>
  <c r="CJ140" i="4" s="1"/>
  <c r="CF140" i="4"/>
  <c r="CG140" i="4" s="1"/>
  <c r="CE140" i="4"/>
  <c r="CC140" i="4"/>
  <c r="CB140" i="4"/>
  <c r="BZ140" i="4"/>
  <c r="BY140" i="4"/>
  <c r="BX140" i="4"/>
  <c r="BW140" i="4"/>
  <c r="BV140" i="4"/>
  <c r="BV138" i="4" s="1"/>
  <c r="BV134" i="4" s="1"/>
  <c r="BU140" i="4"/>
  <c r="BT140" i="4"/>
  <c r="BS140" i="4"/>
  <c r="BQ140" i="4"/>
  <c r="BQ138" i="4" s="1"/>
  <c r="BP140" i="4"/>
  <c r="BN140" i="4"/>
  <c r="BN138" i="4" s="1"/>
  <c r="BN134" i="4" s="1"/>
  <c r="BM140" i="4"/>
  <c r="BK140" i="4"/>
  <c r="BJ140" i="4"/>
  <c r="BL140" i="4" s="1"/>
  <c r="BI140" i="4"/>
  <c r="BH140" i="4"/>
  <c r="BG140" i="4"/>
  <c r="BE140" i="4"/>
  <c r="BD140" i="4"/>
  <c r="BB140" i="4"/>
  <c r="BA140" i="4"/>
  <c r="AZ140" i="4"/>
  <c r="AY140" i="4"/>
  <c r="AX140" i="4"/>
  <c r="AX138" i="4" s="1"/>
  <c r="AX134" i="4" s="1"/>
  <c r="EF139" i="4"/>
  <c r="FS138" i="4"/>
  <c r="FP138" i="4"/>
  <c r="FM138" i="4"/>
  <c r="FJ138" i="4"/>
  <c r="FG138" i="4"/>
  <c r="FD138" i="4"/>
  <c r="FA138" i="4"/>
  <c r="EX138" i="4"/>
  <c r="EU138" i="4"/>
  <c r="ER138" i="4"/>
  <c r="EN138" i="4"/>
  <c r="EN134" i="4" s="1"/>
  <c r="EE138" i="4"/>
  <c r="EA138" i="4"/>
  <c r="DX138" i="4"/>
  <c r="DV138" i="4"/>
  <c r="DS138" i="4"/>
  <c r="DP138" i="4"/>
  <c r="DP134" i="4" s="1"/>
  <c r="DL138" i="4"/>
  <c r="DG138" i="4"/>
  <c r="DC138" i="4"/>
  <c r="CZ138" i="4"/>
  <c r="CX138" i="4"/>
  <c r="CU138" i="4"/>
  <c r="CR138" i="4"/>
  <c r="CR134" i="4" s="1"/>
  <c r="CQ138" i="4"/>
  <c r="CS138" i="4" s="1"/>
  <c r="CJ138" i="4"/>
  <c r="CI138" i="4"/>
  <c r="CH138" i="4"/>
  <c r="CF138" i="4"/>
  <c r="CG138" i="4" s="1"/>
  <c r="CE138" i="4"/>
  <c r="CB138" i="4"/>
  <c r="BZ138" i="4"/>
  <c r="BW138" i="4"/>
  <c r="BT138" i="4"/>
  <c r="BT134" i="4" s="1"/>
  <c r="BS138" i="4"/>
  <c r="BU138" i="4" s="1"/>
  <c r="BK138" i="4"/>
  <c r="BL138" i="4" s="1"/>
  <c r="BJ138" i="4"/>
  <c r="BH138" i="4"/>
  <c r="BI138" i="4" s="1"/>
  <c r="BG138" i="4"/>
  <c r="BD138" i="4"/>
  <c r="BB138" i="4"/>
  <c r="AZ138" i="4"/>
  <c r="AY138" i="4"/>
  <c r="AV138" i="4"/>
  <c r="AV134" i="4" s="1"/>
  <c r="AU138" i="4"/>
  <c r="AW138" i="4" s="1"/>
  <c r="AS138" i="4"/>
  <c r="AR138" i="4"/>
  <c r="AT138" i="4" s="1"/>
  <c r="AQ138" i="4"/>
  <c r="AP138" i="4"/>
  <c r="AO138" i="4"/>
  <c r="AN138" i="4"/>
  <c r="AM138" i="4"/>
  <c r="AL138" i="4"/>
  <c r="AJ138" i="4"/>
  <c r="AK138" i="4" s="1"/>
  <c r="AI138" i="4"/>
  <c r="AG138" i="4"/>
  <c r="AF138" i="4"/>
  <c r="AE138" i="4"/>
  <c r="AD138" i="4"/>
  <c r="AC138" i="4"/>
  <c r="AB138" i="4"/>
  <c r="AA138" i="4"/>
  <c r="Z138" i="4"/>
  <c r="X138" i="4"/>
  <c r="X134" i="4" s="1"/>
  <c r="W138" i="4"/>
  <c r="U138" i="4"/>
  <c r="T138" i="4"/>
  <c r="V138" i="4" s="1"/>
  <c r="R138" i="4"/>
  <c r="Q138" i="4"/>
  <c r="S138" i="4" s="1"/>
  <c r="P138" i="4"/>
  <c r="O138" i="4"/>
  <c r="N138" i="4"/>
  <c r="L138" i="4"/>
  <c r="M138" i="4" s="1"/>
  <c r="K138" i="4"/>
  <c r="I138" i="4"/>
  <c r="H138" i="4"/>
  <c r="G138" i="4"/>
  <c r="F138" i="4"/>
  <c r="E138" i="4"/>
  <c r="D138" i="4"/>
  <c r="C138" i="4"/>
  <c r="B138" i="4"/>
  <c r="EF137" i="4"/>
  <c r="FS136" i="4"/>
  <c r="FP136" i="4"/>
  <c r="FM136" i="4"/>
  <c r="FJ136" i="4"/>
  <c r="FG136" i="4"/>
  <c r="FD136" i="4"/>
  <c r="FA136" i="4"/>
  <c r="EX136" i="4"/>
  <c r="EU136" i="4"/>
  <c r="ER136" i="4"/>
  <c r="EO136" i="4"/>
  <c r="EL136" i="4"/>
  <c r="EI136" i="4"/>
  <c r="EF136" i="4"/>
  <c r="EC136" i="4"/>
  <c r="DZ136" i="4"/>
  <c r="DW136" i="4"/>
  <c r="DT136" i="4"/>
  <c r="DQ136" i="4"/>
  <c r="DN136" i="4"/>
  <c r="DK136" i="4"/>
  <c r="DH136" i="4"/>
  <c r="DE136" i="4"/>
  <c r="DB136" i="4"/>
  <c r="CY136" i="4"/>
  <c r="CV136" i="4"/>
  <c r="CS136" i="4"/>
  <c r="CP136" i="4"/>
  <c r="CM136" i="4"/>
  <c r="CJ136" i="4"/>
  <c r="CG136" i="4"/>
  <c r="CD136" i="4"/>
  <c r="CA136" i="4"/>
  <c r="BX136" i="4"/>
  <c r="BU136" i="4"/>
  <c r="BR136" i="4"/>
  <c r="BO136" i="4"/>
  <c r="BL136" i="4"/>
  <c r="BI136" i="4"/>
  <c r="BF136" i="4"/>
  <c r="BC136" i="4"/>
  <c r="AZ136" i="4"/>
  <c r="AW136" i="4"/>
  <c r="AT136" i="4"/>
  <c r="AQ136" i="4"/>
  <c r="AN136" i="4"/>
  <c r="AK136" i="4"/>
  <c r="AH136" i="4"/>
  <c r="AE136" i="4"/>
  <c r="AB136" i="4"/>
  <c r="Y136" i="4"/>
  <c r="V136" i="4"/>
  <c r="S136" i="4"/>
  <c r="P136" i="4"/>
  <c r="M136" i="4"/>
  <c r="J136" i="4"/>
  <c r="G136" i="4"/>
  <c r="D136" i="4"/>
  <c r="FR135" i="4"/>
  <c r="FQ135" i="4"/>
  <c r="FS135" i="4" s="1"/>
  <c r="FO135" i="4"/>
  <c r="FN135" i="4"/>
  <c r="FP135" i="4" s="1"/>
  <c r="FL135" i="4"/>
  <c r="FL134" i="4" s="1"/>
  <c r="FK135" i="4"/>
  <c r="FI135" i="4"/>
  <c r="FJ135" i="4" s="1"/>
  <c r="FH135" i="4"/>
  <c r="FF135" i="4"/>
  <c r="FE135" i="4"/>
  <c r="FG135" i="4" s="1"/>
  <c r="FD135" i="4"/>
  <c r="FC135" i="4"/>
  <c r="FB135" i="4"/>
  <c r="FA135" i="4"/>
  <c r="EZ135" i="4"/>
  <c r="EY135" i="4"/>
  <c r="EW135" i="4"/>
  <c r="EV135" i="4"/>
  <c r="ET135" i="4"/>
  <c r="ES135" i="4"/>
  <c r="EU135" i="4" s="1"/>
  <c r="EQ135" i="4"/>
  <c r="EP135" i="4"/>
  <c r="ER135" i="4" s="1"/>
  <c r="EO135" i="4"/>
  <c r="EL135" i="4"/>
  <c r="EK135" i="4"/>
  <c r="EJ135" i="4"/>
  <c r="EI135" i="4"/>
  <c r="EH135" i="4"/>
  <c r="EG135" i="4"/>
  <c r="EE135" i="4"/>
  <c r="ED135" i="4"/>
  <c r="EB135" i="4"/>
  <c r="EA135" i="4"/>
  <c r="DY135" i="4"/>
  <c r="DX135" i="4"/>
  <c r="DZ135" i="4" s="1"/>
  <c r="DV135" i="4"/>
  <c r="DU135" i="4"/>
  <c r="DS135" i="4"/>
  <c r="DR135" i="4"/>
  <c r="DP135" i="4"/>
  <c r="DO135" i="4"/>
  <c r="DN135" i="4"/>
  <c r="DM135" i="4"/>
  <c r="DL135" i="4"/>
  <c r="DK135" i="4"/>
  <c r="DJ135" i="4"/>
  <c r="DI135" i="4"/>
  <c r="DG135" i="4"/>
  <c r="DF135" i="4"/>
  <c r="DD135" i="4"/>
  <c r="DC135" i="4"/>
  <c r="DA135" i="4"/>
  <c r="CZ135" i="4"/>
  <c r="DB135" i="4" s="1"/>
  <c r="CY135" i="4"/>
  <c r="CX135" i="4"/>
  <c r="CX134" i="4" s="1"/>
  <c r="CW135" i="4"/>
  <c r="CU135" i="4"/>
  <c r="CT135" i="4"/>
  <c r="CR135" i="4"/>
  <c r="CQ135" i="4"/>
  <c r="CP135" i="4"/>
  <c r="CO135" i="4"/>
  <c r="CN135" i="4"/>
  <c r="CM135" i="4"/>
  <c r="CL135" i="4"/>
  <c r="CK135" i="4"/>
  <c r="CI135" i="4"/>
  <c r="CI134" i="4" s="1"/>
  <c r="CH135" i="4"/>
  <c r="CF135" i="4"/>
  <c r="CE135" i="4"/>
  <c r="CC135" i="4"/>
  <c r="CB135" i="4"/>
  <c r="CD135" i="4" s="1"/>
  <c r="CA135" i="4"/>
  <c r="BZ135" i="4"/>
  <c r="BZ134" i="4" s="1"/>
  <c r="BY135" i="4"/>
  <c r="BW135" i="4"/>
  <c r="BV135" i="4"/>
  <c r="BT135" i="4"/>
  <c r="BS135" i="4"/>
  <c r="BR135" i="4"/>
  <c r="BQ135" i="4"/>
  <c r="BP135" i="4"/>
  <c r="BO135" i="4"/>
  <c r="BN135" i="4"/>
  <c r="BM135" i="4"/>
  <c r="BK135" i="4"/>
  <c r="BK134" i="4" s="1"/>
  <c r="BJ135" i="4"/>
  <c r="BH135" i="4"/>
  <c r="BG135" i="4"/>
  <c r="BE135" i="4"/>
  <c r="BD135" i="4"/>
  <c r="BF135" i="4" s="1"/>
  <c r="BC135" i="4"/>
  <c r="BB135" i="4"/>
  <c r="BB134" i="4" s="1"/>
  <c r="BA135" i="4"/>
  <c r="AY135" i="4"/>
  <c r="AX135" i="4"/>
  <c r="AV135" i="4"/>
  <c r="AU135" i="4"/>
  <c r="AT135" i="4"/>
  <c r="AS135" i="4"/>
  <c r="AR135" i="4"/>
  <c r="AQ135" i="4"/>
  <c r="AP135" i="4"/>
  <c r="AO135" i="4"/>
  <c r="AM135" i="4"/>
  <c r="AM134" i="4" s="1"/>
  <c r="AL135" i="4"/>
  <c r="AJ135" i="4"/>
  <c r="AI135" i="4"/>
  <c r="AG135" i="4"/>
  <c r="AF135" i="4"/>
  <c r="AH135" i="4" s="1"/>
  <c r="AE135" i="4"/>
  <c r="AD135" i="4"/>
  <c r="AD134" i="4" s="1"/>
  <c r="AC135" i="4"/>
  <c r="AA135" i="4"/>
  <c r="Z135" i="4"/>
  <c r="X135" i="4"/>
  <c r="W135" i="4"/>
  <c r="V135" i="4"/>
  <c r="U135" i="4"/>
  <c r="T135" i="4"/>
  <c r="S135" i="4"/>
  <c r="R135" i="4"/>
  <c r="Q135" i="4"/>
  <c r="O135" i="4"/>
  <c r="O134" i="4" s="1"/>
  <c r="N135" i="4"/>
  <c r="L135" i="4"/>
  <c r="K135" i="4"/>
  <c r="I135" i="4"/>
  <c r="H135" i="4"/>
  <c r="J135" i="4" s="1"/>
  <c r="F135" i="4"/>
  <c r="E135" i="4"/>
  <c r="C135" i="4"/>
  <c r="B135" i="4"/>
  <c r="FR134" i="4"/>
  <c r="FQ134" i="4"/>
  <c r="FS134" i="4" s="1"/>
  <c r="FP134" i="4"/>
  <c r="FO134" i="4"/>
  <c r="FN134" i="4"/>
  <c r="FM134" i="4"/>
  <c r="FK134" i="4"/>
  <c r="FI134" i="4"/>
  <c r="FH134" i="4"/>
  <c r="FF134" i="4"/>
  <c r="FC134" i="4"/>
  <c r="FB134" i="4"/>
  <c r="FD134" i="4" s="1"/>
  <c r="FA134" i="4"/>
  <c r="EZ134" i="4"/>
  <c r="EY134" i="4"/>
  <c r="EW134" i="4"/>
  <c r="ET134" i="4"/>
  <c r="ES134" i="4"/>
  <c r="EU134" i="4" s="1"/>
  <c r="ER134" i="4"/>
  <c r="EQ134" i="4"/>
  <c r="EP134" i="4"/>
  <c r="EK134" i="4"/>
  <c r="DM134" i="4"/>
  <c r="CO134" i="4"/>
  <c r="CF134" i="4"/>
  <c r="BQ134" i="4"/>
  <c r="AS134" i="4"/>
  <c r="AR134" i="4"/>
  <c r="AP134" i="4"/>
  <c r="AO134" i="4"/>
  <c r="AQ134" i="4" s="1"/>
  <c r="AJ134" i="4"/>
  <c r="AG134" i="4"/>
  <c r="AC134" i="4"/>
  <c r="AE134" i="4" s="1"/>
  <c r="Z134" i="4"/>
  <c r="U134" i="4"/>
  <c r="T134" i="4"/>
  <c r="V134" i="4" s="1"/>
  <c r="R134" i="4"/>
  <c r="Q134" i="4"/>
  <c r="L134" i="4"/>
  <c r="I134" i="4"/>
  <c r="E134" i="4"/>
  <c r="B134" i="4"/>
  <c r="EF133" i="4"/>
  <c r="M133" i="4"/>
  <c r="J133" i="4"/>
  <c r="G133" i="4"/>
  <c r="D133" i="4"/>
  <c r="FS132" i="4"/>
  <c r="FP132" i="4"/>
  <c r="FM132" i="4"/>
  <c r="FJ132" i="4"/>
  <c r="FG132" i="4"/>
  <c r="FD132" i="4"/>
  <c r="FA132" i="4"/>
  <c r="EX132" i="4"/>
  <c r="EU132" i="4"/>
  <c r="ER132" i="4"/>
  <c r="EO132" i="4"/>
  <c r="EL132" i="4"/>
  <c r="EI132" i="4"/>
  <c r="EF132" i="4"/>
  <c r="EC132" i="4"/>
  <c r="DZ132" i="4"/>
  <c r="DW132" i="4"/>
  <c r="DT132" i="4"/>
  <c r="DQ132" i="4"/>
  <c r="DN132" i="4"/>
  <c r="DK132" i="4"/>
  <c r="DH132" i="4"/>
  <c r="DE132" i="4"/>
  <c r="DB132" i="4"/>
  <c r="CY132" i="4"/>
  <c r="CV132" i="4"/>
  <c r="CS132" i="4"/>
  <c r="CP132" i="4"/>
  <c r="CM132" i="4"/>
  <c r="CJ132" i="4"/>
  <c r="CG132" i="4"/>
  <c r="CD132" i="4"/>
  <c r="CA132" i="4"/>
  <c r="BX132" i="4"/>
  <c r="BU132" i="4"/>
  <c r="BR132" i="4"/>
  <c r="BO132" i="4"/>
  <c r="BL132" i="4"/>
  <c r="BI132" i="4"/>
  <c r="BF132" i="4"/>
  <c r="BC132" i="4"/>
  <c r="AZ132" i="4"/>
  <c r="AW132" i="4"/>
  <c r="AT132" i="4"/>
  <c r="AQ132" i="4"/>
  <c r="AN132" i="4"/>
  <c r="AK132" i="4"/>
  <c r="AH132" i="4"/>
  <c r="AE132" i="4"/>
  <c r="AB132" i="4"/>
  <c r="Y132" i="4"/>
  <c r="V132" i="4"/>
  <c r="S132" i="4"/>
  <c r="P132" i="4"/>
  <c r="M132" i="4"/>
  <c r="J132" i="4"/>
  <c r="G132" i="4"/>
  <c r="D132" i="4"/>
  <c r="FS131" i="4"/>
  <c r="FR131" i="4"/>
  <c r="FQ131" i="4"/>
  <c r="FO131" i="4"/>
  <c r="FN131" i="4"/>
  <c r="FP131" i="4" s="1"/>
  <c r="FL131" i="4"/>
  <c r="FK131" i="4"/>
  <c r="FM131" i="4" s="1"/>
  <c r="FJ131" i="4"/>
  <c r="FI131" i="4"/>
  <c r="FH131" i="4"/>
  <c r="FF131" i="4"/>
  <c r="FF130" i="4" s="1"/>
  <c r="FE131" i="4"/>
  <c r="FE130" i="4" s="1"/>
  <c r="FC131" i="4"/>
  <c r="FB131" i="4"/>
  <c r="EZ131" i="4"/>
  <c r="EY131" i="4"/>
  <c r="FA131" i="4" s="1"/>
  <c r="EW131" i="4"/>
  <c r="EV131" i="4"/>
  <c r="EU131" i="4"/>
  <c r="ET131" i="4"/>
  <c r="ET130" i="4" s="1"/>
  <c r="ES131" i="4"/>
  <c r="EQ131" i="4"/>
  <c r="EQ130" i="4" s="1"/>
  <c r="EP131" i="4"/>
  <c r="EO131" i="4"/>
  <c r="EK131" i="4"/>
  <c r="EK130" i="4" s="1"/>
  <c r="EJ131" i="4"/>
  <c r="EH131" i="4"/>
  <c r="EG131" i="4"/>
  <c r="EE131" i="4"/>
  <c r="EF131" i="4" s="1"/>
  <c r="ED131" i="4"/>
  <c r="EB131" i="4"/>
  <c r="EA131" i="4"/>
  <c r="DY131" i="4"/>
  <c r="DY130" i="4" s="1"/>
  <c r="DX131" i="4"/>
  <c r="DV131" i="4"/>
  <c r="DU131" i="4"/>
  <c r="DW131" i="4" s="1"/>
  <c r="DT131" i="4"/>
  <c r="DS131" i="4"/>
  <c r="DR131" i="4"/>
  <c r="DP131" i="4"/>
  <c r="DO131" i="4"/>
  <c r="DM131" i="4"/>
  <c r="DM130" i="4" s="1"/>
  <c r="DL131" i="4"/>
  <c r="DJ131" i="4"/>
  <c r="DI131" i="4"/>
  <c r="DH131" i="4"/>
  <c r="DG131" i="4"/>
  <c r="DF131" i="4"/>
  <c r="DD131" i="4"/>
  <c r="DC131" i="4"/>
  <c r="DA131" i="4"/>
  <c r="CZ131" i="4"/>
  <c r="DB131" i="4" s="1"/>
  <c r="CY131" i="4"/>
  <c r="CX131" i="4"/>
  <c r="CW131" i="4"/>
  <c r="CV131" i="4"/>
  <c r="CU131" i="4"/>
  <c r="CT131" i="4"/>
  <c r="CR131" i="4"/>
  <c r="CQ131" i="4"/>
  <c r="CO131" i="4"/>
  <c r="CN131" i="4"/>
  <c r="CL131" i="4"/>
  <c r="CK131" i="4"/>
  <c r="CJ131" i="4"/>
  <c r="CI131" i="4"/>
  <c r="CH131" i="4"/>
  <c r="CF131" i="4"/>
  <c r="CF130" i="4" s="1"/>
  <c r="CE131" i="4"/>
  <c r="CG131" i="4" s="1"/>
  <c r="CC131" i="4"/>
  <c r="CB131" i="4"/>
  <c r="BZ131" i="4"/>
  <c r="BY131" i="4"/>
  <c r="BX131" i="4"/>
  <c r="BW131" i="4"/>
  <c r="BV131" i="4"/>
  <c r="BV130" i="4" s="1"/>
  <c r="BT131" i="4"/>
  <c r="BS131" i="4"/>
  <c r="BQ131" i="4"/>
  <c r="BP131" i="4"/>
  <c r="BO131" i="4"/>
  <c r="BN131" i="4"/>
  <c r="BN130" i="4" s="1"/>
  <c r="BM131" i="4"/>
  <c r="BM130" i="4" s="1"/>
  <c r="BK131" i="4"/>
  <c r="BL131" i="4" s="1"/>
  <c r="BJ131" i="4"/>
  <c r="BH131" i="4"/>
  <c r="BH130" i="4" s="1"/>
  <c r="BG131" i="4"/>
  <c r="BE131" i="4"/>
  <c r="BD131" i="4"/>
  <c r="BC131" i="4"/>
  <c r="BB131" i="4"/>
  <c r="BA131" i="4"/>
  <c r="AY131" i="4"/>
  <c r="AY130" i="4" s="1"/>
  <c r="AX131" i="4"/>
  <c r="AX130" i="4" s="1"/>
  <c r="AW131" i="4"/>
  <c r="AV131" i="4"/>
  <c r="AU131" i="4"/>
  <c r="AS131" i="4"/>
  <c r="AR131" i="4"/>
  <c r="AP131" i="4"/>
  <c r="AP130" i="4" s="1"/>
  <c r="AQ130" i="4" s="1"/>
  <c r="AO131" i="4"/>
  <c r="AO130" i="4" s="1"/>
  <c r="AM131" i="4"/>
  <c r="AM130" i="4" s="1"/>
  <c r="AL131" i="4"/>
  <c r="AJ131" i="4"/>
  <c r="AJ130" i="4" s="1"/>
  <c r="AI131" i="4"/>
  <c r="AK131" i="4" s="1"/>
  <c r="AH131" i="4"/>
  <c r="AG131" i="4"/>
  <c r="AG130" i="4" s="1"/>
  <c r="AF131" i="4"/>
  <c r="AE131" i="4"/>
  <c r="AD131" i="4"/>
  <c r="AC131" i="4"/>
  <c r="AA131" i="4"/>
  <c r="Z131" i="4"/>
  <c r="Z130" i="4" s="1"/>
  <c r="X131" i="4"/>
  <c r="W131" i="4"/>
  <c r="Y131" i="4" s="1"/>
  <c r="U131" i="4"/>
  <c r="T131" i="4"/>
  <c r="R131" i="4"/>
  <c r="R130" i="4" s="1"/>
  <c r="Q131" i="4"/>
  <c r="Q130" i="4" s="1"/>
  <c r="O131" i="4"/>
  <c r="N131" i="4"/>
  <c r="P131" i="4" s="1"/>
  <c r="L131" i="4"/>
  <c r="L130" i="4" s="1"/>
  <c r="K131" i="4"/>
  <c r="J131" i="4"/>
  <c r="I131" i="4"/>
  <c r="I130" i="4" s="1"/>
  <c r="H131" i="4"/>
  <c r="G131" i="4"/>
  <c r="F131" i="4"/>
  <c r="E131" i="4"/>
  <c r="C131" i="4"/>
  <c r="B131" i="4"/>
  <c r="B130" i="4" s="1"/>
  <c r="FR130" i="4"/>
  <c r="FQ130" i="4"/>
  <c r="FS130" i="4" s="1"/>
  <c r="FO130" i="4"/>
  <c r="FN130" i="4"/>
  <c r="FP130" i="4" s="1"/>
  <c r="FL130" i="4"/>
  <c r="FK130" i="4"/>
  <c r="FI130" i="4"/>
  <c r="FH130" i="4"/>
  <c r="FJ130" i="4" s="1"/>
  <c r="FD130" i="4"/>
  <c r="FC130" i="4"/>
  <c r="FB130" i="4"/>
  <c r="EZ130" i="4"/>
  <c r="EV130" i="4"/>
  <c r="EU130" i="4"/>
  <c r="ES130" i="4"/>
  <c r="EP130" i="4"/>
  <c r="ER130" i="4" s="1"/>
  <c r="EO130" i="4"/>
  <c r="EH130" i="4"/>
  <c r="EE130" i="4"/>
  <c r="ED130" i="4"/>
  <c r="EF130" i="4" s="1"/>
  <c r="EA130" i="4"/>
  <c r="DX130" i="4"/>
  <c r="DV130" i="4"/>
  <c r="DU130" i="4"/>
  <c r="DW130" i="4" s="1"/>
  <c r="DS130" i="4"/>
  <c r="DR130" i="4"/>
  <c r="DT130" i="4" s="1"/>
  <c r="DO130" i="4"/>
  <c r="DJ130" i="4"/>
  <c r="DG130" i="4"/>
  <c r="DF130" i="4"/>
  <c r="DC130" i="4"/>
  <c r="DA130" i="4"/>
  <c r="CZ130" i="4"/>
  <c r="DB130" i="4" s="1"/>
  <c r="CX130" i="4"/>
  <c r="CW130" i="4"/>
  <c r="CY130" i="4" s="1"/>
  <c r="CU130" i="4"/>
  <c r="CT130" i="4"/>
  <c r="CR130" i="4"/>
  <c r="CQ130" i="4"/>
  <c r="CO130" i="4"/>
  <c r="CL130" i="4"/>
  <c r="CJ130" i="4"/>
  <c r="CI130" i="4"/>
  <c r="CH130" i="4"/>
  <c r="CC130" i="4"/>
  <c r="BZ130" i="4"/>
  <c r="BW130" i="4"/>
  <c r="BT130" i="4"/>
  <c r="BS130" i="4"/>
  <c r="BQ130" i="4"/>
  <c r="BO130" i="4"/>
  <c r="BJ130" i="4"/>
  <c r="BD130" i="4"/>
  <c r="BB130" i="4"/>
  <c r="BA130" i="4"/>
  <c r="AV130" i="4"/>
  <c r="AU130" i="4"/>
  <c r="AS130" i="4"/>
  <c r="AN130" i="4"/>
  <c r="AL130" i="4"/>
  <c r="AF130" i="4"/>
  <c r="AH130" i="4" s="1"/>
  <c r="AE130" i="4"/>
  <c r="AD130" i="4"/>
  <c r="AC130" i="4"/>
  <c r="AA130" i="4"/>
  <c r="X130" i="4"/>
  <c r="W130" i="4"/>
  <c r="Y130" i="4" s="1"/>
  <c r="U130" i="4"/>
  <c r="S130" i="4"/>
  <c r="O130" i="4"/>
  <c r="N130" i="4"/>
  <c r="H130" i="4"/>
  <c r="J130" i="4" s="1"/>
  <c r="F130" i="4"/>
  <c r="E130" i="4"/>
  <c r="C130" i="4"/>
  <c r="FR129" i="4"/>
  <c r="FQ129" i="4"/>
  <c r="FP129" i="4"/>
  <c r="FO129" i="4"/>
  <c r="FN129" i="4"/>
  <c r="FM129" i="4"/>
  <c r="FL129" i="4"/>
  <c r="FK129" i="4"/>
  <c r="FJ129" i="4"/>
  <c r="FI129" i="4"/>
  <c r="FI127" i="4" s="1"/>
  <c r="FH129" i="4"/>
  <c r="FF129" i="4"/>
  <c r="FE129" i="4"/>
  <c r="FC129" i="4"/>
  <c r="FB129" i="4"/>
  <c r="FA129" i="4"/>
  <c r="EZ129" i="4"/>
  <c r="EY129" i="4"/>
  <c r="EW129" i="4"/>
  <c r="EV129" i="4"/>
  <c r="ET129" i="4"/>
  <c r="ES129" i="4"/>
  <c r="ER129" i="4"/>
  <c r="EQ129" i="4"/>
  <c r="EP129" i="4"/>
  <c r="EO129" i="4"/>
  <c r="EN129" i="4"/>
  <c r="EM129" i="4"/>
  <c r="EK129" i="4"/>
  <c r="EK127" i="4" s="1"/>
  <c r="EJ129" i="4"/>
  <c r="EJ127" i="4" s="1"/>
  <c r="EL127" i="4" s="1"/>
  <c r="EG129" i="4"/>
  <c r="EB129" i="4"/>
  <c r="EB127" i="4" s="1"/>
  <c r="EA129" i="4"/>
  <c r="DY129" i="4"/>
  <c r="DV129" i="4"/>
  <c r="DS129" i="4"/>
  <c r="DM129" i="4"/>
  <c r="DM127" i="4" s="1"/>
  <c r="DK129" i="4"/>
  <c r="DI129" i="4"/>
  <c r="DA129" i="4"/>
  <c r="DA127" i="4" s="1"/>
  <c r="CX129" i="4"/>
  <c r="CS129" i="4"/>
  <c r="CR129" i="4"/>
  <c r="CQ129" i="4"/>
  <c r="CP129" i="4"/>
  <c r="CO129" i="4"/>
  <c r="CO127" i="4" s="1"/>
  <c r="CN129" i="4"/>
  <c r="CN127" i="4" s="1"/>
  <c r="CP127" i="4" s="1"/>
  <c r="CF129" i="4"/>
  <c r="CF127" i="4" s="1"/>
  <c r="CE129" i="4"/>
  <c r="CC129" i="4"/>
  <c r="CC127" i="4" s="1"/>
  <c r="CB129" i="4"/>
  <c r="CD129" i="4" s="1"/>
  <c r="BZ129" i="4"/>
  <c r="BY129" i="4"/>
  <c r="BX129" i="4"/>
  <c r="BW129" i="4"/>
  <c r="BV129" i="4"/>
  <c r="BU129" i="4"/>
  <c r="BT129" i="4"/>
  <c r="BS129" i="4"/>
  <c r="BR129" i="4"/>
  <c r="BQ129" i="4"/>
  <c r="BQ127" i="4" s="1"/>
  <c r="BP129" i="4"/>
  <c r="BP127" i="4" s="1"/>
  <c r="BR127" i="4" s="1"/>
  <c r="BN129" i="4"/>
  <c r="BM129" i="4"/>
  <c r="BO129" i="4" s="1"/>
  <c r="BK129" i="4"/>
  <c r="BJ129" i="4"/>
  <c r="BI129" i="4"/>
  <c r="BH129" i="4"/>
  <c r="BH127" i="4" s="1"/>
  <c r="BG129" i="4"/>
  <c r="BG127" i="4" s="1"/>
  <c r="BI127" i="4" s="1"/>
  <c r="BE129" i="4"/>
  <c r="BD129" i="4"/>
  <c r="BB129" i="4"/>
  <c r="BA129" i="4"/>
  <c r="AZ129" i="4"/>
  <c r="AY129" i="4"/>
  <c r="AX129" i="4"/>
  <c r="AW129" i="4"/>
  <c r="AV129" i="4"/>
  <c r="AU129" i="4"/>
  <c r="AS129" i="4"/>
  <c r="AS127" i="4" s="1"/>
  <c r="AR129" i="4"/>
  <c r="AR127" i="4" s="1"/>
  <c r="AQ129" i="4"/>
  <c r="AP129" i="4"/>
  <c r="AO129" i="4"/>
  <c r="AM129" i="4"/>
  <c r="AL129" i="4"/>
  <c r="AN129" i="4" s="1"/>
  <c r="AJ129" i="4"/>
  <c r="AJ127" i="4" s="1"/>
  <c r="AI129" i="4"/>
  <c r="AI127" i="4" s="1"/>
  <c r="AK127" i="4" s="1"/>
  <c r="AG129" i="4"/>
  <c r="AF129" i="4"/>
  <c r="AD129" i="4"/>
  <c r="AC129" i="4"/>
  <c r="AA129" i="4"/>
  <c r="Z129" i="4"/>
  <c r="Y129" i="4"/>
  <c r="X129" i="4"/>
  <c r="W129" i="4"/>
  <c r="V129" i="4"/>
  <c r="U129" i="4"/>
  <c r="U127" i="4" s="1"/>
  <c r="T129" i="4"/>
  <c r="T127" i="4" s="1"/>
  <c r="S129" i="4"/>
  <c r="R129" i="4"/>
  <c r="Q129" i="4"/>
  <c r="Q127" i="4" s="1"/>
  <c r="S127" i="4" s="1"/>
  <c r="O129" i="4"/>
  <c r="N129" i="4"/>
  <c r="P129" i="4" s="1"/>
  <c r="M129" i="4"/>
  <c r="L129" i="4"/>
  <c r="L127" i="4" s="1"/>
  <c r="K129" i="4"/>
  <c r="I129" i="4"/>
  <c r="I127" i="4" s="1"/>
  <c r="J127" i="4" s="1"/>
  <c r="H129" i="4"/>
  <c r="F129" i="4"/>
  <c r="F127" i="4" s="1"/>
  <c r="E129" i="4"/>
  <c r="C129" i="4"/>
  <c r="D129" i="4" s="1"/>
  <c r="B129" i="4"/>
  <c r="FS128" i="4"/>
  <c r="FR128" i="4"/>
  <c r="FQ128" i="4"/>
  <c r="FP128" i="4"/>
  <c r="FO128" i="4"/>
  <c r="FO127" i="4" s="1"/>
  <c r="FN128" i="4"/>
  <c r="FM128" i="4"/>
  <c r="FL128" i="4"/>
  <c r="FK128" i="4"/>
  <c r="FK127" i="4" s="1"/>
  <c r="FI128" i="4"/>
  <c r="FH128" i="4"/>
  <c r="FG128" i="4"/>
  <c r="FF128" i="4"/>
  <c r="FE128" i="4"/>
  <c r="FC128" i="4"/>
  <c r="FC127" i="4" s="1"/>
  <c r="FB128" i="4"/>
  <c r="EZ128" i="4"/>
  <c r="EZ127" i="4" s="1"/>
  <c r="EY128" i="4"/>
  <c r="EW128" i="4"/>
  <c r="EX128" i="4" s="1"/>
  <c r="EV128" i="4"/>
  <c r="EU128" i="4"/>
  <c r="ET128" i="4"/>
  <c r="ES128" i="4"/>
  <c r="EQ128" i="4"/>
  <c r="EQ127" i="4" s="1"/>
  <c r="EP128" i="4"/>
  <c r="EP127" i="4" s="1"/>
  <c r="EF128" i="4"/>
  <c r="FR127" i="4"/>
  <c r="FN127" i="4"/>
  <c r="FM127" i="4"/>
  <c r="FL127" i="4"/>
  <c r="FF127" i="4"/>
  <c r="EW127" i="4"/>
  <c r="EV127" i="4"/>
  <c r="ET127" i="4"/>
  <c r="EO127" i="4"/>
  <c r="EN127" i="4"/>
  <c r="EM127" i="4"/>
  <c r="EH127" i="4"/>
  <c r="EG127" i="4"/>
  <c r="DY127" i="4"/>
  <c r="DV127" i="4"/>
  <c r="DS127" i="4"/>
  <c r="DP127" i="4"/>
  <c r="DI127" i="4"/>
  <c r="CX127" i="4"/>
  <c r="CR127" i="4"/>
  <c r="CS127" i="4" s="1"/>
  <c r="CQ127" i="4"/>
  <c r="CM127" i="4"/>
  <c r="CK127" i="4"/>
  <c r="CB127" i="4"/>
  <c r="BZ127" i="4"/>
  <c r="BW127" i="4"/>
  <c r="BV127" i="4"/>
  <c r="BT127" i="4"/>
  <c r="BU127" i="4" s="1"/>
  <c r="BS127" i="4"/>
  <c r="BO127" i="4"/>
  <c r="BN127" i="4"/>
  <c r="BM127" i="4"/>
  <c r="BK127" i="4"/>
  <c r="BE127" i="4"/>
  <c r="BD127" i="4"/>
  <c r="BB127" i="4"/>
  <c r="AY127" i="4"/>
  <c r="AX127" i="4"/>
  <c r="AW127" i="4"/>
  <c r="AV127" i="4"/>
  <c r="AU127" i="4"/>
  <c r="AT127" i="4"/>
  <c r="AP127" i="4"/>
  <c r="AQ127" i="4" s="1"/>
  <c r="AO127" i="4"/>
  <c r="AM127" i="4"/>
  <c r="AL127" i="4"/>
  <c r="AN127" i="4" s="1"/>
  <c r="AG127" i="4"/>
  <c r="AF127" i="4"/>
  <c r="AH127" i="4" s="1"/>
  <c r="AD127" i="4"/>
  <c r="Z127" i="4"/>
  <c r="Y127" i="4"/>
  <c r="X127" i="4"/>
  <c r="W127" i="4"/>
  <c r="V127" i="4"/>
  <c r="R127" i="4"/>
  <c r="P127" i="4"/>
  <c r="O127" i="4"/>
  <c r="N127" i="4"/>
  <c r="K127" i="4"/>
  <c r="M127" i="4" s="1"/>
  <c r="H127" i="4"/>
  <c r="C127" i="4"/>
  <c r="B127" i="4"/>
  <c r="FS126" i="4"/>
  <c r="FP126" i="4"/>
  <c r="FM126" i="4"/>
  <c r="FJ126" i="4"/>
  <c r="FG126" i="4"/>
  <c r="FD126" i="4"/>
  <c r="FA126" i="4"/>
  <c r="EX126" i="4"/>
  <c r="EU126" i="4"/>
  <c r="ER126" i="4"/>
  <c r="EO126" i="4"/>
  <c r="EL126" i="4"/>
  <c r="EI126" i="4"/>
  <c r="EF126" i="4"/>
  <c r="EC126" i="4"/>
  <c r="DZ126" i="4"/>
  <c r="DW126" i="4"/>
  <c r="DT126" i="4"/>
  <c r="DQ126" i="4"/>
  <c r="DN126" i="4"/>
  <c r="DK126" i="4"/>
  <c r="DH126" i="4"/>
  <c r="DE126" i="4"/>
  <c r="DB126" i="4"/>
  <c r="CY126" i="4"/>
  <c r="CV126" i="4"/>
  <c r="CR126" i="4"/>
  <c r="CS126" i="4" s="1"/>
  <c r="CP126" i="4"/>
  <c r="CO126" i="4"/>
  <c r="CL126" i="4"/>
  <c r="CL129" i="4" s="1"/>
  <c r="CL127" i="4" s="1"/>
  <c r="CK126" i="4"/>
  <c r="CK129" i="4" s="1"/>
  <c r="CM129" i="4" s="1"/>
  <c r="CI126" i="4"/>
  <c r="CI129" i="4" s="1"/>
  <c r="CI127" i="4" s="1"/>
  <c r="CH126" i="4"/>
  <c r="CH129" i="4" s="1"/>
  <c r="CG126" i="4"/>
  <c r="CD126" i="4"/>
  <c r="CA126" i="4"/>
  <c r="BX126" i="4"/>
  <c r="BU126" i="4"/>
  <c r="BR126" i="4"/>
  <c r="BO126" i="4"/>
  <c r="BL126" i="4"/>
  <c r="BI126" i="4"/>
  <c r="BF126" i="4"/>
  <c r="BC126" i="4"/>
  <c r="AZ126" i="4"/>
  <c r="AW126" i="4"/>
  <c r="AT126" i="4"/>
  <c r="AQ126" i="4"/>
  <c r="AN126" i="4"/>
  <c r="AK126" i="4"/>
  <c r="AH126" i="4"/>
  <c r="AE126" i="4"/>
  <c r="AB126" i="4"/>
  <c r="Y126" i="4"/>
  <c r="V126" i="4"/>
  <c r="S126" i="4"/>
  <c r="N126" i="4"/>
  <c r="P126" i="4" s="1"/>
  <c r="K126" i="4"/>
  <c r="M126" i="4" s="1"/>
  <c r="H126" i="4"/>
  <c r="J126" i="4" s="1"/>
  <c r="G126" i="4"/>
  <c r="E126" i="4"/>
  <c r="D126" i="4"/>
  <c r="B126" i="4"/>
  <c r="FS125" i="4"/>
  <c r="FP125" i="4"/>
  <c r="FM125" i="4"/>
  <c r="FJ125" i="4"/>
  <c r="FG125" i="4"/>
  <c r="FD125" i="4"/>
  <c r="FA125" i="4"/>
  <c r="EX125" i="4"/>
  <c r="EU125" i="4"/>
  <c r="ER125" i="4"/>
  <c r="EO125" i="4"/>
  <c r="EL125" i="4"/>
  <c r="EK125" i="4"/>
  <c r="EJ125" i="4"/>
  <c r="EI125" i="4"/>
  <c r="EH125" i="4"/>
  <c r="EH129" i="4" s="1"/>
  <c r="EI129" i="4" s="1"/>
  <c r="EG125" i="4"/>
  <c r="EE125" i="4"/>
  <c r="EE129" i="4" s="1"/>
  <c r="EE127" i="4" s="1"/>
  <c r="ED125" i="4"/>
  <c r="ED123" i="4" s="1"/>
  <c r="EC125" i="4"/>
  <c r="DY125" i="4"/>
  <c r="DY123" i="4" s="1"/>
  <c r="DX125" i="4"/>
  <c r="DV125" i="4"/>
  <c r="DU125" i="4"/>
  <c r="DT125" i="4"/>
  <c r="DS125" i="4"/>
  <c r="DR125" i="4"/>
  <c r="DR129" i="4" s="1"/>
  <c r="DT129" i="4" s="1"/>
  <c r="DQ125" i="4"/>
  <c r="DP125" i="4"/>
  <c r="DP129" i="4" s="1"/>
  <c r="DO125" i="4"/>
  <c r="DO129" i="4" s="1"/>
  <c r="DM125" i="4"/>
  <c r="DL125" i="4"/>
  <c r="DL129" i="4" s="1"/>
  <c r="DJ125" i="4"/>
  <c r="DJ129" i="4" s="1"/>
  <c r="DJ127" i="4" s="1"/>
  <c r="DK127" i="4" s="1"/>
  <c r="DI125" i="4"/>
  <c r="DK125" i="4" s="1"/>
  <c r="DG125" i="4"/>
  <c r="DG129" i="4" s="1"/>
  <c r="DG127" i="4" s="1"/>
  <c r="DF125" i="4"/>
  <c r="DH125" i="4" s="1"/>
  <c r="DE125" i="4"/>
  <c r="DD125" i="4"/>
  <c r="DD129" i="4" s="1"/>
  <c r="DD127" i="4" s="1"/>
  <c r="DC125" i="4"/>
  <c r="DC129" i="4" s="1"/>
  <c r="DA125" i="4"/>
  <c r="CZ125" i="4"/>
  <c r="CX125" i="4"/>
  <c r="CW125" i="4"/>
  <c r="CW129" i="4" s="1"/>
  <c r="CU125" i="4"/>
  <c r="CT125" i="4"/>
  <c r="CT129" i="4" s="1"/>
  <c r="EF124" i="4"/>
  <c r="FS123" i="4"/>
  <c r="FR123" i="4"/>
  <c r="FQ123" i="4"/>
  <c r="FP123" i="4"/>
  <c r="FO123" i="4"/>
  <c r="FN123" i="4"/>
  <c r="FL123" i="4"/>
  <c r="FK123" i="4"/>
  <c r="FI123" i="4"/>
  <c r="FH123" i="4"/>
  <c r="FF123" i="4"/>
  <c r="FG123" i="4" s="1"/>
  <c r="FE123" i="4"/>
  <c r="FD123" i="4"/>
  <c r="FC123" i="4"/>
  <c r="FB123" i="4"/>
  <c r="FA123" i="4"/>
  <c r="EZ123" i="4"/>
  <c r="EY123" i="4"/>
  <c r="EX123" i="4"/>
  <c r="EW123" i="4"/>
  <c r="EV123" i="4"/>
  <c r="ET123" i="4"/>
  <c r="ES123" i="4"/>
  <c r="EU123" i="4" s="1"/>
  <c r="EQ123" i="4"/>
  <c r="EP123" i="4"/>
  <c r="ER123" i="4" s="1"/>
  <c r="EN123" i="4"/>
  <c r="EM123" i="4"/>
  <c r="EO123" i="4" s="1"/>
  <c r="EK123" i="4"/>
  <c r="EJ123" i="4"/>
  <c r="EG123" i="4"/>
  <c r="EF123" i="4"/>
  <c r="EE123" i="4"/>
  <c r="EC123" i="4"/>
  <c r="EB123" i="4"/>
  <c r="EA123" i="4"/>
  <c r="DV123" i="4"/>
  <c r="DT123" i="4"/>
  <c r="DS123" i="4"/>
  <c r="DR123" i="4"/>
  <c r="DQ123" i="4"/>
  <c r="DP123" i="4"/>
  <c r="DO123" i="4"/>
  <c r="DL123" i="4"/>
  <c r="DJ123" i="4"/>
  <c r="DI123" i="4"/>
  <c r="DK123" i="4" s="1"/>
  <c r="DG123" i="4"/>
  <c r="DF123" i="4"/>
  <c r="DD123" i="4"/>
  <c r="DE123" i="4" s="1"/>
  <c r="DC123" i="4"/>
  <c r="DA123" i="4"/>
  <c r="CZ123" i="4"/>
  <c r="DB123" i="4" s="1"/>
  <c r="CX123" i="4"/>
  <c r="CT123" i="4"/>
  <c r="CS123" i="4"/>
  <c r="CR123" i="4"/>
  <c r="CQ123" i="4"/>
  <c r="CP123" i="4"/>
  <c r="CO123" i="4"/>
  <c r="CN123" i="4"/>
  <c r="CL123" i="4"/>
  <c r="CK123" i="4"/>
  <c r="CM123" i="4" s="1"/>
  <c r="CI123" i="4"/>
  <c r="CH123" i="4"/>
  <c r="CJ123" i="4" s="1"/>
  <c r="CF123" i="4"/>
  <c r="CG123" i="4" s="1"/>
  <c r="CE123" i="4"/>
  <c r="CC123" i="4"/>
  <c r="CB123" i="4"/>
  <c r="CD123" i="4" s="1"/>
  <c r="BZ123" i="4"/>
  <c r="BY123" i="4"/>
  <c r="BX123" i="4"/>
  <c r="BW123" i="4"/>
  <c r="BV123" i="4"/>
  <c r="BU123" i="4"/>
  <c r="BT123" i="4"/>
  <c r="BS123" i="4"/>
  <c r="BR123" i="4"/>
  <c r="BQ123" i="4"/>
  <c r="BP123" i="4"/>
  <c r="BN123" i="4"/>
  <c r="BM123" i="4"/>
  <c r="BO123" i="4" s="1"/>
  <c r="BK123" i="4"/>
  <c r="BJ123" i="4"/>
  <c r="BL123" i="4" s="1"/>
  <c r="BH123" i="4"/>
  <c r="BI123" i="4" s="1"/>
  <c r="BG123" i="4"/>
  <c r="BE123" i="4"/>
  <c r="BD123" i="4"/>
  <c r="BF123" i="4" s="1"/>
  <c r="BB123" i="4"/>
  <c r="BA123" i="4"/>
  <c r="AZ123" i="4"/>
  <c r="AY123" i="4"/>
  <c r="AX123" i="4"/>
  <c r="AW123" i="4"/>
  <c r="AV123" i="4"/>
  <c r="AU123" i="4"/>
  <c r="AS123" i="4"/>
  <c r="AR123" i="4"/>
  <c r="AT123" i="4" s="1"/>
  <c r="AP123" i="4"/>
  <c r="AO123" i="4"/>
  <c r="AQ123" i="4" s="1"/>
  <c r="AM123" i="4"/>
  <c r="AL123" i="4"/>
  <c r="AN123" i="4" s="1"/>
  <c r="AJ123" i="4"/>
  <c r="AK123" i="4" s="1"/>
  <c r="AI123" i="4"/>
  <c r="AG123" i="4"/>
  <c r="AF123" i="4"/>
  <c r="AH123" i="4" s="1"/>
  <c r="AD123" i="4"/>
  <c r="AC123" i="4"/>
  <c r="AB123" i="4"/>
  <c r="AA123" i="4"/>
  <c r="Z123" i="4"/>
  <c r="Y123" i="4"/>
  <c r="X123" i="4"/>
  <c r="W123" i="4"/>
  <c r="V123" i="4"/>
  <c r="U123" i="4"/>
  <c r="T123" i="4"/>
  <c r="R123" i="4"/>
  <c r="Q123" i="4"/>
  <c r="S123" i="4" s="1"/>
  <c r="O123" i="4"/>
  <c r="N123" i="4"/>
  <c r="P123" i="4" s="1"/>
  <c r="L123" i="4"/>
  <c r="M123" i="4" s="1"/>
  <c r="K123" i="4"/>
  <c r="I123" i="4"/>
  <c r="H123" i="4"/>
  <c r="J123" i="4" s="1"/>
  <c r="F123" i="4"/>
  <c r="E123" i="4"/>
  <c r="G123" i="4" s="1"/>
  <c r="D123" i="4"/>
  <c r="C123" i="4"/>
  <c r="B123" i="4"/>
  <c r="FS122" i="4"/>
  <c r="FP122" i="4"/>
  <c r="FM122" i="4"/>
  <c r="FJ122" i="4"/>
  <c r="FG122" i="4"/>
  <c r="FD122" i="4"/>
  <c r="FA122" i="4"/>
  <c r="EX122" i="4"/>
  <c r="EU122" i="4"/>
  <c r="ER122" i="4"/>
  <c r="EO122" i="4"/>
  <c r="EL122" i="4"/>
  <c r="EI122" i="4"/>
  <c r="EF122" i="4"/>
  <c r="EC122" i="4"/>
  <c r="DZ122" i="4"/>
  <c r="DW122" i="4"/>
  <c r="DT122" i="4"/>
  <c r="DQ122" i="4"/>
  <c r="DN122" i="4"/>
  <c r="DK122" i="4"/>
  <c r="EM121" i="4"/>
  <c r="EM120" i="4" s="1"/>
  <c r="EI121" i="4"/>
  <c r="EF121" i="4"/>
  <c r="FR120" i="4"/>
  <c r="FQ120" i="4"/>
  <c r="FP120" i="4"/>
  <c r="FO120" i="4"/>
  <c r="FN120" i="4"/>
  <c r="FM120" i="4"/>
  <c r="FL120" i="4"/>
  <c r="FK120" i="4"/>
  <c r="FJ120" i="4"/>
  <c r="FI120" i="4"/>
  <c r="FH120" i="4"/>
  <c r="FF120" i="4"/>
  <c r="FE120" i="4"/>
  <c r="FG120" i="4" s="1"/>
  <c r="FC120" i="4"/>
  <c r="FB120" i="4"/>
  <c r="FD120" i="4" s="1"/>
  <c r="EZ120" i="4"/>
  <c r="FA120" i="4" s="1"/>
  <c r="EY120" i="4"/>
  <c r="EW120" i="4"/>
  <c r="EV120" i="4"/>
  <c r="EX120" i="4" s="1"/>
  <c r="ET120" i="4"/>
  <c r="ES120" i="4"/>
  <c r="ER120" i="4"/>
  <c r="EQ120" i="4"/>
  <c r="EP120" i="4"/>
  <c r="EN120" i="4"/>
  <c r="EL120" i="4"/>
  <c r="EK120" i="4"/>
  <c r="EJ120" i="4"/>
  <c r="EH120" i="4"/>
  <c r="EG120" i="4"/>
  <c r="EI120" i="4" s="1"/>
  <c r="EE120" i="4"/>
  <c r="ED120" i="4"/>
  <c r="EF120" i="4" s="1"/>
  <c r="EB120" i="4"/>
  <c r="EC120" i="4" s="1"/>
  <c r="EA120" i="4"/>
  <c r="DY120" i="4"/>
  <c r="DX120" i="4"/>
  <c r="DZ120" i="4" s="1"/>
  <c r="DV120" i="4"/>
  <c r="DU120" i="4"/>
  <c r="DT120" i="4"/>
  <c r="DS120" i="4"/>
  <c r="DR120" i="4"/>
  <c r="DQ120" i="4"/>
  <c r="DP120" i="4"/>
  <c r="DO120" i="4"/>
  <c r="DM120" i="4"/>
  <c r="DL120" i="4"/>
  <c r="DN120" i="4" s="1"/>
  <c r="DJ120" i="4"/>
  <c r="DI120" i="4"/>
  <c r="DK120" i="4" s="1"/>
  <c r="DG120" i="4"/>
  <c r="DE120" i="4"/>
  <c r="DD120" i="4"/>
  <c r="DC120" i="4"/>
  <c r="DB120" i="4"/>
  <c r="DA120" i="4"/>
  <c r="CZ120" i="4"/>
  <c r="CY120" i="4"/>
  <c r="CX120" i="4"/>
  <c r="CW120" i="4"/>
  <c r="CV120" i="4"/>
  <c r="CU120" i="4"/>
  <c r="CT120" i="4"/>
  <c r="CS120" i="4"/>
  <c r="CR120" i="4"/>
  <c r="CQ120" i="4"/>
  <c r="CP120" i="4"/>
  <c r="CO120" i="4"/>
  <c r="CN120" i="4"/>
  <c r="CM120" i="4"/>
  <c r="CL120" i="4"/>
  <c r="CJ120" i="4"/>
  <c r="CI120" i="4"/>
  <c r="CH120" i="4"/>
  <c r="CG120" i="4"/>
  <c r="CF120" i="4"/>
  <c r="CE120" i="4"/>
  <c r="CD120" i="4"/>
  <c r="CC120" i="4"/>
  <c r="CB120" i="4"/>
  <c r="CA120" i="4"/>
  <c r="BZ120" i="4"/>
  <c r="BY120" i="4"/>
  <c r="BX120" i="4"/>
  <c r="BW120" i="4"/>
  <c r="BV120" i="4"/>
  <c r="BU120" i="4"/>
  <c r="BT120" i="4"/>
  <c r="BS120" i="4"/>
  <c r="BR120" i="4"/>
  <c r="BQ120" i="4"/>
  <c r="BP120" i="4"/>
  <c r="BO120" i="4"/>
  <c r="BN120" i="4"/>
  <c r="BM120" i="4"/>
  <c r="BL120" i="4"/>
  <c r="BK120" i="4"/>
  <c r="BJ120" i="4"/>
  <c r="BI120" i="4"/>
  <c r="BH120" i="4"/>
  <c r="BG120" i="4"/>
  <c r="BG111" i="4" s="1"/>
  <c r="BI111" i="4" s="1"/>
  <c r="BF120" i="4"/>
  <c r="BE120" i="4"/>
  <c r="BD120" i="4"/>
  <c r="BC120" i="4"/>
  <c r="BB120" i="4"/>
  <c r="BA120" i="4"/>
  <c r="AZ120" i="4"/>
  <c r="AY120" i="4"/>
  <c r="AX120" i="4"/>
  <c r="AW120" i="4"/>
  <c r="AV120" i="4"/>
  <c r="AU120" i="4"/>
  <c r="AT120" i="4"/>
  <c r="AS120" i="4"/>
  <c r="AR120" i="4"/>
  <c r="AQ120" i="4"/>
  <c r="AP120" i="4"/>
  <c r="AO120" i="4"/>
  <c r="AN120" i="4"/>
  <c r="AM120" i="4"/>
  <c r="AL120" i="4"/>
  <c r="AK120" i="4"/>
  <c r="AJ120" i="4"/>
  <c r="AI120" i="4"/>
  <c r="AH120" i="4"/>
  <c r="AG120" i="4"/>
  <c r="AF120" i="4"/>
  <c r="AE120" i="4"/>
  <c r="AD120" i="4"/>
  <c r="AC120" i="4"/>
  <c r="AB120" i="4"/>
  <c r="AA120" i="4"/>
  <c r="Z120" i="4"/>
  <c r="Y120" i="4"/>
  <c r="X120" i="4"/>
  <c r="W120" i="4"/>
  <c r="V120" i="4"/>
  <c r="U120" i="4"/>
  <c r="T120" i="4"/>
  <c r="S120" i="4"/>
  <c r="R120" i="4"/>
  <c r="Q120" i="4"/>
  <c r="P120" i="4"/>
  <c r="O120" i="4"/>
  <c r="N120" i="4"/>
  <c r="M120" i="4"/>
  <c r="L120" i="4"/>
  <c r="K120" i="4"/>
  <c r="J120" i="4"/>
  <c r="I120" i="4"/>
  <c r="H120" i="4"/>
  <c r="G120" i="4"/>
  <c r="F120" i="4"/>
  <c r="E120" i="4"/>
  <c r="D120" i="4"/>
  <c r="C120" i="4"/>
  <c r="C111" i="4" s="1"/>
  <c r="B120" i="4"/>
  <c r="FS119" i="4"/>
  <c r="FP119" i="4"/>
  <c r="FM119" i="4"/>
  <c r="FJ119" i="4"/>
  <c r="FG119" i="4"/>
  <c r="FD119" i="4"/>
  <c r="FA119" i="4"/>
  <c r="EX119" i="4"/>
  <c r="EU119" i="4"/>
  <c r="ER119" i="4"/>
  <c r="EO119" i="4"/>
  <c r="EL119" i="4"/>
  <c r="EI119" i="4"/>
  <c r="EF119" i="4"/>
  <c r="EC119" i="4"/>
  <c r="DZ119" i="4"/>
  <c r="DW119" i="4"/>
  <c r="DT119" i="4"/>
  <c r="DQ119" i="4"/>
  <c r="DN119" i="4"/>
  <c r="DK119" i="4"/>
  <c r="DH119" i="4"/>
  <c r="DE119" i="4"/>
  <c r="DB119" i="4"/>
  <c r="CY119" i="4"/>
  <c r="CV119" i="4"/>
  <c r="CS119" i="4"/>
  <c r="CP119" i="4"/>
  <c r="CM119" i="4"/>
  <c r="CJ119" i="4"/>
  <c r="CG119" i="4"/>
  <c r="CD119" i="4"/>
  <c r="CA119" i="4"/>
  <c r="BX119" i="4"/>
  <c r="BU119" i="4"/>
  <c r="BR119" i="4"/>
  <c r="BO119" i="4"/>
  <c r="BL119" i="4"/>
  <c r="BI119" i="4"/>
  <c r="BF119" i="4"/>
  <c r="BC119" i="4"/>
  <c r="AZ119" i="4"/>
  <c r="AW119" i="4"/>
  <c r="AT119" i="4"/>
  <c r="AQ119" i="4"/>
  <c r="AN119" i="4"/>
  <c r="AK119" i="4"/>
  <c r="AH119" i="4"/>
  <c r="AE119" i="4"/>
  <c r="AB119" i="4"/>
  <c r="Y119" i="4"/>
  <c r="V119" i="4"/>
  <c r="S119" i="4"/>
  <c r="P119" i="4"/>
  <c r="M119" i="4"/>
  <c r="J119" i="4"/>
  <c r="G119" i="4"/>
  <c r="D119" i="4"/>
  <c r="FS116" i="4"/>
  <c r="FP116" i="4"/>
  <c r="FM116" i="4"/>
  <c r="FJ116" i="4"/>
  <c r="FG116" i="4"/>
  <c r="FD116" i="4"/>
  <c r="FA116" i="4"/>
  <c r="EX116" i="4"/>
  <c r="EU116" i="4"/>
  <c r="ER116" i="4"/>
  <c r="EO116" i="4"/>
  <c r="EK116" i="4"/>
  <c r="EL116" i="4" s="1"/>
  <c r="EJ116" i="4"/>
  <c r="EH116" i="4"/>
  <c r="EG116" i="4"/>
  <c r="EI116" i="4" s="1"/>
  <c r="EE116" i="4"/>
  <c r="ED116" i="4"/>
  <c r="EC116" i="4"/>
  <c r="EB116" i="4"/>
  <c r="DY116" i="4"/>
  <c r="DZ116" i="4" s="1"/>
  <c r="DW116" i="4"/>
  <c r="DV116" i="4"/>
  <c r="DT116" i="4"/>
  <c r="DS116" i="4"/>
  <c r="DQ116" i="4"/>
  <c r="DP116" i="4"/>
  <c r="DM116" i="4"/>
  <c r="DN116" i="4" s="1"/>
  <c r="DK116" i="4"/>
  <c r="DJ116" i="4"/>
  <c r="DH116" i="4"/>
  <c r="DG116" i="4"/>
  <c r="DE116" i="4"/>
  <c r="DB116" i="4"/>
  <c r="CY116" i="4"/>
  <c r="CV116" i="4"/>
  <c r="CS116" i="4"/>
  <c r="CR116" i="4"/>
  <c r="CP116" i="4"/>
  <c r="CO116" i="4"/>
  <c r="CM116" i="4"/>
  <c r="CL116" i="4"/>
  <c r="CI116" i="4"/>
  <c r="CJ116" i="4" s="1"/>
  <c r="CG116" i="4"/>
  <c r="CF116" i="4"/>
  <c r="CD116" i="4"/>
  <c r="CC116" i="4"/>
  <c r="CA116" i="4"/>
  <c r="BZ116" i="4"/>
  <c r="BW116" i="4"/>
  <c r="BX116" i="4" s="1"/>
  <c r="BU116" i="4"/>
  <c r="BT116" i="4"/>
  <c r="BR116" i="4"/>
  <c r="BQ116" i="4"/>
  <c r="BO116" i="4"/>
  <c r="BN116" i="4"/>
  <c r="BK116" i="4"/>
  <c r="BL116" i="4" s="1"/>
  <c r="BI116" i="4"/>
  <c r="BH116" i="4"/>
  <c r="BF116" i="4"/>
  <c r="BE116" i="4"/>
  <c r="BC116" i="4"/>
  <c r="BB116" i="4"/>
  <c r="AY116" i="4"/>
  <c r="AZ116" i="4" s="1"/>
  <c r="AW116" i="4"/>
  <c r="AV116" i="4"/>
  <c r="AT116" i="4"/>
  <c r="AS116" i="4"/>
  <c r="AQ116" i="4"/>
  <c r="AP116" i="4"/>
  <c r="AM116" i="4"/>
  <c r="AN116" i="4" s="1"/>
  <c r="AK116" i="4"/>
  <c r="AJ116" i="4"/>
  <c r="AH116" i="4"/>
  <c r="AG116" i="4"/>
  <c r="AE116" i="4"/>
  <c r="AD116" i="4"/>
  <c r="AA116" i="4"/>
  <c r="AB116" i="4" s="1"/>
  <c r="Y116" i="4"/>
  <c r="X116" i="4"/>
  <c r="V116" i="4"/>
  <c r="U116" i="4"/>
  <c r="S116" i="4"/>
  <c r="R116" i="4"/>
  <c r="O116" i="4"/>
  <c r="P116" i="4" s="1"/>
  <c r="M116" i="4"/>
  <c r="L116" i="4"/>
  <c r="J116" i="4"/>
  <c r="I116" i="4"/>
  <c r="G116" i="4"/>
  <c r="F116" i="4"/>
  <c r="C116" i="4"/>
  <c r="D116" i="4" s="1"/>
  <c r="FS115" i="4"/>
  <c r="FP115" i="4"/>
  <c r="FM115" i="4"/>
  <c r="FJ115" i="4"/>
  <c r="FG115" i="4"/>
  <c r="FD115" i="4"/>
  <c r="FA115" i="4"/>
  <c r="EX115" i="4"/>
  <c r="EU115" i="4"/>
  <c r="ER115" i="4"/>
  <c r="EO115" i="4"/>
  <c r="EL115" i="4"/>
  <c r="EI115" i="4"/>
  <c r="EF115" i="4"/>
  <c r="EC115" i="4"/>
  <c r="DZ115" i="4"/>
  <c r="DW115" i="4"/>
  <c r="DT115" i="4"/>
  <c r="DQ115" i="4"/>
  <c r="DN115" i="4"/>
  <c r="DK115" i="4"/>
  <c r="DH115" i="4"/>
  <c r="DE115" i="4"/>
  <c r="DB115" i="4"/>
  <c r="CY115" i="4"/>
  <c r="CV115" i="4"/>
  <c r="CS115" i="4"/>
  <c r="CP115" i="4"/>
  <c r="CM115" i="4"/>
  <c r="CJ115" i="4"/>
  <c r="CG115" i="4"/>
  <c r="CD115" i="4"/>
  <c r="CA115" i="4"/>
  <c r="BX115" i="4"/>
  <c r="BU115" i="4"/>
  <c r="BR115" i="4"/>
  <c r="BO115" i="4"/>
  <c r="BL115" i="4"/>
  <c r="BI115" i="4"/>
  <c r="BF115" i="4"/>
  <c r="BC115" i="4"/>
  <c r="AZ115" i="4"/>
  <c r="AW115" i="4"/>
  <c r="AT115" i="4"/>
  <c r="AQ115" i="4"/>
  <c r="AN115" i="4"/>
  <c r="AK115" i="4"/>
  <c r="AH115" i="4"/>
  <c r="AE115" i="4"/>
  <c r="AB115" i="4"/>
  <c r="Y115" i="4"/>
  <c r="V115" i="4"/>
  <c r="S115" i="4"/>
  <c r="P115" i="4"/>
  <c r="M115" i="4"/>
  <c r="J115" i="4"/>
  <c r="G115" i="4"/>
  <c r="D115" i="4"/>
  <c r="FS114" i="4"/>
  <c r="FP114" i="4"/>
  <c r="FM114" i="4"/>
  <c r="FJ114" i="4"/>
  <c r="FG114" i="4"/>
  <c r="FD114" i="4"/>
  <c r="FA114" i="4"/>
  <c r="EX114" i="4"/>
  <c r="EU114" i="4"/>
  <c r="ER114" i="4"/>
  <c r="FS113" i="4"/>
  <c r="FR113" i="4"/>
  <c r="FR111" i="4" s="1"/>
  <c r="FQ113" i="4"/>
  <c r="FP113" i="4"/>
  <c r="FO113" i="4"/>
  <c r="FN113" i="4"/>
  <c r="FL113" i="4"/>
  <c r="FK113" i="4"/>
  <c r="FK111" i="4" s="1"/>
  <c r="FI113" i="4"/>
  <c r="FH113" i="4"/>
  <c r="FJ113" i="4" s="1"/>
  <c r="FF113" i="4"/>
  <c r="FE113" i="4"/>
  <c r="FC113" i="4"/>
  <c r="FB113" i="4"/>
  <c r="EZ113" i="4"/>
  <c r="EY113" i="4"/>
  <c r="FA113" i="4" s="1"/>
  <c r="EW113" i="4"/>
  <c r="EW111" i="4" s="1"/>
  <c r="EV113" i="4"/>
  <c r="EU113" i="4"/>
  <c r="ET113" i="4"/>
  <c r="ET111" i="4" s="1"/>
  <c r="ES113" i="4"/>
  <c r="ER113" i="4"/>
  <c r="EQ113" i="4"/>
  <c r="EP113" i="4"/>
  <c r="EO113" i="4"/>
  <c r="EK113" i="4"/>
  <c r="EL113" i="4" s="1"/>
  <c r="EJ113" i="4"/>
  <c r="EH113" i="4"/>
  <c r="EG113" i="4"/>
  <c r="EE113" i="4"/>
  <c r="ED113" i="4"/>
  <c r="EC113" i="4"/>
  <c r="EB113" i="4"/>
  <c r="EA113" i="4"/>
  <c r="DZ113" i="4"/>
  <c r="DY113" i="4"/>
  <c r="DY111" i="4" s="1"/>
  <c r="DX113" i="4"/>
  <c r="DV113" i="4"/>
  <c r="DV111" i="4" s="1"/>
  <c r="DU113" i="4"/>
  <c r="DU111" i="4" s="1"/>
  <c r="DS113" i="4"/>
  <c r="DR113" i="4"/>
  <c r="DT113" i="4" s="1"/>
  <c r="DP113" i="4"/>
  <c r="DO113" i="4"/>
  <c r="DN113" i="4"/>
  <c r="DM113" i="4"/>
  <c r="DL113" i="4"/>
  <c r="DJ113" i="4"/>
  <c r="DJ111" i="4" s="1"/>
  <c r="DI113" i="4"/>
  <c r="DG113" i="4"/>
  <c r="DG111" i="4" s="1"/>
  <c r="DF113" i="4"/>
  <c r="DE113" i="4"/>
  <c r="DD113" i="4"/>
  <c r="DC113" i="4"/>
  <c r="DB113" i="4"/>
  <c r="DA113" i="4"/>
  <c r="DA111" i="4" s="1"/>
  <c r="CZ113" i="4"/>
  <c r="CY113" i="4"/>
  <c r="CX113" i="4"/>
  <c r="CX111" i="4" s="1"/>
  <c r="CW113" i="4"/>
  <c r="CU113" i="4"/>
  <c r="CT113" i="4"/>
  <c r="CV113" i="4" s="1"/>
  <c r="CR113" i="4"/>
  <c r="CQ113" i="4"/>
  <c r="CP113" i="4"/>
  <c r="CO113" i="4"/>
  <c r="CO111" i="4" s="1"/>
  <c r="CO98" i="4" s="1"/>
  <c r="CN113" i="4"/>
  <c r="CL113" i="4"/>
  <c r="CK113" i="4"/>
  <c r="CI113" i="4"/>
  <c r="CI111" i="4" s="1"/>
  <c r="CH113" i="4"/>
  <c r="CG113" i="4"/>
  <c r="CF113" i="4"/>
  <c r="CE113" i="4"/>
  <c r="CD113" i="4"/>
  <c r="CC113" i="4"/>
  <c r="CC111" i="4" s="1"/>
  <c r="CD111" i="4" s="1"/>
  <c r="CB113" i="4"/>
  <c r="BZ113" i="4"/>
  <c r="BZ111" i="4" s="1"/>
  <c r="BY113" i="4"/>
  <c r="CA113" i="4" s="1"/>
  <c r="BX113" i="4"/>
  <c r="BW113" i="4"/>
  <c r="BV113" i="4"/>
  <c r="BT113" i="4"/>
  <c r="BS113" i="4"/>
  <c r="BQ113" i="4"/>
  <c r="BQ111" i="4" s="1"/>
  <c r="BP113" i="4"/>
  <c r="BP111" i="4" s="1"/>
  <c r="BN113" i="4"/>
  <c r="BM113" i="4"/>
  <c r="BK113" i="4"/>
  <c r="BK111" i="4" s="1"/>
  <c r="BJ113" i="4"/>
  <c r="BI113" i="4"/>
  <c r="BH113" i="4"/>
  <c r="BG113" i="4"/>
  <c r="BF113" i="4"/>
  <c r="BE113" i="4"/>
  <c r="BE111" i="4" s="1"/>
  <c r="BD113" i="4"/>
  <c r="BB113" i="4"/>
  <c r="BB111" i="4" s="1"/>
  <c r="BA113" i="4"/>
  <c r="BC113" i="4" s="1"/>
  <c r="AY113" i="4"/>
  <c r="AX113" i="4"/>
  <c r="AX111" i="4" s="1"/>
  <c r="AZ111" i="4" s="1"/>
  <c r="AV113" i="4"/>
  <c r="AU113" i="4"/>
  <c r="AS113" i="4"/>
  <c r="AS111" i="4" s="1"/>
  <c r="AS98" i="4" s="1"/>
  <c r="AR113" i="4"/>
  <c r="AT113" i="4" s="1"/>
  <c r="AP113" i="4"/>
  <c r="AO113" i="4"/>
  <c r="AQ113" i="4" s="1"/>
  <c r="AM113" i="4"/>
  <c r="AM111" i="4" s="1"/>
  <c r="AM98" i="4" s="1"/>
  <c r="AL113" i="4"/>
  <c r="AK113" i="4"/>
  <c r="AJ113" i="4"/>
  <c r="AI113" i="4"/>
  <c r="AH113" i="4"/>
  <c r="AG113" i="4"/>
  <c r="AG111" i="4" s="1"/>
  <c r="AF113" i="4"/>
  <c r="AE113" i="4"/>
  <c r="AD113" i="4"/>
  <c r="AD111" i="4" s="1"/>
  <c r="AC113" i="4"/>
  <c r="AC111" i="4" s="1"/>
  <c r="AE111" i="4" s="1"/>
  <c r="AA113" i="4"/>
  <c r="Z113" i="4"/>
  <c r="AB113" i="4" s="1"/>
  <c r="X113" i="4"/>
  <c r="W113" i="4"/>
  <c r="V113" i="4"/>
  <c r="U113" i="4"/>
  <c r="T113" i="4"/>
  <c r="T111" i="4" s="1"/>
  <c r="V111" i="4" s="1"/>
  <c r="R113" i="4"/>
  <c r="Q113" i="4"/>
  <c r="S113" i="4" s="1"/>
  <c r="O113" i="4"/>
  <c r="O111" i="4" s="1"/>
  <c r="N113" i="4"/>
  <c r="M113" i="4"/>
  <c r="L113" i="4"/>
  <c r="K113" i="4"/>
  <c r="J113" i="4"/>
  <c r="I113" i="4"/>
  <c r="I111" i="4" s="1"/>
  <c r="H113" i="4"/>
  <c r="F113" i="4"/>
  <c r="F111" i="4" s="1"/>
  <c r="E113" i="4"/>
  <c r="D113" i="4"/>
  <c r="C113" i="4"/>
  <c r="B113" i="4"/>
  <c r="FS112" i="4"/>
  <c r="FP112" i="4"/>
  <c r="FM112" i="4"/>
  <c r="FJ112" i="4"/>
  <c r="FG112" i="4"/>
  <c r="FD112" i="4"/>
  <c r="FA112" i="4"/>
  <c r="EX112" i="4"/>
  <c r="EU112" i="4"/>
  <c r="ER112" i="4"/>
  <c r="EO112" i="4"/>
  <c r="EL112" i="4"/>
  <c r="EI112" i="4"/>
  <c r="EF112" i="4"/>
  <c r="EC112" i="4"/>
  <c r="DW112" i="4"/>
  <c r="FQ111" i="4"/>
  <c r="FP111" i="4"/>
  <c r="FO111" i="4"/>
  <c r="FN111" i="4"/>
  <c r="FL111" i="4"/>
  <c r="FI111" i="4"/>
  <c r="FH111" i="4"/>
  <c r="FF111" i="4"/>
  <c r="EY111" i="4"/>
  <c r="EX111" i="4"/>
  <c r="EV111" i="4"/>
  <c r="ES111" i="4"/>
  <c r="EU111" i="4" s="1"/>
  <c r="EQ111" i="4"/>
  <c r="EP111" i="4"/>
  <c r="ER111" i="4" s="1"/>
  <c r="EN111" i="4"/>
  <c r="EK111" i="4"/>
  <c r="EJ111" i="4"/>
  <c r="EH111" i="4"/>
  <c r="EA111" i="4"/>
  <c r="DZ111" i="4"/>
  <c r="DX111" i="4"/>
  <c r="DT111" i="4"/>
  <c r="DS111" i="4"/>
  <c r="DR111" i="4"/>
  <c r="DP111" i="4"/>
  <c r="DM111" i="4"/>
  <c r="DD111" i="4"/>
  <c r="DC111" i="4"/>
  <c r="DE111" i="4" s="1"/>
  <c r="CZ111" i="4"/>
  <c r="DB111" i="4" s="1"/>
  <c r="CW111" i="4"/>
  <c r="CY111" i="4" s="1"/>
  <c r="CU111" i="4"/>
  <c r="CV111" i="4" s="1"/>
  <c r="CT111" i="4"/>
  <c r="CR111" i="4"/>
  <c r="CN111" i="4"/>
  <c r="CL111" i="4"/>
  <c r="CG111" i="4"/>
  <c r="CF111" i="4"/>
  <c r="CE111" i="4"/>
  <c r="CB111" i="4"/>
  <c r="BY111" i="4"/>
  <c r="CA111" i="4" s="1"/>
  <c r="BX111" i="4"/>
  <c r="BW111" i="4"/>
  <c r="BV111" i="4"/>
  <c r="BT111" i="4"/>
  <c r="BN111" i="4"/>
  <c r="BN98" i="4" s="1"/>
  <c r="BH111" i="4"/>
  <c r="BF111" i="4"/>
  <c r="BD111" i="4"/>
  <c r="AY111" i="4"/>
  <c r="AV111" i="4"/>
  <c r="AR111" i="4"/>
  <c r="AP111" i="4"/>
  <c r="AK111" i="4"/>
  <c r="AJ111" i="4"/>
  <c r="AI111" i="4"/>
  <c r="AF111" i="4"/>
  <c r="AH111" i="4" s="1"/>
  <c r="AA111" i="4"/>
  <c r="Z111" i="4"/>
  <c r="AB111" i="4" s="1"/>
  <c r="X111" i="4"/>
  <c r="U111" i="4"/>
  <c r="R111" i="4"/>
  <c r="M111" i="4"/>
  <c r="L111" i="4"/>
  <c r="K111" i="4"/>
  <c r="J111" i="4"/>
  <c r="H111" i="4"/>
  <c r="B111" i="4"/>
  <c r="FS110" i="4"/>
  <c r="FP110" i="4"/>
  <c r="FM110" i="4"/>
  <c r="FJ110" i="4"/>
  <c r="FG110" i="4"/>
  <c r="FD110" i="4"/>
  <c r="FA110" i="4"/>
  <c r="EX110" i="4"/>
  <c r="EU110" i="4"/>
  <c r="ER110" i="4"/>
  <c r="EL110" i="4"/>
  <c r="EI110" i="4"/>
  <c r="FS109" i="4"/>
  <c r="FP109" i="4"/>
  <c r="FM109" i="4"/>
  <c r="FJ109" i="4"/>
  <c r="FG109" i="4"/>
  <c r="FD109" i="4"/>
  <c r="FA109" i="4"/>
  <c r="EX109" i="4"/>
  <c r="EU109" i="4"/>
  <c r="ER109" i="4"/>
  <c r="EO109" i="4"/>
  <c r="EL109" i="4"/>
  <c r="EI109" i="4"/>
  <c r="EF109" i="4"/>
  <c r="EC109" i="4"/>
  <c r="DZ109" i="4"/>
  <c r="DW109" i="4"/>
  <c r="DT109" i="4"/>
  <c r="DQ109" i="4"/>
  <c r="DN109" i="4"/>
  <c r="DK109" i="4"/>
  <c r="DH109" i="4"/>
  <c r="DE109" i="4"/>
  <c r="DB109" i="4"/>
  <c r="CY109" i="4"/>
  <c r="CV109" i="4"/>
  <c r="CQ109" i="4"/>
  <c r="CS109" i="4" s="1"/>
  <c r="CN109" i="4"/>
  <c r="CP109" i="4" s="1"/>
  <c r="CM109" i="4"/>
  <c r="CK109" i="4"/>
  <c r="CH109" i="4"/>
  <c r="CJ109" i="4" s="1"/>
  <c r="CG109" i="4"/>
  <c r="CE109" i="4"/>
  <c r="CB109" i="4"/>
  <c r="CD109" i="4" s="1"/>
  <c r="CA109" i="4"/>
  <c r="BY109" i="4"/>
  <c r="BX109" i="4"/>
  <c r="BV109" i="4"/>
  <c r="BU109" i="4"/>
  <c r="BS109" i="4"/>
  <c r="BP109" i="4"/>
  <c r="BR109" i="4" s="1"/>
  <c r="BO109" i="4"/>
  <c r="BM109" i="4"/>
  <c r="BJ109" i="4"/>
  <c r="BL109" i="4" s="1"/>
  <c r="BG109" i="4"/>
  <c r="BI109" i="4" s="1"/>
  <c r="BD109" i="4"/>
  <c r="BF109" i="4" s="1"/>
  <c r="BC109" i="4"/>
  <c r="BA109" i="4"/>
  <c r="AZ109" i="4"/>
  <c r="AX109" i="4"/>
  <c r="AW109" i="4"/>
  <c r="AU109" i="4"/>
  <c r="AR109" i="4"/>
  <c r="AT109" i="4" s="1"/>
  <c r="AQ109" i="4"/>
  <c r="AO109" i="4"/>
  <c r="AN109" i="4"/>
  <c r="AL109" i="4"/>
  <c r="AI109" i="4"/>
  <c r="AK109" i="4" s="1"/>
  <c r="AF109" i="4"/>
  <c r="AH109" i="4" s="1"/>
  <c r="AE109" i="4"/>
  <c r="AC109" i="4"/>
  <c r="Z109" i="4"/>
  <c r="AB109" i="4" s="1"/>
  <c r="Y109" i="4"/>
  <c r="W109" i="4"/>
  <c r="T109" i="4"/>
  <c r="V109" i="4" s="1"/>
  <c r="S109" i="4"/>
  <c r="Q109" i="4"/>
  <c r="P109" i="4"/>
  <c r="N109" i="4"/>
  <c r="M109" i="4"/>
  <c r="K109" i="4"/>
  <c r="H109" i="4"/>
  <c r="J109" i="4" s="1"/>
  <c r="G109" i="4"/>
  <c r="E109" i="4"/>
  <c r="D109" i="4"/>
  <c r="B109" i="4"/>
  <c r="FR108" i="4"/>
  <c r="FQ108" i="4"/>
  <c r="FP108" i="4"/>
  <c r="FO108" i="4"/>
  <c r="FO107" i="4" s="1"/>
  <c r="FN108" i="4"/>
  <c r="FM108" i="4"/>
  <c r="FL108" i="4"/>
  <c r="FK108" i="4"/>
  <c r="FJ108" i="4"/>
  <c r="FI108" i="4"/>
  <c r="FH108" i="4"/>
  <c r="FH107" i="4" s="1"/>
  <c r="FF108" i="4"/>
  <c r="FE108" i="4"/>
  <c r="FG108" i="4" s="1"/>
  <c r="FD108" i="4"/>
  <c r="FC108" i="4"/>
  <c r="FC107" i="4" s="1"/>
  <c r="FB108" i="4"/>
  <c r="FB107" i="4" s="1"/>
  <c r="FB106" i="4" s="1"/>
  <c r="EZ108" i="4"/>
  <c r="EZ107" i="4" s="1"/>
  <c r="EZ106" i="4" s="1"/>
  <c r="EZ100" i="4" s="1"/>
  <c r="EY108" i="4"/>
  <c r="EW108" i="4"/>
  <c r="EW107" i="4" s="1"/>
  <c r="EW106" i="4" s="1"/>
  <c r="EW100" i="4" s="1"/>
  <c r="EV108" i="4"/>
  <c r="ET108" i="4"/>
  <c r="ET107" i="4" s="1"/>
  <c r="ET106" i="4" s="1"/>
  <c r="ET100" i="4" s="1"/>
  <c r="ET98" i="4" s="1"/>
  <c r="ES108" i="4"/>
  <c r="ER108" i="4"/>
  <c r="EQ108" i="4"/>
  <c r="EQ107" i="4" s="1"/>
  <c r="EQ106" i="4" s="1"/>
  <c r="EP108" i="4"/>
  <c r="EO108" i="4"/>
  <c r="EM108" i="4"/>
  <c r="EM107" i="4" s="1"/>
  <c r="EK108" i="4"/>
  <c r="EL108" i="4" s="1"/>
  <c r="EJ108" i="4"/>
  <c r="EI108" i="4"/>
  <c r="EH108" i="4"/>
  <c r="EG108" i="4"/>
  <c r="EF108" i="4"/>
  <c r="EE108" i="4"/>
  <c r="EE107" i="4" s="1"/>
  <c r="EF107" i="4" s="1"/>
  <c r="ED108" i="4"/>
  <c r="ED107" i="4" s="1"/>
  <c r="ED106" i="4" s="1"/>
  <c r="EC108" i="4"/>
  <c r="EA108" i="4"/>
  <c r="DZ108" i="4"/>
  <c r="DX108" i="4"/>
  <c r="DU108" i="4"/>
  <c r="DW108" i="4" s="1"/>
  <c r="DT108" i="4"/>
  <c r="DR108" i="4"/>
  <c r="DR107" i="4" s="1"/>
  <c r="DR106" i="4" s="1"/>
  <c r="DQ108" i="4"/>
  <c r="DO108" i="4"/>
  <c r="DN108" i="4"/>
  <c r="DL108" i="4"/>
  <c r="DI108" i="4"/>
  <c r="DH108" i="4"/>
  <c r="DF108" i="4"/>
  <c r="DF107" i="4" s="1"/>
  <c r="DF106" i="4" s="1"/>
  <c r="DE108" i="4"/>
  <c r="DC108" i="4"/>
  <c r="DB108" i="4"/>
  <c r="CZ108" i="4"/>
  <c r="CW108" i="4"/>
  <c r="CY108" i="4" s="1"/>
  <c r="CV108" i="4"/>
  <c r="CT108" i="4"/>
  <c r="CT107" i="4" s="1"/>
  <c r="CT106" i="4" s="1"/>
  <c r="CV106" i="4" s="1"/>
  <c r="CS108" i="4"/>
  <c r="CP108" i="4"/>
  <c r="CM108" i="4"/>
  <c r="CJ108" i="4"/>
  <c r="CG108" i="4"/>
  <c r="CD108" i="4"/>
  <c r="CA108" i="4"/>
  <c r="BX108" i="4"/>
  <c r="BU108" i="4"/>
  <c r="BR108" i="4"/>
  <c r="BO108" i="4"/>
  <c r="BL108" i="4"/>
  <c r="BI108" i="4"/>
  <c r="BF108" i="4"/>
  <c r="BC108" i="4"/>
  <c r="AZ108" i="4"/>
  <c r="AW108" i="4"/>
  <c r="AT108" i="4"/>
  <c r="AQ108" i="4"/>
  <c r="AN108" i="4"/>
  <c r="AK108" i="4"/>
  <c r="AH108" i="4"/>
  <c r="AE108" i="4"/>
  <c r="AB108" i="4"/>
  <c r="Y108" i="4"/>
  <c r="V108" i="4"/>
  <c r="S108" i="4"/>
  <c r="P108" i="4"/>
  <c r="M108" i="4"/>
  <c r="J108" i="4"/>
  <c r="G108" i="4"/>
  <c r="D108" i="4"/>
  <c r="FQ107" i="4"/>
  <c r="FQ106" i="4" s="1"/>
  <c r="FN107" i="4"/>
  <c r="FM107" i="4"/>
  <c r="FL107" i="4"/>
  <c r="FL106" i="4" s="1"/>
  <c r="FK107" i="4"/>
  <c r="FK106" i="4" s="1"/>
  <c r="FI107" i="4"/>
  <c r="FI106" i="4" s="1"/>
  <c r="FF107" i="4"/>
  <c r="FF106" i="4" s="1"/>
  <c r="FF100" i="4" s="1"/>
  <c r="FF98" i="4" s="1"/>
  <c r="FE107" i="4"/>
  <c r="EV107" i="4"/>
  <c r="EU107" i="4"/>
  <c r="ES107" i="4"/>
  <c r="ES106" i="4" s="1"/>
  <c r="EU106" i="4" s="1"/>
  <c r="EP107" i="4"/>
  <c r="EN107" i="4"/>
  <c r="EN106" i="4" s="1"/>
  <c r="EJ107" i="4"/>
  <c r="EH107" i="4"/>
  <c r="EH106" i="4" s="1"/>
  <c r="EH100" i="4" s="1"/>
  <c r="EH98" i="4" s="1"/>
  <c r="EG107" i="4"/>
  <c r="EG106" i="4" s="1"/>
  <c r="EC107" i="4"/>
  <c r="EA107" i="4"/>
  <c r="DX107" i="4"/>
  <c r="DZ107" i="4" s="1"/>
  <c r="DW107" i="4"/>
  <c r="DU107" i="4"/>
  <c r="DU106" i="4" s="1"/>
  <c r="DW106" i="4" s="1"/>
  <c r="DT107" i="4"/>
  <c r="DQ107" i="4"/>
  <c r="DO107" i="4"/>
  <c r="DL107" i="4"/>
  <c r="DN107" i="4" s="1"/>
  <c r="DH107" i="4"/>
  <c r="DE107" i="4"/>
  <c r="DC107" i="4"/>
  <c r="CZ107" i="4"/>
  <c r="DB107" i="4" s="1"/>
  <c r="CW107" i="4"/>
  <c r="CW106" i="4" s="1"/>
  <c r="CW100" i="4" s="1"/>
  <c r="CS107" i="4"/>
  <c r="CQ107" i="4"/>
  <c r="CN107" i="4"/>
  <c r="CP107" i="4" s="1"/>
  <c r="CM107" i="4"/>
  <c r="CK107" i="4"/>
  <c r="CK106" i="4" s="1"/>
  <c r="CK100" i="4" s="1"/>
  <c r="CJ107" i="4"/>
  <c r="CH107" i="4"/>
  <c r="CG107" i="4"/>
  <c r="CE107" i="4"/>
  <c r="CE106" i="4" s="1"/>
  <c r="CE100" i="4" s="1"/>
  <c r="CB107" i="4"/>
  <c r="CA107" i="4"/>
  <c r="BY107" i="4"/>
  <c r="BX107" i="4"/>
  <c r="BV107" i="4"/>
  <c r="BU107" i="4"/>
  <c r="BS107" i="4"/>
  <c r="BS106" i="4" s="1"/>
  <c r="BP107" i="4"/>
  <c r="BR107" i="4" s="1"/>
  <c r="BO107" i="4"/>
  <c r="BM107" i="4"/>
  <c r="BM106" i="4" s="1"/>
  <c r="BL107" i="4"/>
  <c r="BJ107" i="4"/>
  <c r="BI107" i="4"/>
  <c r="BG107" i="4"/>
  <c r="BG106" i="4" s="1"/>
  <c r="BG100" i="4" s="1"/>
  <c r="BI100" i="4" s="1"/>
  <c r="BD107" i="4"/>
  <c r="BF107" i="4" s="1"/>
  <c r="BA107" i="4"/>
  <c r="AZ107" i="4"/>
  <c r="AX107" i="4"/>
  <c r="AW107" i="4"/>
  <c r="AU107" i="4"/>
  <c r="AU106" i="4" s="1"/>
  <c r="AR107" i="4"/>
  <c r="AT107" i="4" s="1"/>
  <c r="AQ107" i="4"/>
  <c r="AO107" i="4"/>
  <c r="AN107" i="4"/>
  <c r="AL107" i="4"/>
  <c r="AK107" i="4"/>
  <c r="AI107" i="4"/>
  <c r="AI106" i="4" s="1"/>
  <c r="AI100" i="4" s="1"/>
  <c r="AF107" i="4"/>
  <c r="AH107" i="4" s="1"/>
  <c r="AE107" i="4"/>
  <c r="AC107" i="4"/>
  <c r="AB107" i="4"/>
  <c r="Z107" i="4"/>
  <c r="Y107" i="4"/>
  <c r="W107" i="4"/>
  <c r="W106" i="4" s="1"/>
  <c r="T107" i="4"/>
  <c r="V107" i="4" s="1"/>
  <c r="Q107" i="4"/>
  <c r="S107" i="4" s="1"/>
  <c r="P107" i="4"/>
  <c r="N107" i="4"/>
  <c r="M107" i="4"/>
  <c r="K107" i="4"/>
  <c r="K106" i="4" s="1"/>
  <c r="K100" i="4" s="1"/>
  <c r="H107" i="4"/>
  <c r="J107" i="4" s="1"/>
  <c r="G107" i="4"/>
  <c r="E107" i="4"/>
  <c r="D107" i="4"/>
  <c r="B107" i="4"/>
  <c r="FP106" i="4"/>
  <c r="FO106" i="4"/>
  <c r="FN106" i="4"/>
  <c r="FN100" i="4" s="1"/>
  <c r="FH106" i="4"/>
  <c r="FE106" i="4"/>
  <c r="EP106" i="4"/>
  <c r="EJ106" i="4"/>
  <c r="EE106" i="4"/>
  <c r="EE100" i="4" s="1"/>
  <c r="EA106" i="4"/>
  <c r="EC106" i="4" s="1"/>
  <c r="DZ106" i="4"/>
  <c r="DX106" i="4"/>
  <c r="DX100" i="4" s="1"/>
  <c r="DT106" i="4"/>
  <c r="DO106" i="4"/>
  <c r="DQ106" i="4" s="1"/>
  <c r="DL106" i="4"/>
  <c r="DH106" i="4"/>
  <c r="DC106" i="4"/>
  <c r="CZ106" i="4"/>
  <c r="CZ100" i="4" s="1"/>
  <c r="CQ106" i="4"/>
  <c r="CM106" i="4"/>
  <c r="CJ106" i="4"/>
  <c r="CG106" i="4"/>
  <c r="CA106" i="4"/>
  <c r="BY106" i="4"/>
  <c r="BV106" i="4"/>
  <c r="BX106" i="4" s="1"/>
  <c r="BU106" i="4"/>
  <c r="BP106" i="4"/>
  <c r="BR106" i="4" s="1"/>
  <c r="BJ106" i="4"/>
  <c r="BI106" i="4"/>
  <c r="BD106" i="4"/>
  <c r="BD100" i="4" s="1"/>
  <c r="AX106" i="4"/>
  <c r="AZ106" i="4" s="1"/>
  <c r="AW106" i="4"/>
  <c r="AT106" i="4"/>
  <c r="AR106" i="4"/>
  <c r="AR100" i="4" s="1"/>
  <c r="AO106" i="4"/>
  <c r="AQ106" i="4" s="1"/>
  <c r="AL106" i="4"/>
  <c r="AN106" i="4" s="1"/>
  <c r="AK106" i="4"/>
  <c r="AH106" i="4"/>
  <c r="AF106" i="4"/>
  <c r="AF100" i="4" s="1"/>
  <c r="AE106" i="4"/>
  <c r="AC106" i="4"/>
  <c r="AC100" i="4" s="1"/>
  <c r="Z106" i="4"/>
  <c r="AB106" i="4" s="1"/>
  <c r="Y106" i="4"/>
  <c r="T106" i="4"/>
  <c r="V106" i="4" s="1"/>
  <c r="N106" i="4"/>
  <c r="M106" i="4"/>
  <c r="H106" i="4"/>
  <c r="H100" i="4" s="1"/>
  <c r="E106" i="4"/>
  <c r="G106" i="4" s="1"/>
  <c r="B106" i="4"/>
  <c r="D106" i="4" s="1"/>
  <c r="FS105" i="4"/>
  <c r="FP105" i="4"/>
  <c r="FM105" i="4"/>
  <c r="FJ105" i="4"/>
  <c r="FG105" i="4"/>
  <c r="FD105" i="4"/>
  <c r="FA105" i="4"/>
  <c r="EX105" i="4"/>
  <c r="EU105" i="4"/>
  <c r="ER105" i="4"/>
  <c r="FS104" i="4"/>
  <c r="FP104" i="4"/>
  <c r="FM104" i="4"/>
  <c r="FJ104" i="4"/>
  <c r="FG104" i="4"/>
  <c r="FD104" i="4"/>
  <c r="FA104" i="4"/>
  <c r="EX104" i="4"/>
  <c r="EU104" i="4"/>
  <c r="ER104" i="4"/>
  <c r="EO104" i="4"/>
  <c r="EL104" i="4"/>
  <c r="EI104" i="4"/>
  <c r="EF104" i="4"/>
  <c r="EC104" i="4"/>
  <c r="DZ104" i="4"/>
  <c r="DW104" i="4"/>
  <c r="DT104" i="4"/>
  <c r="DQ104" i="4"/>
  <c r="DN104" i="4"/>
  <c r="DK104" i="4"/>
  <c r="DH104" i="4"/>
  <c r="DE104" i="4"/>
  <c r="DB104" i="4"/>
  <c r="CY104" i="4"/>
  <c r="CV104" i="4"/>
  <c r="CS104" i="4"/>
  <c r="CP104" i="4"/>
  <c r="CM104" i="4"/>
  <c r="CJ104" i="4"/>
  <c r="CG104" i="4"/>
  <c r="CD104" i="4"/>
  <c r="CA104" i="4"/>
  <c r="BX104" i="4"/>
  <c r="BU104" i="4"/>
  <c r="BR104" i="4"/>
  <c r="BO104" i="4"/>
  <c r="BL104" i="4"/>
  <c r="BI104" i="4"/>
  <c r="BF104" i="4"/>
  <c r="BC104" i="4"/>
  <c r="AZ104" i="4"/>
  <c r="AW104" i="4"/>
  <c r="AT104" i="4"/>
  <c r="AQ104" i="4"/>
  <c r="AN104" i="4"/>
  <c r="AK104" i="4"/>
  <c r="AH104" i="4"/>
  <c r="AE104" i="4"/>
  <c r="AB104" i="4"/>
  <c r="Y104" i="4"/>
  <c r="V104" i="4"/>
  <c r="S104" i="4"/>
  <c r="P104" i="4"/>
  <c r="M104" i="4"/>
  <c r="J104" i="4"/>
  <c r="G104" i="4"/>
  <c r="D104" i="4"/>
  <c r="FS103" i="4"/>
  <c r="FP103" i="4"/>
  <c r="FM103" i="4"/>
  <c r="FJ103" i="4"/>
  <c r="FG103" i="4"/>
  <c r="FD103" i="4"/>
  <c r="FA103" i="4"/>
  <c r="EX103" i="4"/>
  <c r="EU103" i="4"/>
  <c r="ER103" i="4"/>
  <c r="EO103" i="4"/>
  <c r="EL103" i="4"/>
  <c r="EI103" i="4"/>
  <c r="EF103" i="4"/>
  <c r="EC103" i="4"/>
  <c r="FS102" i="4"/>
  <c r="FP102" i="4"/>
  <c r="FM102" i="4"/>
  <c r="FJ102" i="4"/>
  <c r="FG102" i="4"/>
  <c r="FD102" i="4"/>
  <c r="FA102" i="4"/>
  <c r="EX102" i="4"/>
  <c r="EU102" i="4"/>
  <c r="ER102" i="4"/>
  <c r="EO102" i="4"/>
  <c r="EL102" i="4"/>
  <c r="EI102" i="4"/>
  <c r="EF102" i="4"/>
  <c r="EC102" i="4"/>
  <c r="DZ102" i="4"/>
  <c r="DW102" i="4"/>
  <c r="DT102" i="4"/>
  <c r="DQ102" i="4"/>
  <c r="DN102" i="4"/>
  <c r="DK102" i="4"/>
  <c r="DH102" i="4"/>
  <c r="DE102" i="4"/>
  <c r="DB102" i="4"/>
  <c r="CY102" i="4"/>
  <c r="CV102" i="4"/>
  <c r="CS102" i="4"/>
  <c r="CP102" i="4"/>
  <c r="CM102" i="4"/>
  <c r="CJ102" i="4"/>
  <c r="CG102" i="4"/>
  <c r="CD102" i="4"/>
  <c r="CA102" i="4"/>
  <c r="BX102" i="4"/>
  <c r="BU102" i="4"/>
  <c r="BR102" i="4"/>
  <c r="BO102" i="4"/>
  <c r="BL102" i="4"/>
  <c r="BI102" i="4"/>
  <c r="BF102" i="4"/>
  <c r="BC102" i="4"/>
  <c r="AZ102" i="4"/>
  <c r="AW102" i="4"/>
  <c r="AT102" i="4"/>
  <c r="AQ102" i="4"/>
  <c r="AN102" i="4"/>
  <c r="FR101" i="4"/>
  <c r="FQ101" i="4"/>
  <c r="FQ100" i="4" s="1"/>
  <c r="FO101" i="4"/>
  <c r="FO100" i="4" s="1"/>
  <c r="FN101" i="4"/>
  <c r="FM101" i="4"/>
  <c r="FL101" i="4"/>
  <c r="FL100" i="4" s="1"/>
  <c r="FK101" i="4"/>
  <c r="FJ101" i="4"/>
  <c r="FI101" i="4"/>
  <c r="FI100" i="4" s="1"/>
  <c r="FI98" i="4" s="1"/>
  <c r="FH101" i="4"/>
  <c r="FH100" i="4" s="1"/>
  <c r="FG101" i="4"/>
  <c r="FF101" i="4"/>
  <c r="FE101" i="4"/>
  <c r="FE100" i="4" s="1"/>
  <c r="FC101" i="4"/>
  <c r="FB101" i="4"/>
  <c r="FA101" i="4"/>
  <c r="EZ101" i="4"/>
  <c r="EY101" i="4"/>
  <c r="EW101" i="4"/>
  <c r="EV101" i="4"/>
  <c r="ET101" i="4"/>
  <c r="ES101" i="4"/>
  <c r="ER101" i="4"/>
  <c r="EQ101" i="4"/>
  <c r="EP101" i="4"/>
  <c r="EO101" i="4"/>
  <c r="EN101" i="4"/>
  <c r="EM101" i="4"/>
  <c r="EK101" i="4"/>
  <c r="EJ101" i="4"/>
  <c r="EI101" i="4"/>
  <c r="EH101" i="4"/>
  <c r="EG101" i="4"/>
  <c r="EE101" i="4"/>
  <c r="ED101" i="4"/>
  <c r="EF101" i="4" s="1"/>
  <c r="EB101" i="4"/>
  <c r="EB100" i="4" s="1"/>
  <c r="EA101" i="4"/>
  <c r="EA100" i="4" s="1"/>
  <c r="DY101" i="4"/>
  <c r="DZ101" i="4" s="1"/>
  <c r="DW101" i="4"/>
  <c r="DV101" i="4"/>
  <c r="DT101" i="4"/>
  <c r="DS101" i="4"/>
  <c r="DS100" i="4" s="1"/>
  <c r="DQ101" i="4"/>
  <c r="DN101" i="4"/>
  <c r="DM101" i="4"/>
  <c r="DK101" i="4"/>
  <c r="DH101" i="4"/>
  <c r="DG101" i="4"/>
  <c r="DE101" i="4"/>
  <c r="DD101" i="4"/>
  <c r="DD100" i="4" s="1"/>
  <c r="DA101" i="4"/>
  <c r="CX101" i="4"/>
  <c r="CY101" i="4" s="1"/>
  <c r="CV101" i="4"/>
  <c r="CU101" i="4"/>
  <c r="CS101" i="4"/>
  <c r="CP101" i="4"/>
  <c r="CM101" i="4"/>
  <c r="CJ101" i="4"/>
  <c r="CG101" i="4"/>
  <c r="CD101" i="4"/>
  <c r="CA101" i="4"/>
  <c r="BX101" i="4"/>
  <c r="BU101" i="4"/>
  <c r="BR101" i="4"/>
  <c r="BO101" i="4"/>
  <c r="BL101" i="4"/>
  <c r="BI101" i="4"/>
  <c r="BF101" i="4"/>
  <c r="BC101" i="4"/>
  <c r="AZ101" i="4"/>
  <c r="AV101" i="4"/>
  <c r="AV100" i="4" s="1"/>
  <c r="AV98" i="4" s="1"/>
  <c r="AT101" i="4"/>
  <c r="AS101" i="4"/>
  <c r="AP101" i="4"/>
  <c r="AN101" i="4"/>
  <c r="AM101" i="4"/>
  <c r="EP100" i="4"/>
  <c r="EP98" i="4" s="1"/>
  <c r="EG100" i="4"/>
  <c r="ED100" i="4"/>
  <c r="DV100" i="4"/>
  <c r="DU100" i="4"/>
  <c r="DR100" i="4"/>
  <c r="DT100" i="4" s="1"/>
  <c r="DP100" i="4"/>
  <c r="DO100" i="4"/>
  <c r="DQ100" i="4" s="1"/>
  <c r="DM100" i="4"/>
  <c r="DM98" i="4" s="1"/>
  <c r="DJ100" i="4"/>
  <c r="DJ98" i="4" s="1"/>
  <c r="DG100" i="4"/>
  <c r="DF100" i="4"/>
  <c r="CU100" i="4"/>
  <c r="CR100" i="4"/>
  <c r="CO100" i="4"/>
  <c r="CL100" i="4"/>
  <c r="CL98" i="4" s="1"/>
  <c r="CI100" i="4"/>
  <c r="CI98" i="4" s="1"/>
  <c r="CH100" i="4"/>
  <c r="CF100" i="4"/>
  <c r="CG100" i="4" s="1"/>
  <c r="CC100" i="4"/>
  <c r="BZ100" i="4"/>
  <c r="BY100" i="4"/>
  <c r="BX100" i="4"/>
  <c r="BW100" i="4"/>
  <c r="BV100" i="4"/>
  <c r="BT100" i="4"/>
  <c r="BS100" i="4"/>
  <c r="BU100" i="4" s="1"/>
  <c r="BQ100" i="4"/>
  <c r="BQ98" i="4" s="1"/>
  <c r="BP100" i="4"/>
  <c r="BN100" i="4"/>
  <c r="BK100" i="4"/>
  <c r="BH100" i="4"/>
  <c r="BF100" i="4"/>
  <c r="BE100" i="4"/>
  <c r="BB100" i="4"/>
  <c r="BB98" i="4" s="1"/>
  <c r="AY100" i="4"/>
  <c r="AW100" i="4"/>
  <c r="AU100" i="4"/>
  <c r="AS100" i="4"/>
  <c r="AM100" i="4"/>
  <c r="AL100" i="4"/>
  <c r="AN100" i="4" s="1"/>
  <c r="AK100" i="4"/>
  <c r="AJ100" i="4"/>
  <c r="AH100" i="4"/>
  <c r="AG100" i="4"/>
  <c r="AD100" i="4"/>
  <c r="AB100" i="4"/>
  <c r="AA100" i="4"/>
  <c r="Z100" i="4"/>
  <c r="Z98" i="4" s="1"/>
  <c r="Y100" i="4"/>
  <c r="X100" i="4"/>
  <c r="W100" i="4"/>
  <c r="U100" i="4"/>
  <c r="T100" i="4"/>
  <c r="R100" i="4"/>
  <c r="R98" i="4" s="1"/>
  <c r="O100" i="4"/>
  <c r="O98" i="4" s="1"/>
  <c r="M100" i="4"/>
  <c r="L100" i="4"/>
  <c r="I100" i="4"/>
  <c r="I98" i="4" s="1"/>
  <c r="G100" i="4"/>
  <c r="F100" i="4"/>
  <c r="E100" i="4"/>
  <c r="C100" i="4"/>
  <c r="B100" i="4"/>
  <c r="D100" i="4" s="1"/>
  <c r="FQ98" i="4"/>
  <c r="FO98" i="4"/>
  <c r="CR98" i="4"/>
  <c r="CF98" i="4"/>
  <c r="BV98" i="4"/>
  <c r="BT98" i="4"/>
  <c r="AJ98" i="4"/>
  <c r="AG98" i="4"/>
  <c r="AD98" i="4"/>
  <c r="X98" i="4"/>
  <c r="U98" i="4"/>
  <c r="L98" i="4"/>
  <c r="FS97" i="4"/>
  <c r="FP97" i="4"/>
  <c r="FM97" i="4"/>
  <c r="FJ97" i="4"/>
  <c r="FG97" i="4"/>
  <c r="FD97" i="4"/>
  <c r="FA97" i="4"/>
  <c r="EX97" i="4"/>
  <c r="EU97" i="4"/>
  <c r="ER97" i="4"/>
  <c r="EO97" i="4"/>
  <c r="EL97" i="4"/>
  <c r="EI97" i="4"/>
  <c r="EF97" i="4"/>
  <c r="EC97" i="4"/>
  <c r="DZ97" i="4"/>
  <c r="DW97" i="4"/>
  <c r="DT97" i="4"/>
  <c r="DQ97" i="4"/>
  <c r="DN97" i="4"/>
  <c r="DK97" i="4"/>
  <c r="DH97" i="4"/>
  <c r="DE97" i="4"/>
  <c r="DB97" i="4"/>
  <c r="CY97" i="4"/>
  <c r="CV97" i="4"/>
  <c r="CR97" i="4"/>
  <c r="CQ97" i="4"/>
  <c r="CS97" i="4" s="1"/>
  <c r="CO97" i="4"/>
  <c r="CP97" i="4" s="1"/>
  <c r="CN97" i="4"/>
  <c r="CM97" i="4"/>
  <c r="CL97" i="4"/>
  <c r="CK97" i="4"/>
  <c r="CJ97" i="4"/>
  <c r="CI97" i="4"/>
  <c r="CH97" i="4"/>
  <c r="CG97" i="4"/>
  <c r="CF97" i="4"/>
  <c r="CE97" i="4"/>
  <c r="CC97" i="4"/>
  <c r="CB97" i="4"/>
  <c r="CD97" i="4" s="1"/>
  <c r="CA97" i="4"/>
  <c r="BZ97" i="4"/>
  <c r="BY97" i="4"/>
  <c r="BW97" i="4"/>
  <c r="BV97" i="4"/>
  <c r="BX97" i="4" s="1"/>
  <c r="BT97" i="4"/>
  <c r="BS97" i="4"/>
  <c r="BQ97" i="4"/>
  <c r="BR97" i="4" s="1"/>
  <c r="BP97" i="4"/>
  <c r="BO97" i="4"/>
  <c r="BN97" i="4"/>
  <c r="BM97" i="4"/>
  <c r="BL97" i="4"/>
  <c r="BK97" i="4"/>
  <c r="BJ97" i="4"/>
  <c r="BI97" i="4"/>
  <c r="BH97" i="4"/>
  <c r="BG97" i="4"/>
  <c r="BE97" i="4"/>
  <c r="BD97" i="4"/>
  <c r="BF97" i="4" s="1"/>
  <c r="BC97" i="4"/>
  <c r="BB97" i="4"/>
  <c r="BA97" i="4"/>
  <c r="AY97" i="4"/>
  <c r="AX97" i="4"/>
  <c r="AZ97" i="4" s="1"/>
  <c r="AV97" i="4"/>
  <c r="AU97" i="4"/>
  <c r="AW97" i="4" s="1"/>
  <c r="AS97" i="4"/>
  <c r="AT97" i="4" s="1"/>
  <c r="AR97" i="4"/>
  <c r="AQ97" i="4"/>
  <c r="AP97" i="4"/>
  <c r="AO97" i="4"/>
  <c r="AN97" i="4"/>
  <c r="AM97" i="4"/>
  <c r="AL97" i="4"/>
  <c r="FS96" i="4"/>
  <c r="FP96" i="4"/>
  <c r="FM96" i="4"/>
  <c r="FJ96" i="4"/>
  <c r="FG96" i="4"/>
  <c r="FD96" i="4"/>
  <c r="FA96" i="4"/>
  <c r="EX96" i="4"/>
  <c r="EU96" i="4"/>
  <c r="ER96" i="4"/>
  <c r="EO96" i="4"/>
  <c r="EN96" i="4"/>
  <c r="EM96" i="4"/>
  <c r="EL96" i="4"/>
  <c r="EK96" i="4"/>
  <c r="EK92" i="4" s="1"/>
  <c r="EJ96" i="4"/>
  <c r="EJ92" i="4" s="1"/>
  <c r="EL92" i="4" s="1"/>
  <c r="EI96" i="4"/>
  <c r="EF96" i="4"/>
  <c r="EC96" i="4"/>
  <c r="DY96" i="4"/>
  <c r="DX96" i="4"/>
  <c r="DW96" i="4"/>
  <c r="DS96" i="4"/>
  <c r="DT96" i="4" s="1"/>
  <c r="DR96" i="4"/>
  <c r="DQ96" i="4"/>
  <c r="DP96" i="4"/>
  <c r="DO96" i="4"/>
  <c r="DN96" i="4"/>
  <c r="DM96" i="4"/>
  <c r="DM92" i="4" s="1"/>
  <c r="DL96" i="4"/>
  <c r="DL92" i="4" s="1"/>
  <c r="DN92" i="4" s="1"/>
  <c r="DK96" i="4"/>
  <c r="DH96" i="4"/>
  <c r="DE96" i="4"/>
  <c r="DD96" i="4"/>
  <c r="DC96" i="4"/>
  <c r="DB96" i="4"/>
  <c r="DA96" i="4"/>
  <c r="CZ96" i="4"/>
  <c r="CY96" i="4"/>
  <c r="CX96" i="4"/>
  <c r="CW96" i="4"/>
  <c r="CU96" i="4"/>
  <c r="CT96" i="4"/>
  <c r="CV96" i="4" s="1"/>
  <c r="CS96" i="4"/>
  <c r="CP96" i="4"/>
  <c r="CM96" i="4"/>
  <c r="CJ96" i="4"/>
  <c r="CG96" i="4"/>
  <c r="CD96" i="4"/>
  <c r="CA96" i="4"/>
  <c r="BX96" i="4"/>
  <c r="BU96" i="4"/>
  <c r="BR96" i="4"/>
  <c r="BO96" i="4"/>
  <c r="BL96" i="4"/>
  <c r="BI96" i="4"/>
  <c r="BF96" i="4"/>
  <c r="BC96" i="4"/>
  <c r="AZ96" i="4"/>
  <c r="AW96" i="4"/>
  <c r="AT96" i="4"/>
  <c r="AQ96" i="4"/>
  <c r="AN96" i="4"/>
  <c r="FS95" i="4"/>
  <c r="FP95" i="4"/>
  <c r="FM95" i="4"/>
  <c r="FJ95" i="4"/>
  <c r="FG95" i="4"/>
  <c r="FD95" i="4"/>
  <c r="FA95" i="4"/>
  <c r="EX95" i="4"/>
  <c r="EU95" i="4"/>
  <c r="ER95" i="4"/>
  <c r="FS94" i="4"/>
  <c r="FP94" i="4"/>
  <c r="FM94" i="4"/>
  <c r="FJ94" i="4"/>
  <c r="FG94" i="4"/>
  <c r="FD94" i="4"/>
  <c r="FA94" i="4"/>
  <c r="EX94" i="4"/>
  <c r="EU94" i="4"/>
  <c r="ER94" i="4"/>
  <c r="EO94" i="4"/>
  <c r="EL94" i="4"/>
  <c r="EI94" i="4"/>
  <c r="EF94" i="4"/>
  <c r="EC94" i="4"/>
  <c r="DZ94" i="4"/>
  <c r="DW94" i="4"/>
  <c r="DT94" i="4"/>
  <c r="DQ94" i="4"/>
  <c r="DN94" i="4"/>
  <c r="DK94" i="4"/>
  <c r="DH94" i="4"/>
  <c r="DE94" i="4"/>
  <c r="DB94" i="4"/>
  <c r="CY94" i="4"/>
  <c r="CV94" i="4"/>
  <c r="CS94" i="4"/>
  <c r="CP94" i="4"/>
  <c r="CM94" i="4"/>
  <c r="CJ94" i="4"/>
  <c r="CG94" i="4"/>
  <c r="CD94" i="4"/>
  <c r="CA94" i="4"/>
  <c r="BX94" i="4"/>
  <c r="BU94" i="4"/>
  <c r="BR94" i="4"/>
  <c r="BO94" i="4"/>
  <c r="BL94" i="4"/>
  <c r="BI94" i="4"/>
  <c r="BF94" i="4"/>
  <c r="BC94" i="4"/>
  <c r="AZ94" i="4"/>
  <c r="AW94" i="4"/>
  <c r="AT94" i="4"/>
  <c r="AQ94" i="4"/>
  <c r="AN94" i="4"/>
  <c r="AK94" i="4"/>
  <c r="AH94" i="4"/>
  <c r="AE94" i="4"/>
  <c r="AB94" i="4"/>
  <c r="Y94" i="4"/>
  <c r="V94" i="4"/>
  <c r="S94" i="4"/>
  <c r="P94" i="4"/>
  <c r="M94" i="4"/>
  <c r="J94" i="4"/>
  <c r="G94" i="4"/>
  <c r="D94" i="4"/>
  <c r="FS93" i="4"/>
  <c r="FP93" i="4"/>
  <c r="FM93" i="4"/>
  <c r="FJ93" i="4"/>
  <c r="FG93" i="4"/>
  <c r="FD93" i="4"/>
  <c r="FA93" i="4"/>
  <c r="EX93" i="4"/>
  <c r="EU93" i="4"/>
  <c r="ER93" i="4"/>
  <c r="FS92" i="4"/>
  <c r="FR92" i="4"/>
  <c r="FQ92" i="4"/>
  <c r="FO92" i="4"/>
  <c r="FN92" i="4"/>
  <c r="FP92" i="4" s="1"/>
  <c r="FM92" i="4"/>
  <c r="FL92" i="4"/>
  <c r="FK92" i="4"/>
  <c r="FI92" i="4"/>
  <c r="FH92" i="4"/>
  <c r="FJ92" i="4" s="1"/>
  <c r="FF92" i="4"/>
  <c r="FE92" i="4"/>
  <c r="FC92" i="4"/>
  <c r="FD92" i="4" s="1"/>
  <c r="FB92" i="4"/>
  <c r="FA92" i="4"/>
  <c r="EZ92" i="4"/>
  <c r="EY92" i="4"/>
  <c r="EX92" i="4"/>
  <c r="EW92" i="4"/>
  <c r="EV92" i="4"/>
  <c r="EU92" i="4"/>
  <c r="ET92" i="4"/>
  <c r="ES92" i="4"/>
  <c r="EQ92" i="4"/>
  <c r="EP92" i="4"/>
  <c r="ER92" i="4" s="1"/>
  <c r="EO92" i="4"/>
  <c r="EN92" i="4"/>
  <c r="EM92" i="4"/>
  <c r="EH92" i="4"/>
  <c r="EG92" i="4"/>
  <c r="EI92" i="4" s="1"/>
  <c r="EE92" i="4"/>
  <c r="EF92" i="4" s="1"/>
  <c r="ED92" i="4"/>
  <c r="EC92" i="4"/>
  <c r="EB92" i="4"/>
  <c r="EA92" i="4"/>
  <c r="DY92" i="4"/>
  <c r="DW92" i="4"/>
  <c r="DV92" i="4"/>
  <c r="DU92" i="4"/>
  <c r="DR92" i="4"/>
  <c r="DQ92" i="4"/>
  <c r="DP92" i="4"/>
  <c r="DO92" i="4"/>
  <c r="DJ92" i="4"/>
  <c r="DI92" i="4"/>
  <c r="DK92" i="4" s="1"/>
  <c r="DG92" i="4"/>
  <c r="DH92" i="4" s="1"/>
  <c r="DF92" i="4"/>
  <c r="DE92" i="4"/>
  <c r="DD92" i="4"/>
  <c r="DC92" i="4"/>
  <c r="DB92" i="4"/>
  <c r="DA92" i="4"/>
  <c r="CZ92" i="4"/>
  <c r="CY92" i="4"/>
  <c r="CX92" i="4"/>
  <c r="CW92" i="4"/>
  <c r="CU92" i="4"/>
  <c r="CT92" i="4"/>
  <c r="CV92" i="4" s="1"/>
  <c r="CS92" i="4"/>
  <c r="CR92" i="4"/>
  <c r="CQ92" i="4"/>
  <c r="CO92" i="4"/>
  <c r="CN92" i="4"/>
  <c r="CP92" i="4" s="1"/>
  <c r="CL92" i="4"/>
  <c r="CK92" i="4"/>
  <c r="CI92" i="4"/>
  <c r="CJ92" i="4" s="1"/>
  <c r="CH92" i="4"/>
  <c r="CG92" i="4"/>
  <c r="CF92" i="4"/>
  <c r="CE92" i="4"/>
  <c r="CD92" i="4"/>
  <c r="CC92" i="4"/>
  <c r="CB92" i="4"/>
  <c r="CA92" i="4"/>
  <c r="BZ92" i="4"/>
  <c r="BY92" i="4"/>
  <c r="BW92" i="4"/>
  <c r="BV92" i="4"/>
  <c r="BX92" i="4" s="1"/>
  <c r="BU92" i="4"/>
  <c r="BT92" i="4"/>
  <c r="BS92" i="4"/>
  <c r="BQ92" i="4"/>
  <c r="BP92" i="4"/>
  <c r="BR92" i="4" s="1"/>
  <c r="BN92" i="4"/>
  <c r="BM92" i="4"/>
  <c r="BO92" i="4" s="1"/>
  <c r="BK92" i="4"/>
  <c r="BL92" i="4" s="1"/>
  <c r="BJ92" i="4"/>
  <c r="BI92" i="4"/>
  <c r="BH92" i="4"/>
  <c r="BG92" i="4"/>
  <c r="BF92" i="4"/>
  <c r="BE92" i="4"/>
  <c r="BD92" i="4"/>
  <c r="BC92" i="4"/>
  <c r="BB92" i="4"/>
  <c r="BA92" i="4"/>
  <c r="AY92" i="4"/>
  <c r="AX92" i="4"/>
  <c r="AZ92" i="4" s="1"/>
  <c r="AW92" i="4"/>
  <c r="AV92" i="4"/>
  <c r="AU92" i="4"/>
  <c r="AS92" i="4"/>
  <c r="AR92" i="4"/>
  <c r="AT92" i="4" s="1"/>
  <c r="AP92" i="4"/>
  <c r="AO92" i="4"/>
  <c r="AM92" i="4"/>
  <c r="AN92" i="4" s="1"/>
  <c r="AL92" i="4"/>
  <c r="AK92" i="4"/>
  <c r="AJ92" i="4"/>
  <c r="AI92" i="4"/>
  <c r="AH92" i="4"/>
  <c r="AG92" i="4"/>
  <c r="AF92" i="4"/>
  <c r="AE92" i="4"/>
  <c r="AD92" i="4"/>
  <c r="AC92" i="4"/>
  <c r="AA92" i="4"/>
  <c r="Z92" i="4"/>
  <c r="AB92" i="4" s="1"/>
  <c r="Y92" i="4"/>
  <c r="X92" i="4"/>
  <c r="W92" i="4"/>
  <c r="U92" i="4"/>
  <c r="T92" i="4"/>
  <c r="V92" i="4" s="1"/>
  <c r="R92" i="4"/>
  <c r="Q92" i="4"/>
  <c r="S92" i="4" s="1"/>
  <c r="O92" i="4"/>
  <c r="P92" i="4" s="1"/>
  <c r="N92" i="4"/>
  <c r="M92" i="4"/>
  <c r="L92" i="4"/>
  <c r="K92" i="4"/>
  <c r="J92" i="4"/>
  <c r="I92" i="4"/>
  <c r="H92" i="4"/>
  <c r="G92" i="4"/>
  <c r="F92" i="4"/>
  <c r="E92" i="4"/>
  <c r="C92" i="4"/>
  <c r="B92" i="4"/>
  <c r="D92" i="4" s="1"/>
  <c r="FS91" i="4"/>
  <c r="FP91" i="4"/>
  <c r="FM91" i="4"/>
  <c r="FJ91" i="4"/>
  <c r="FG91" i="4"/>
  <c r="FD91" i="4"/>
  <c r="FA91" i="4"/>
  <c r="EX91" i="4"/>
  <c r="EU91" i="4"/>
  <c r="ER91" i="4"/>
  <c r="EO91" i="4"/>
  <c r="EL91" i="4"/>
  <c r="EI91" i="4"/>
  <c r="EF91" i="4"/>
  <c r="EC91" i="4"/>
  <c r="DZ91" i="4"/>
  <c r="DW91" i="4"/>
  <c r="DT91" i="4"/>
  <c r="DQ91" i="4"/>
  <c r="DN91" i="4"/>
  <c r="DK91" i="4"/>
  <c r="DH91" i="4"/>
  <c r="DE91" i="4"/>
  <c r="DB91" i="4"/>
  <c r="CY91" i="4"/>
  <c r="CV91" i="4"/>
  <c r="CS91" i="4"/>
  <c r="CP91" i="4"/>
  <c r="CM91" i="4"/>
  <c r="CJ91" i="4"/>
  <c r="CG91" i="4"/>
  <c r="CD91" i="4"/>
  <c r="CA91" i="4"/>
  <c r="BX91" i="4"/>
  <c r="BU91" i="4"/>
  <c r="BR91" i="4"/>
  <c r="BO91" i="4"/>
  <c r="BL91" i="4"/>
  <c r="BI91" i="4"/>
  <c r="BF91" i="4"/>
  <c r="BC91" i="4"/>
  <c r="AZ91" i="4"/>
  <c r="AW91" i="4"/>
  <c r="AT91" i="4"/>
  <c r="AQ91" i="4"/>
  <c r="AN91" i="4"/>
  <c r="AK91" i="4"/>
  <c r="AH91" i="4"/>
  <c r="AE91" i="4"/>
  <c r="AB91" i="4"/>
  <c r="Y91" i="4"/>
  <c r="V91" i="4"/>
  <c r="S91" i="4"/>
  <c r="P91" i="4"/>
  <c r="M91" i="4"/>
  <c r="J91" i="4"/>
  <c r="G91" i="4"/>
  <c r="D91" i="4"/>
  <c r="FS90" i="4"/>
  <c r="FP90" i="4"/>
  <c r="FM90" i="4"/>
  <c r="FJ90" i="4"/>
  <c r="FG90" i="4"/>
  <c r="FD90" i="4"/>
  <c r="FA90" i="4"/>
  <c r="EX90" i="4"/>
  <c r="EU90" i="4"/>
  <c r="ER90" i="4"/>
  <c r="EO90" i="4"/>
  <c r="EL90" i="4"/>
  <c r="EI90" i="4"/>
  <c r="EF90" i="4"/>
  <c r="EC90" i="4"/>
  <c r="DZ90" i="4"/>
  <c r="DW90" i="4"/>
  <c r="DT90" i="4"/>
  <c r="DQ90" i="4"/>
  <c r="DN90" i="4"/>
  <c r="DK90" i="4"/>
  <c r="DH90" i="4"/>
  <c r="DE90" i="4"/>
  <c r="DB90" i="4"/>
  <c r="CY90" i="4"/>
  <c r="CV90" i="4"/>
  <c r="CS90" i="4"/>
  <c r="CP90" i="4"/>
  <c r="CM90" i="4"/>
  <c r="CJ90" i="4"/>
  <c r="CG90" i="4"/>
  <c r="CD90" i="4"/>
  <c r="CA90" i="4"/>
  <c r="BX90" i="4"/>
  <c r="BU90" i="4"/>
  <c r="BR90" i="4"/>
  <c r="BO90" i="4"/>
  <c r="BL90" i="4"/>
  <c r="BI90" i="4"/>
  <c r="BF90" i="4"/>
  <c r="BC90" i="4"/>
  <c r="AZ90" i="4"/>
  <c r="AW90" i="4"/>
  <c r="AT90" i="4"/>
  <c r="AQ90" i="4"/>
  <c r="AN90" i="4"/>
  <c r="AK90" i="4"/>
  <c r="AH90" i="4"/>
  <c r="AE90" i="4"/>
  <c r="AB90" i="4"/>
  <c r="Y90" i="4"/>
  <c r="V90" i="4"/>
  <c r="S90" i="4"/>
  <c r="P90" i="4"/>
  <c r="M90" i="4"/>
  <c r="J90" i="4"/>
  <c r="G90" i="4"/>
  <c r="D90" i="4"/>
  <c r="FS89" i="4"/>
  <c r="FP89" i="4"/>
  <c r="FM89" i="4"/>
  <c r="FJ89" i="4"/>
  <c r="FG89" i="4"/>
  <c r="FD89" i="4"/>
  <c r="FA89" i="4"/>
  <c r="EX89" i="4"/>
  <c r="EU89" i="4"/>
  <c r="ER89" i="4"/>
  <c r="EL89" i="4"/>
  <c r="EI89" i="4"/>
  <c r="EF89" i="4"/>
  <c r="EC89" i="4"/>
  <c r="DZ89" i="4"/>
  <c r="DW89" i="4"/>
  <c r="DT89" i="4"/>
  <c r="DQ89" i="4"/>
  <c r="DN89" i="4"/>
  <c r="DK89" i="4"/>
  <c r="DH89" i="4"/>
  <c r="DE89" i="4"/>
  <c r="DB89" i="4"/>
  <c r="CY89" i="4"/>
  <c r="CV89" i="4"/>
  <c r="CS89" i="4"/>
  <c r="CP89" i="4"/>
  <c r="CM89" i="4"/>
  <c r="CJ89" i="4"/>
  <c r="CG89" i="4"/>
  <c r="CD89" i="4"/>
  <c r="CA89" i="4"/>
  <c r="BX89" i="4"/>
  <c r="BU89" i="4"/>
  <c r="BR89" i="4"/>
  <c r="BO89" i="4"/>
  <c r="BL89" i="4"/>
  <c r="BI89" i="4"/>
  <c r="BF89" i="4"/>
  <c r="BC89" i="4"/>
  <c r="AZ89" i="4"/>
  <c r="AW89" i="4"/>
  <c r="AT89" i="4"/>
  <c r="AQ89" i="4"/>
  <c r="AN89" i="4"/>
  <c r="AK89" i="4"/>
  <c r="AH89" i="4"/>
  <c r="AE89" i="4"/>
  <c r="AB89" i="4"/>
  <c r="Y89" i="4"/>
  <c r="V89" i="4"/>
  <c r="S89" i="4"/>
  <c r="P89" i="4"/>
  <c r="M89" i="4"/>
  <c r="J89" i="4"/>
  <c r="G89" i="4"/>
  <c r="D89" i="4"/>
  <c r="FS88" i="4"/>
  <c r="FP88" i="4"/>
  <c r="FM88" i="4"/>
  <c r="FJ88" i="4"/>
  <c r="FG88" i="4"/>
  <c r="FD88" i="4"/>
  <c r="FA88" i="4"/>
  <c r="EX88" i="4"/>
  <c r="EU88" i="4"/>
  <c r="ER88" i="4"/>
  <c r="EO88" i="4"/>
  <c r="EL88" i="4"/>
  <c r="EI88" i="4"/>
  <c r="EF88" i="4"/>
  <c r="EC88" i="4"/>
  <c r="DZ88" i="4"/>
  <c r="DW88" i="4"/>
  <c r="DT88" i="4"/>
  <c r="DQ88" i="4"/>
  <c r="DN88" i="4"/>
  <c r="DK88" i="4"/>
  <c r="DH88" i="4"/>
  <c r="DE88" i="4"/>
  <c r="DB88" i="4"/>
  <c r="CY88" i="4"/>
  <c r="CV88" i="4"/>
  <c r="CS88" i="4"/>
  <c r="CP88" i="4"/>
  <c r="CM88" i="4"/>
  <c r="CJ88" i="4"/>
  <c r="CG88" i="4"/>
  <c r="CD88" i="4"/>
  <c r="CA88" i="4"/>
  <c r="BX88" i="4"/>
  <c r="BU88" i="4"/>
  <c r="BR88" i="4"/>
  <c r="BO88" i="4"/>
  <c r="BL88" i="4"/>
  <c r="BI88" i="4"/>
  <c r="BF88" i="4"/>
  <c r="BC88" i="4"/>
  <c r="AZ88" i="4"/>
  <c r="AW88" i="4"/>
  <c r="AT88" i="4"/>
  <c r="AQ88" i="4"/>
  <c r="AN88" i="4"/>
  <c r="AK88" i="4"/>
  <c r="AH88" i="4"/>
  <c r="AE88" i="4"/>
  <c r="AB88" i="4"/>
  <c r="Y88" i="4"/>
  <c r="V88" i="4"/>
  <c r="S88" i="4"/>
  <c r="P88" i="4"/>
  <c r="M88" i="4"/>
  <c r="J88" i="4"/>
  <c r="G88" i="4"/>
  <c r="D88" i="4"/>
  <c r="FS87" i="4"/>
  <c r="FR87" i="4"/>
  <c r="FR82" i="4" s="1"/>
  <c r="FQ87" i="4"/>
  <c r="FP87" i="4"/>
  <c r="FO87" i="4"/>
  <c r="FN87" i="4"/>
  <c r="FL87" i="4"/>
  <c r="FK87" i="4"/>
  <c r="FJ87" i="4"/>
  <c r="FI87" i="4"/>
  <c r="FH87" i="4"/>
  <c r="FF87" i="4"/>
  <c r="FE87" i="4"/>
  <c r="FG87" i="4" s="1"/>
  <c r="FC87" i="4"/>
  <c r="FC82" i="4" s="1"/>
  <c r="FB87" i="4"/>
  <c r="FB82" i="4" s="1"/>
  <c r="EZ87" i="4"/>
  <c r="FA87" i="4" s="1"/>
  <c r="EY87" i="4"/>
  <c r="EX87" i="4"/>
  <c r="EW87" i="4"/>
  <c r="EV87" i="4"/>
  <c r="EU87" i="4"/>
  <c r="ET87" i="4"/>
  <c r="ET82" i="4" s="1"/>
  <c r="ES87" i="4"/>
  <c r="ER87" i="4"/>
  <c r="EQ87" i="4"/>
  <c r="EP87" i="4"/>
  <c r="EO87" i="4"/>
  <c r="EK87" i="4"/>
  <c r="EJ87" i="4"/>
  <c r="EH87" i="4"/>
  <c r="EI87" i="4" s="1"/>
  <c r="EG87" i="4"/>
  <c r="EF87" i="4"/>
  <c r="EE87" i="4"/>
  <c r="ED87" i="4"/>
  <c r="EC87" i="4"/>
  <c r="EB87" i="4"/>
  <c r="DY87" i="4"/>
  <c r="DZ87" i="4" s="1"/>
  <c r="DV87" i="4"/>
  <c r="DW87" i="4" s="1"/>
  <c r="DT87" i="4"/>
  <c r="DS87" i="4"/>
  <c r="DQ87" i="4"/>
  <c r="DP87" i="4"/>
  <c r="DM87" i="4"/>
  <c r="DN87" i="4" s="1"/>
  <c r="DJ87" i="4"/>
  <c r="DK87" i="4" s="1"/>
  <c r="DH87" i="4"/>
  <c r="DG87" i="4"/>
  <c r="DE87" i="4"/>
  <c r="DD87" i="4"/>
  <c r="DA87" i="4"/>
  <c r="DB87" i="4" s="1"/>
  <c r="CX87" i="4"/>
  <c r="CY87" i="4" s="1"/>
  <c r="CV87" i="4"/>
  <c r="CU87" i="4"/>
  <c r="CS87" i="4"/>
  <c r="CR87" i="4"/>
  <c r="CO87" i="4"/>
  <c r="CP87" i="4" s="1"/>
  <c r="CL87" i="4"/>
  <c r="CM87" i="4" s="1"/>
  <c r="CJ87" i="4"/>
  <c r="CI87" i="4"/>
  <c r="CG87" i="4"/>
  <c r="CF87" i="4"/>
  <c r="CC87" i="4"/>
  <c r="CD87" i="4" s="1"/>
  <c r="BZ87" i="4"/>
  <c r="CA87" i="4" s="1"/>
  <c r="BX87" i="4"/>
  <c r="BW87" i="4"/>
  <c r="BU87" i="4"/>
  <c r="BT87" i="4"/>
  <c r="BQ87" i="4"/>
  <c r="BR87" i="4" s="1"/>
  <c r="BN87" i="4"/>
  <c r="BO87" i="4" s="1"/>
  <c r="BL87" i="4"/>
  <c r="BK87" i="4"/>
  <c r="BI87" i="4"/>
  <c r="BH87" i="4"/>
  <c r="BE87" i="4"/>
  <c r="BF87" i="4" s="1"/>
  <c r="BB87" i="4"/>
  <c r="BC87" i="4" s="1"/>
  <c r="AZ87" i="4"/>
  <c r="AY87" i="4"/>
  <c r="AW87" i="4"/>
  <c r="AV87" i="4"/>
  <c r="AV82" i="4" s="1"/>
  <c r="AS87" i="4"/>
  <c r="AT87" i="4" s="1"/>
  <c r="AP87" i="4"/>
  <c r="AQ87" i="4" s="1"/>
  <c r="AN87" i="4"/>
  <c r="AM87" i="4"/>
  <c r="AK87" i="4"/>
  <c r="AJ87" i="4"/>
  <c r="AG87" i="4"/>
  <c r="AH87" i="4" s="1"/>
  <c r="AD87" i="4"/>
  <c r="AE87" i="4" s="1"/>
  <c r="AB87" i="4"/>
  <c r="AA87" i="4"/>
  <c r="Y87" i="4"/>
  <c r="X87" i="4"/>
  <c r="X82" i="4" s="1"/>
  <c r="Y82" i="4" s="1"/>
  <c r="U87" i="4"/>
  <c r="V87" i="4" s="1"/>
  <c r="R87" i="4"/>
  <c r="S87" i="4" s="1"/>
  <c r="P87" i="4"/>
  <c r="O87" i="4"/>
  <c r="M87" i="4"/>
  <c r="L87" i="4"/>
  <c r="I87" i="4"/>
  <c r="J87" i="4" s="1"/>
  <c r="F87" i="4"/>
  <c r="G87" i="4" s="1"/>
  <c r="D87" i="4"/>
  <c r="C87" i="4"/>
  <c r="FS86" i="4"/>
  <c r="FP86" i="4"/>
  <c r="FM86" i="4"/>
  <c r="FJ86" i="4"/>
  <c r="FG86" i="4"/>
  <c r="FD86" i="4"/>
  <c r="FA86" i="4"/>
  <c r="EX86" i="4"/>
  <c r="EU86" i="4"/>
  <c r="ER86" i="4"/>
  <c r="EO86" i="4"/>
  <c r="EL86" i="4"/>
  <c r="EI86" i="4"/>
  <c r="EF86" i="4"/>
  <c r="EC86" i="4"/>
  <c r="DZ86" i="4"/>
  <c r="DW86" i="4"/>
  <c r="DT86" i="4"/>
  <c r="DQ86" i="4"/>
  <c r="DN86" i="4"/>
  <c r="DK86" i="4"/>
  <c r="DH86" i="4"/>
  <c r="DE86" i="4"/>
  <c r="DB86" i="4"/>
  <c r="CY86" i="4"/>
  <c r="CV86" i="4"/>
  <c r="CS86" i="4"/>
  <c r="CP86" i="4"/>
  <c r="CM86" i="4"/>
  <c r="CJ86" i="4"/>
  <c r="CG86" i="4"/>
  <c r="CD86" i="4"/>
  <c r="CA86" i="4"/>
  <c r="BX86" i="4"/>
  <c r="BU86" i="4"/>
  <c r="BR86" i="4"/>
  <c r="BO86" i="4"/>
  <c r="BL86" i="4"/>
  <c r="BI86" i="4"/>
  <c r="BF86" i="4"/>
  <c r="BC86" i="4"/>
  <c r="AZ86" i="4"/>
  <c r="AW86" i="4"/>
  <c r="AT86" i="4"/>
  <c r="AQ86" i="4"/>
  <c r="AN86" i="4"/>
  <c r="AK86" i="4"/>
  <c r="AH86" i="4"/>
  <c r="AE86" i="4"/>
  <c r="AB86" i="4"/>
  <c r="Y86" i="4"/>
  <c r="V86" i="4"/>
  <c r="S86" i="4"/>
  <c r="P86" i="4"/>
  <c r="M86" i="4"/>
  <c r="J86" i="4"/>
  <c r="G86" i="4"/>
  <c r="D86" i="4"/>
  <c r="FS85" i="4"/>
  <c r="FP85" i="4"/>
  <c r="FM85" i="4"/>
  <c r="FJ85" i="4"/>
  <c r="FG85" i="4"/>
  <c r="FD85" i="4"/>
  <c r="FA85" i="4"/>
  <c r="EX85" i="4"/>
  <c r="EU85" i="4"/>
  <c r="ER85" i="4"/>
  <c r="EL85" i="4"/>
  <c r="EI85" i="4"/>
  <c r="EF85" i="4"/>
  <c r="EC85" i="4"/>
  <c r="DZ85" i="4"/>
  <c r="DW85" i="4"/>
  <c r="DT85" i="4"/>
  <c r="DK85" i="4"/>
  <c r="DH85" i="4"/>
  <c r="CV85" i="4"/>
  <c r="CS85" i="4"/>
  <c r="CP85" i="4"/>
  <c r="CM85" i="4"/>
  <c r="CJ85" i="4"/>
  <c r="CG85" i="4"/>
  <c r="CD85" i="4"/>
  <c r="CA85" i="4"/>
  <c r="BX85" i="4"/>
  <c r="BU85" i="4"/>
  <c r="BR85" i="4"/>
  <c r="BO85" i="4"/>
  <c r="BL85" i="4"/>
  <c r="BI85" i="4"/>
  <c r="BF85" i="4"/>
  <c r="BC85" i="4"/>
  <c r="AZ85" i="4"/>
  <c r="FS84" i="4"/>
  <c r="FP84" i="4"/>
  <c r="FM84" i="4"/>
  <c r="FJ84" i="4"/>
  <c r="FG84" i="4"/>
  <c r="FD84" i="4"/>
  <c r="FA84" i="4"/>
  <c r="EX84" i="4"/>
  <c r="EU84" i="4"/>
  <c r="ER84" i="4"/>
  <c r="EL84" i="4"/>
  <c r="EI84" i="4"/>
  <c r="EF84" i="4"/>
  <c r="EC84" i="4"/>
  <c r="DZ84" i="4"/>
  <c r="DW84" i="4"/>
  <c r="DT84" i="4"/>
  <c r="DQ84" i="4"/>
  <c r="DN84" i="4"/>
  <c r="DK84" i="4"/>
  <c r="DH84" i="4"/>
  <c r="DE84" i="4"/>
  <c r="DB84" i="4"/>
  <c r="CY84" i="4"/>
  <c r="CS84" i="4"/>
  <c r="CP84" i="4"/>
  <c r="CM84" i="4"/>
  <c r="CJ84" i="4"/>
  <c r="CG84" i="4"/>
  <c r="CD84" i="4"/>
  <c r="CA84" i="4"/>
  <c r="BX84" i="4"/>
  <c r="BU84" i="4"/>
  <c r="BR84" i="4"/>
  <c r="BO84" i="4"/>
  <c r="BL84" i="4"/>
  <c r="BI84" i="4"/>
  <c r="BF84" i="4"/>
  <c r="BC84" i="4"/>
  <c r="AZ84" i="4"/>
  <c r="FR83" i="4"/>
  <c r="FQ83" i="4"/>
  <c r="FP83" i="4"/>
  <c r="FO83" i="4"/>
  <c r="FN83" i="4"/>
  <c r="FL83" i="4"/>
  <c r="FL82" i="4" s="1"/>
  <c r="FK83" i="4"/>
  <c r="FM83" i="4" s="1"/>
  <c r="FI83" i="4"/>
  <c r="FI82" i="4" s="1"/>
  <c r="FH83" i="4"/>
  <c r="FF83" i="4"/>
  <c r="FG83" i="4" s="1"/>
  <c r="FE83" i="4"/>
  <c r="FD83" i="4"/>
  <c r="FC83" i="4"/>
  <c r="FB83" i="4"/>
  <c r="FA83" i="4"/>
  <c r="EZ83" i="4"/>
  <c r="EY83" i="4"/>
  <c r="EX83" i="4"/>
  <c r="EW83" i="4"/>
  <c r="EV83" i="4"/>
  <c r="EV82" i="4" s="1"/>
  <c r="EX82" i="4" s="1"/>
  <c r="ET83" i="4"/>
  <c r="ES83" i="4"/>
  <c r="ER83" i="4"/>
  <c r="EQ83" i="4"/>
  <c r="EP83" i="4"/>
  <c r="EK83" i="4"/>
  <c r="EK82" i="4" s="1"/>
  <c r="EJ83" i="4"/>
  <c r="EL83" i="4" s="1"/>
  <c r="EH83" i="4"/>
  <c r="EH82" i="4" s="1"/>
  <c r="EG83" i="4"/>
  <c r="EE83" i="4"/>
  <c r="EF83" i="4" s="1"/>
  <c r="ED83" i="4"/>
  <c r="EC83" i="4"/>
  <c r="EB83" i="4"/>
  <c r="DY83" i="4"/>
  <c r="DW83" i="4"/>
  <c r="DV83" i="4"/>
  <c r="DV82" i="4" s="1"/>
  <c r="DW82" i="4" s="1"/>
  <c r="DT83" i="4"/>
  <c r="DS83" i="4"/>
  <c r="DQ83" i="4"/>
  <c r="DP83" i="4"/>
  <c r="DP82" i="4" s="1"/>
  <c r="DQ82" i="4" s="1"/>
  <c r="DM83" i="4"/>
  <c r="DK83" i="4"/>
  <c r="DJ83" i="4"/>
  <c r="DH83" i="4"/>
  <c r="DG83" i="4"/>
  <c r="DE83" i="4"/>
  <c r="DD83" i="4"/>
  <c r="DA83" i="4"/>
  <c r="CY83" i="4"/>
  <c r="CX83" i="4"/>
  <c r="CX82" i="4" s="1"/>
  <c r="CY82" i="4" s="1"/>
  <c r="CV83" i="4"/>
  <c r="CU83" i="4"/>
  <c r="CS83" i="4"/>
  <c r="CR83" i="4"/>
  <c r="CR82" i="4" s="1"/>
  <c r="CS82" i="4" s="1"/>
  <c r="CO83" i="4"/>
  <c r="CM83" i="4"/>
  <c r="CL83" i="4"/>
  <c r="CJ83" i="4"/>
  <c r="CI83" i="4"/>
  <c r="CG83" i="4"/>
  <c r="CF83" i="4"/>
  <c r="CC83" i="4"/>
  <c r="CD83" i="4" s="1"/>
  <c r="CA83" i="4"/>
  <c r="BZ83" i="4"/>
  <c r="BZ82" i="4" s="1"/>
  <c r="CA82" i="4" s="1"/>
  <c r="BX83" i="4"/>
  <c r="BW83" i="4"/>
  <c r="BU83" i="4"/>
  <c r="BT83" i="4"/>
  <c r="BT82" i="4" s="1"/>
  <c r="BQ83" i="4"/>
  <c r="BO83" i="4"/>
  <c r="BN83" i="4"/>
  <c r="BL83" i="4"/>
  <c r="BK83" i="4"/>
  <c r="BI83" i="4"/>
  <c r="BH83" i="4"/>
  <c r="BE83" i="4"/>
  <c r="BF83" i="4" s="1"/>
  <c r="BC83" i="4"/>
  <c r="BB83" i="4"/>
  <c r="BB82" i="4" s="1"/>
  <c r="BC82" i="4" s="1"/>
  <c r="AZ83" i="4"/>
  <c r="AY83" i="4"/>
  <c r="FO82" i="4"/>
  <c r="FP82" i="4" s="1"/>
  <c r="FN82" i="4"/>
  <c r="FH82" i="4"/>
  <c r="FG82" i="4"/>
  <c r="FF82" i="4"/>
  <c r="FE82" i="4"/>
  <c r="EZ82" i="4"/>
  <c r="EY82" i="4"/>
  <c r="EW82" i="4"/>
  <c r="ER82" i="4"/>
  <c r="EQ82" i="4"/>
  <c r="EP82" i="4"/>
  <c r="EO82" i="4"/>
  <c r="EN82" i="4"/>
  <c r="EM82" i="4"/>
  <c r="EJ82" i="4"/>
  <c r="ED82" i="4"/>
  <c r="EB82" i="4"/>
  <c r="EA82" i="4"/>
  <c r="EC82" i="4" s="1"/>
  <c r="DX82" i="4"/>
  <c r="DU82" i="4"/>
  <c r="DT82" i="4"/>
  <c r="DS82" i="4"/>
  <c r="DR82" i="4"/>
  <c r="DO82" i="4"/>
  <c r="DL82" i="4"/>
  <c r="DK82" i="4"/>
  <c r="DJ82" i="4"/>
  <c r="DI82" i="4"/>
  <c r="DG82" i="4"/>
  <c r="DF82" i="4"/>
  <c r="DH82" i="4" s="1"/>
  <c r="DD82" i="4"/>
  <c r="DC82" i="4"/>
  <c r="CZ82" i="4"/>
  <c r="CW82" i="4"/>
  <c r="CU82" i="4"/>
  <c r="CT82" i="4"/>
  <c r="CV82" i="4" s="1"/>
  <c r="CQ82" i="4"/>
  <c r="CN82" i="4"/>
  <c r="CM82" i="4"/>
  <c r="CL82" i="4"/>
  <c r="CK82" i="4"/>
  <c r="CI82" i="4"/>
  <c r="CH82" i="4"/>
  <c r="CJ82" i="4" s="1"/>
  <c r="CF82" i="4"/>
  <c r="CE82" i="4"/>
  <c r="CB82" i="4"/>
  <c r="BY82" i="4"/>
  <c r="BW82" i="4"/>
  <c r="BV82" i="4"/>
  <c r="BX82" i="4" s="1"/>
  <c r="BU82" i="4"/>
  <c r="BS82" i="4"/>
  <c r="BP82" i="4"/>
  <c r="BN82" i="4"/>
  <c r="BM82" i="4"/>
  <c r="BO82" i="4" s="1"/>
  <c r="BK82" i="4"/>
  <c r="BJ82" i="4"/>
  <c r="BL82" i="4" s="1"/>
  <c r="BH82" i="4"/>
  <c r="BG82" i="4"/>
  <c r="BI82" i="4" s="1"/>
  <c r="BF82" i="4"/>
  <c r="BE82" i="4"/>
  <c r="BD82" i="4"/>
  <c r="BA82" i="4"/>
  <c r="AZ82" i="4"/>
  <c r="AY82" i="4"/>
  <c r="AX82" i="4"/>
  <c r="AW82" i="4"/>
  <c r="AU82" i="4"/>
  <c r="AR82" i="4"/>
  <c r="AQ82" i="4"/>
  <c r="AP82" i="4"/>
  <c r="AO82" i="4"/>
  <c r="AO75" i="4" s="1"/>
  <c r="AQ75" i="4" s="1"/>
  <c r="AM82" i="4"/>
  <c r="AL82" i="4"/>
  <c r="AN82" i="4" s="1"/>
  <c r="AJ82" i="4"/>
  <c r="AI82" i="4"/>
  <c r="AG82" i="4"/>
  <c r="AF82" i="4"/>
  <c r="AC82" i="4"/>
  <c r="AB82" i="4"/>
  <c r="AA82" i="4"/>
  <c r="Z82" i="4"/>
  <c r="W82" i="4"/>
  <c r="T82" i="4"/>
  <c r="R82" i="4"/>
  <c r="Q82" i="4"/>
  <c r="S82" i="4" s="1"/>
  <c r="O82" i="4"/>
  <c r="N82" i="4"/>
  <c r="P82" i="4" s="1"/>
  <c r="L82" i="4"/>
  <c r="K82" i="4"/>
  <c r="J82" i="4"/>
  <c r="I82" i="4"/>
  <c r="H82" i="4"/>
  <c r="E82" i="4"/>
  <c r="C82" i="4"/>
  <c r="B82" i="4"/>
  <c r="D82" i="4" s="1"/>
  <c r="FS81" i="4"/>
  <c r="FP81" i="4"/>
  <c r="FM81" i="4"/>
  <c r="FJ81" i="4"/>
  <c r="FG81" i="4"/>
  <c r="FD81" i="4"/>
  <c r="FA81" i="4"/>
  <c r="EX81" i="4"/>
  <c r="EU81" i="4"/>
  <c r="ER81" i="4"/>
  <c r="EO81" i="4"/>
  <c r="EL81" i="4"/>
  <c r="EI81" i="4"/>
  <c r="EF81" i="4"/>
  <c r="EC81" i="4"/>
  <c r="DZ81" i="4"/>
  <c r="DW81" i="4"/>
  <c r="DT81" i="4"/>
  <c r="DQ81" i="4"/>
  <c r="DN81" i="4"/>
  <c r="DK81" i="4"/>
  <c r="DH81" i="4"/>
  <c r="DE81" i="4"/>
  <c r="DB81" i="4"/>
  <c r="CY81" i="4"/>
  <c r="CV81" i="4"/>
  <c r="CS81" i="4"/>
  <c r="CP81" i="4"/>
  <c r="CM81" i="4"/>
  <c r="CJ81" i="4"/>
  <c r="CG81" i="4"/>
  <c r="CD81" i="4"/>
  <c r="CA81" i="4"/>
  <c r="BX81" i="4"/>
  <c r="BU81" i="4"/>
  <c r="BR81" i="4"/>
  <c r="BO81" i="4"/>
  <c r="BL81" i="4"/>
  <c r="BI81" i="4"/>
  <c r="BF81" i="4"/>
  <c r="BC81" i="4"/>
  <c r="AZ81" i="4"/>
  <c r="AW81" i="4"/>
  <c r="AT81" i="4"/>
  <c r="AQ81" i="4"/>
  <c r="AN81" i="4"/>
  <c r="AK81" i="4"/>
  <c r="AH81" i="4"/>
  <c r="AE81" i="4"/>
  <c r="AB81" i="4"/>
  <c r="Y81" i="4"/>
  <c r="V81" i="4"/>
  <c r="S81" i="4"/>
  <c r="P81" i="4"/>
  <c r="M81" i="4"/>
  <c r="J81" i="4"/>
  <c r="G81" i="4"/>
  <c r="D81" i="4"/>
  <c r="FS80" i="4"/>
  <c r="FP80" i="4"/>
  <c r="FM80" i="4"/>
  <c r="FJ80" i="4"/>
  <c r="FG80" i="4"/>
  <c r="FD80" i="4"/>
  <c r="FA80" i="4"/>
  <c r="EX80" i="4"/>
  <c r="EU80" i="4"/>
  <c r="ER80" i="4"/>
  <c r="EO80" i="4"/>
  <c r="EL80" i="4"/>
  <c r="EI80" i="4"/>
  <c r="EF80" i="4"/>
  <c r="EC80" i="4"/>
  <c r="DZ80" i="4"/>
  <c r="DW80" i="4"/>
  <c r="DT80" i="4"/>
  <c r="DQ80" i="4"/>
  <c r="DN80" i="4"/>
  <c r="DK80" i="4"/>
  <c r="DH80" i="4"/>
  <c r="DE80" i="4"/>
  <c r="DB80" i="4"/>
  <c r="CY80" i="4"/>
  <c r="CV80" i="4"/>
  <c r="CS80" i="4"/>
  <c r="CP80" i="4"/>
  <c r="CM80" i="4"/>
  <c r="CJ80" i="4"/>
  <c r="CG80" i="4"/>
  <c r="CD80" i="4"/>
  <c r="CA80" i="4"/>
  <c r="BX80" i="4"/>
  <c r="BU80" i="4"/>
  <c r="BR80" i="4"/>
  <c r="BO80" i="4"/>
  <c r="BL80" i="4"/>
  <c r="BI80" i="4"/>
  <c r="BF80" i="4"/>
  <c r="BC80" i="4"/>
  <c r="AZ80" i="4"/>
  <c r="AW80" i="4"/>
  <c r="AT80" i="4"/>
  <c r="AQ80" i="4"/>
  <c r="AN80" i="4"/>
  <c r="AK80" i="4"/>
  <c r="AH80" i="4"/>
  <c r="AE80" i="4"/>
  <c r="AB80" i="4"/>
  <c r="Y80" i="4"/>
  <c r="V80" i="4"/>
  <c r="S80" i="4"/>
  <c r="P80" i="4"/>
  <c r="M80" i="4"/>
  <c r="J80" i="4"/>
  <c r="G80" i="4"/>
  <c r="D80" i="4"/>
  <c r="FS79" i="4"/>
  <c r="FP79" i="4"/>
  <c r="FM79" i="4"/>
  <c r="FJ79" i="4"/>
  <c r="FG79" i="4"/>
  <c r="FD79" i="4"/>
  <c r="FA79" i="4"/>
  <c r="EX79" i="4"/>
  <c r="EU79" i="4"/>
  <c r="ER79" i="4"/>
  <c r="FS78" i="4"/>
  <c r="FP78" i="4"/>
  <c r="FM78" i="4"/>
  <c r="FJ78" i="4"/>
  <c r="FG78" i="4"/>
  <c r="FD78" i="4"/>
  <c r="FA78" i="4"/>
  <c r="EX78" i="4"/>
  <c r="EU78" i="4"/>
  <c r="ER78" i="4"/>
  <c r="EO78" i="4"/>
  <c r="EL78" i="4"/>
  <c r="EI78" i="4"/>
  <c r="EF78" i="4"/>
  <c r="EC78" i="4"/>
  <c r="DZ78" i="4"/>
  <c r="DW78" i="4"/>
  <c r="DT78" i="4"/>
  <c r="DQ78" i="4"/>
  <c r="DN78" i="4"/>
  <c r="DK78" i="4"/>
  <c r="DH78" i="4"/>
  <c r="DE78" i="4"/>
  <c r="DB78" i="4"/>
  <c r="CY78" i="4"/>
  <c r="CV78" i="4"/>
  <c r="CS78" i="4"/>
  <c r="CP78" i="4"/>
  <c r="CM78" i="4"/>
  <c r="CJ78" i="4"/>
  <c r="CG78" i="4"/>
  <c r="CD78" i="4"/>
  <c r="CA78" i="4"/>
  <c r="BX78" i="4"/>
  <c r="BU78" i="4"/>
  <c r="BR78" i="4"/>
  <c r="BO78" i="4"/>
  <c r="BL78" i="4"/>
  <c r="BI78" i="4"/>
  <c r="BF78" i="4"/>
  <c r="BC78" i="4"/>
  <c r="AZ78" i="4"/>
  <c r="AW78" i="4"/>
  <c r="AT78" i="4"/>
  <c r="AQ78" i="4"/>
  <c r="AN78" i="4"/>
  <c r="AK78" i="4"/>
  <c r="AH78" i="4"/>
  <c r="AE78" i="4"/>
  <c r="AB78" i="4"/>
  <c r="Y78" i="4"/>
  <c r="V78" i="4"/>
  <c r="S78" i="4"/>
  <c r="P78" i="4"/>
  <c r="M78" i="4"/>
  <c r="J78" i="4"/>
  <c r="G78" i="4"/>
  <c r="D78" i="4"/>
  <c r="FS77" i="4"/>
  <c r="FP77" i="4"/>
  <c r="FM77" i="4"/>
  <c r="FJ77" i="4"/>
  <c r="FG77" i="4"/>
  <c r="FD77" i="4"/>
  <c r="FA77" i="4"/>
  <c r="EX77" i="4"/>
  <c r="EU77" i="4"/>
  <c r="ER77" i="4"/>
  <c r="M77" i="4"/>
  <c r="FR76" i="4"/>
  <c r="FQ76" i="4"/>
  <c r="FO76" i="4"/>
  <c r="FN76" i="4"/>
  <c r="FP76" i="4" s="1"/>
  <c r="FL76" i="4"/>
  <c r="FK76" i="4"/>
  <c r="FM76" i="4" s="1"/>
  <c r="FI76" i="4"/>
  <c r="FI75" i="4" s="1"/>
  <c r="FH76" i="4"/>
  <c r="FG76" i="4"/>
  <c r="FF76" i="4"/>
  <c r="FE76" i="4"/>
  <c r="FD76" i="4"/>
  <c r="FC76" i="4"/>
  <c r="FC75" i="4" s="1"/>
  <c r="FB76" i="4"/>
  <c r="EZ76" i="4"/>
  <c r="EZ75" i="4" s="1"/>
  <c r="EY76" i="4"/>
  <c r="FA76" i="4" s="1"/>
  <c r="EW76" i="4"/>
  <c r="EV76" i="4"/>
  <c r="EX76" i="4" s="1"/>
  <c r="ET76" i="4"/>
  <c r="ES76" i="4"/>
  <c r="EQ76" i="4"/>
  <c r="EP76" i="4"/>
  <c r="ER76" i="4" s="1"/>
  <c r="EN76" i="4"/>
  <c r="EM76" i="4"/>
  <c r="EO76" i="4" s="1"/>
  <c r="EK76" i="4"/>
  <c r="EK75" i="4" s="1"/>
  <c r="EJ76" i="4"/>
  <c r="EI76" i="4"/>
  <c r="EH76" i="4"/>
  <c r="EG76" i="4"/>
  <c r="EF76" i="4"/>
  <c r="EE76" i="4"/>
  <c r="ED76" i="4"/>
  <c r="EB76" i="4"/>
  <c r="EB75" i="4" s="1"/>
  <c r="EA76" i="4"/>
  <c r="DY76" i="4"/>
  <c r="DX76" i="4"/>
  <c r="DZ76" i="4" s="1"/>
  <c r="DV76" i="4"/>
  <c r="DU76" i="4"/>
  <c r="DS76" i="4"/>
  <c r="DR76" i="4"/>
  <c r="DP76" i="4"/>
  <c r="DP75" i="4" s="1"/>
  <c r="DO76" i="4"/>
  <c r="DQ76" i="4" s="1"/>
  <c r="DM76" i="4"/>
  <c r="DL76" i="4"/>
  <c r="DK76" i="4"/>
  <c r="DJ76" i="4"/>
  <c r="DJ75" i="4" s="1"/>
  <c r="DI76" i="4"/>
  <c r="DH76" i="4"/>
  <c r="DG76" i="4"/>
  <c r="DG75" i="4" s="1"/>
  <c r="DF76" i="4"/>
  <c r="DE76" i="4"/>
  <c r="DD76" i="4"/>
  <c r="DC76" i="4"/>
  <c r="DA76" i="4"/>
  <c r="CZ76" i="4"/>
  <c r="CX76" i="4"/>
  <c r="CW76" i="4"/>
  <c r="CV76" i="4"/>
  <c r="CU76" i="4"/>
  <c r="CT76" i="4"/>
  <c r="CR76" i="4"/>
  <c r="CQ76" i="4"/>
  <c r="CO76" i="4"/>
  <c r="CN76" i="4"/>
  <c r="CM76" i="4"/>
  <c r="CL76" i="4"/>
  <c r="CL75" i="4" s="1"/>
  <c r="CK76" i="4"/>
  <c r="CJ76" i="4"/>
  <c r="CI76" i="4"/>
  <c r="CH76" i="4"/>
  <c r="CG76" i="4"/>
  <c r="CF76" i="4"/>
  <c r="CE76" i="4"/>
  <c r="CE75" i="4" s="1"/>
  <c r="CD76" i="4"/>
  <c r="CC76" i="4"/>
  <c r="CB76" i="4"/>
  <c r="CB75" i="4" s="1"/>
  <c r="BZ76" i="4"/>
  <c r="BY76" i="4"/>
  <c r="BX76" i="4"/>
  <c r="BW76" i="4"/>
  <c r="BV76" i="4"/>
  <c r="BV75" i="4" s="1"/>
  <c r="BT76" i="4"/>
  <c r="BT75" i="4" s="1"/>
  <c r="BU75" i="4" s="1"/>
  <c r="BS76" i="4"/>
  <c r="BQ76" i="4"/>
  <c r="BP76" i="4"/>
  <c r="BN76" i="4"/>
  <c r="BM76" i="4"/>
  <c r="BL76" i="4"/>
  <c r="BK76" i="4"/>
  <c r="BJ76" i="4"/>
  <c r="BI76" i="4"/>
  <c r="BH76" i="4"/>
  <c r="BG76" i="4"/>
  <c r="BF76" i="4"/>
  <c r="BE76" i="4"/>
  <c r="BD76" i="4"/>
  <c r="BB76" i="4"/>
  <c r="BA76" i="4"/>
  <c r="AZ76" i="4"/>
  <c r="AY76" i="4"/>
  <c r="AX76" i="4"/>
  <c r="AX75" i="4" s="1"/>
  <c r="AV76" i="4"/>
  <c r="AU76" i="4"/>
  <c r="AS76" i="4"/>
  <c r="AR76" i="4"/>
  <c r="AP76" i="4"/>
  <c r="AP75" i="4" s="1"/>
  <c r="AO76" i="4"/>
  <c r="AN76" i="4"/>
  <c r="AM76" i="4"/>
  <c r="AL76" i="4"/>
  <c r="AK76" i="4"/>
  <c r="AJ76" i="4"/>
  <c r="AI76" i="4"/>
  <c r="AH76" i="4"/>
  <c r="AG76" i="4"/>
  <c r="AF76" i="4"/>
  <c r="AD76" i="4"/>
  <c r="AC76" i="4"/>
  <c r="AB76" i="4"/>
  <c r="AA76" i="4"/>
  <c r="AA75" i="4" s="1"/>
  <c r="Z76" i="4"/>
  <c r="X76" i="4"/>
  <c r="X75" i="4" s="1"/>
  <c r="W76" i="4"/>
  <c r="U76" i="4"/>
  <c r="T76" i="4"/>
  <c r="R76" i="4"/>
  <c r="R75" i="4" s="1"/>
  <c r="Q76" i="4"/>
  <c r="P76" i="4"/>
  <c r="O76" i="4"/>
  <c r="N76" i="4"/>
  <c r="L76" i="4"/>
  <c r="L75" i="4" s="1"/>
  <c r="K76" i="4"/>
  <c r="K75" i="4" s="1"/>
  <c r="J76" i="4"/>
  <c r="I76" i="4"/>
  <c r="H76" i="4"/>
  <c r="F76" i="4"/>
  <c r="E76" i="4"/>
  <c r="C76" i="4"/>
  <c r="C75" i="4" s="1"/>
  <c r="B76" i="4"/>
  <c r="B75" i="4" s="1"/>
  <c r="FR75" i="4"/>
  <c r="FO75" i="4"/>
  <c r="FL75" i="4"/>
  <c r="FG75" i="4"/>
  <c r="FF75" i="4"/>
  <c r="FE75" i="4"/>
  <c r="EY75" i="4"/>
  <c r="EW75" i="4"/>
  <c r="EV75" i="4"/>
  <c r="EX75" i="4" s="1"/>
  <c r="ET75" i="4"/>
  <c r="EQ75" i="4"/>
  <c r="EP75" i="4"/>
  <c r="EN75" i="4"/>
  <c r="EH75" i="4"/>
  <c r="ED75" i="4"/>
  <c r="DV75" i="4"/>
  <c r="DS75" i="4"/>
  <c r="DI75" i="4"/>
  <c r="DF75" i="4"/>
  <c r="DH75" i="4" s="1"/>
  <c r="DC75" i="4"/>
  <c r="CV75" i="4"/>
  <c r="CR75" i="4"/>
  <c r="CQ75" i="4"/>
  <c r="CS75" i="4" s="1"/>
  <c r="CN75" i="4"/>
  <c r="CK75" i="4"/>
  <c r="CI75" i="4"/>
  <c r="CH75" i="4"/>
  <c r="CJ75" i="4" s="1"/>
  <c r="CF75" i="4"/>
  <c r="BZ75" i="4"/>
  <c r="BS75" i="4"/>
  <c r="BM75" i="4"/>
  <c r="BK75" i="4"/>
  <c r="BJ75" i="4"/>
  <c r="BL75" i="4" s="1"/>
  <c r="BH75" i="4"/>
  <c r="BE75" i="4"/>
  <c r="BD75" i="4"/>
  <c r="BB75" i="4"/>
  <c r="AV75" i="4"/>
  <c r="AU75" i="4"/>
  <c r="AR75" i="4"/>
  <c r="AN75" i="4"/>
  <c r="AM75" i="4"/>
  <c r="AL75" i="4"/>
  <c r="AJ75" i="4"/>
  <c r="AF75" i="4"/>
  <c r="W75" i="4"/>
  <c r="Y75" i="4" s="1"/>
  <c r="Q75" i="4"/>
  <c r="S75" i="4" s="1"/>
  <c r="O75" i="4"/>
  <c r="N75" i="4"/>
  <c r="P75" i="4" s="1"/>
  <c r="I75" i="4"/>
  <c r="H75" i="4"/>
  <c r="FS74" i="4"/>
  <c r="FP74" i="4"/>
  <c r="FM74" i="4"/>
  <c r="FJ74" i="4"/>
  <c r="FG74" i="4"/>
  <c r="FD74" i="4"/>
  <c r="FA74" i="4"/>
  <c r="EX74" i="4"/>
  <c r="EU74" i="4"/>
  <c r="ER74" i="4"/>
  <c r="EO74" i="4"/>
  <c r="EL74" i="4"/>
  <c r="EI74" i="4"/>
  <c r="EF74" i="4"/>
  <c r="EC74" i="4"/>
  <c r="DZ74" i="4"/>
  <c r="DW74" i="4"/>
  <c r="DT74" i="4"/>
  <c r="DQ74" i="4"/>
  <c r="DN74" i="4"/>
  <c r="DK74" i="4"/>
  <c r="DH74" i="4"/>
  <c r="DE74" i="4"/>
  <c r="DB74" i="4"/>
  <c r="CY74" i="4"/>
  <c r="CV74" i="4"/>
  <c r="CS74" i="4"/>
  <c r="CP74" i="4"/>
  <c r="CM74" i="4"/>
  <c r="CJ74" i="4"/>
  <c r="CG74" i="4"/>
  <c r="CD74" i="4"/>
  <c r="CA74" i="4"/>
  <c r="BX74" i="4"/>
  <c r="BU74" i="4"/>
  <c r="BR74" i="4"/>
  <c r="BO74" i="4"/>
  <c r="BL74" i="4"/>
  <c r="BI74" i="4"/>
  <c r="BF74" i="4"/>
  <c r="BC74" i="4"/>
  <c r="AZ74" i="4"/>
  <c r="AW74" i="4"/>
  <c r="AT74" i="4"/>
  <c r="AQ74" i="4"/>
  <c r="AN74" i="4"/>
  <c r="AK74" i="4"/>
  <c r="AH74" i="4"/>
  <c r="AE74" i="4"/>
  <c r="AB74" i="4"/>
  <c r="Y74" i="4"/>
  <c r="V74" i="4"/>
  <c r="S74" i="4"/>
  <c r="P74" i="4"/>
  <c r="M74" i="4"/>
  <c r="J74" i="4"/>
  <c r="G74" i="4"/>
  <c r="D74" i="4"/>
  <c r="FS73" i="4"/>
  <c r="FP73" i="4"/>
  <c r="FM73" i="4"/>
  <c r="FJ73" i="4"/>
  <c r="FG73" i="4"/>
  <c r="FD73" i="4"/>
  <c r="FA73" i="4"/>
  <c r="EX73" i="4"/>
  <c r="EU73" i="4"/>
  <c r="ER73" i="4"/>
  <c r="EO73" i="4"/>
  <c r="EL73" i="4"/>
  <c r="EI73" i="4"/>
  <c r="EF73" i="4"/>
  <c r="EC73" i="4"/>
  <c r="DZ73" i="4"/>
  <c r="DW73" i="4"/>
  <c r="DT73" i="4"/>
  <c r="DQ73" i="4"/>
  <c r="DN73" i="4"/>
  <c r="DK73" i="4"/>
  <c r="DH73" i="4"/>
  <c r="DE73" i="4"/>
  <c r="DB73" i="4"/>
  <c r="CY73" i="4"/>
  <c r="CV73" i="4"/>
  <c r="CS73" i="4"/>
  <c r="CP73" i="4"/>
  <c r="CM73" i="4"/>
  <c r="CJ73" i="4"/>
  <c r="CG73" i="4"/>
  <c r="CD73" i="4"/>
  <c r="CA73" i="4"/>
  <c r="BX73" i="4"/>
  <c r="BU73" i="4"/>
  <c r="BR73" i="4"/>
  <c r="BO73" i="4"/>
  <c r="BL73" i="4"/>
  <c r="BI73" i="4"/>
  <c r="BF73" i="4"/>
  <c r="BC73" i="4"/>
  <c r="AZ73" i="4"/>
  <c r="AW73" i="4"/>
  <c r="AT73" i="4"/>
  <c r="AQ73" i="4"/>
  <c r="AN73" i="4"/>
  <c r="AK73" i="4"/>
  <c r="AH73" i="4"/>
  <c r="AE73" i="4"/>
  <c r="AB73" i="4"/>
  <c r="Y73" i="4"/>
  <c r="V73" i="4"/>
  <c r="S73" i="4"/>
  <c r="P73" i="4"/>
  <c r="M73" i="4"/>
  <c r="J73" i="4"/>
  <c r="G73" i="4"/>
  <c r="D73" i="4"/>
  <c r="FS72" i="4"/>
  <c r="FP72" i="4"/>
  <c r="FM72" i="4"/>
  <c r="FJ72" i="4"/>
  <c r="FG72" i="4"/>
  <c r="FD72" i="4"/>
  <c r="FA72" i="4"/>
  <c r="EX72" i="4"/>
  <c r="EU72" i="4"/>
  <c r="ER72" i="4"/>
  <c r="EO72" i="4"/>
  <c r="EL72" i="4"/>
  <c r="EI72" i="4"/>
  <c r="EF72" i="4"/>
  <c r="EC72" i="4"/>
  <c r="DZ72" i="4"/>
  <c r="DW72" i="4"/>
  <c r="DT72" i="4"/>
  <c r="DQ72" i="4"/>
  <c r="DN72" i="4"/>
  <c r="DK72" i="4"/>
  <c r="DH72" i="4"/>
  <c r="DE72" i="4"/>
  <c r="DB72" i="4"/>
  <c r="CY72" i="4"/>
  <c r="CV72" i="4"/>
  <c r="CS72" i="4"/>
  <c r="CP72" i="4"/>
  <c r="CM72" i="4"/>
  <c r="CJ72" i="4"/>
  <c r="CG72" i="4"/>
  <c r="CD72" i="4"/>
  <c r="CA72" i="4"/>
  <c r="BX72" i="4"/>
  <c r="BU72" i="4"/>
  <c r="BR72" i="4"/>
  <c r="BO72" i="4"/>
  <c r="BL72" i="4"/>
  <c r="BI72" i="4"/>
  <c r="BF72" i="4"/>
  <c r="BC72" i="4"/>
  <c r="AZ72" i="4"/>
  <c r="AW72" i="4"/>
  <c r="AT72" i="4"/>
  <c r="AQ72" i="4"/>
  <c r="AN72" i="4"/>
  <c r="AK72" i="4"/>
  <c r="AH72" i="4"/>
  <c r="AE72" i="4"/>
  <c r="AB72" i="4"/>
  <c r="Y72" i="4"/>
  <c r="V72" i="4"/>
  <c r="S72" i="4"/>
  <c r="P72" i="4"/>
  <c r="M72" i="4"/>
  <c r="J72" i="4"/>
  <c r="G72" i="4"/>
  <c r="D72" i="4"/>
  <c r="FS71" i="4"/>
  <c r="FP71" i="4"/>
  <c r="FM71" i="4"/>
  <c r="FJ71" i="4"/>
  <c r="FG71" i="4"/>
  <c r="FD71" i="4"/>
  <c r="FA71" i="4"/>
  <c r="EX71" i="4"/>
  <c r="EU71" i="4"/>
  <c r="ER71" i="4"/>
  <c r="EO71" i="4"/>
  <c r="EL71" i="4"/>
  <c r="EI71" i="4"/>
  <c r="EF71" i="4"/>
  <c r="EC71" i="4"/>
  <c r="DZ71" i="4"/>
  <c r="DW71" i="4"/>
  <c r="DT71" i="4"/>
  <c r="DQ71" i="4"/>
  <c r="DN71" i="4"/>
  <c r="DK71" i="4"/>
  <c r="DH71" i="4"/>
  <c r="DE71" i="4"/>
  <c r="DB71" i="4"/>
  <c r="CY71" i="4"/>
  <c r="CV71" i="4"/>
  <c r="CS71" i="4"/>
  <c r="CP71" i="4"/>
  <c r="CM71" i="4"/>
  <c r="CJ71" i="4"/>
  <c r="CG71" i="4"/>
  <c r="CD71" i="4"/>
  <c r="CA71" i="4"/>
  <c r="BX71" i="4"/>
  <c r="BU71" i="4"/>
  <c r="BR71" i="4"/>
  <c r="BO71" i="4"/>
  <c r="BL71" i="4"/>
  <c r="BI71" i="4"/>
  <c r="BF71" i="4"/>
  <c r="BC71" i="4"/>
  <c r="AZ71" i="4"/>
  <c r="AW71" i="4"/>
  <c r="AT71" i="4"/>
  <c r="AQ71" i="4"/>
  <c r="AN71" i="4"/>
  <c r="AK71" i="4"/>
  <c r="AH71" i="4"/>
  <c r="AE71" i="4"/>
  <c r="AB71" i="4"/>
  <c r="Y71" i="4"/>
  <c r="V71" i="4"/>
  <c r="S71" i="4"/>
  <c r="P71" i="4"/>
  <c r="M71" i="4"/>
  <c r="J71" i="4"/>
  <c r="G71" i="4"/>
  <c r="D71" i="4"/>
  <c r="FS70" i="4"/>
  <c r="FR70" i="4"/>
  <c r="FQ70" i="4"/>
  <c r="FP70" i="4"/>
  <c r="FO70" i="4"/>
  <c r="FN70" i="4"/>
  <c r="FM70" i="4"/>
  <c r="FL70" i="4"/>
  <c r="FK70" i="4"/>
  <c r="FI70" i="4"/>
  <c r="FH70" i="4"/>
  <c r="FJ70" i="4" s="1"/>
  <c r="FF70" i="4"/>
  <c r="FE70" i="4"/>
  <c r="FG70" i="4" s="1"/>
  <c r="FC70" i="4"/>
  <c r="FB70" i="4"/>
  <c r="FA70" i="4"/>
  <c r="EZ70" i="4"/>
  <c r="EY70" i="4"/>
  <c r="EX70" i="4"/>
  <c r="EW70" i="4"/>
  <c r="EV70" i="4"/>
  <c r="EU70" i="4"/>
  <c r="ET70" i="4"/>
  <c r="ES70" i="4"/>
  <c r="EQ70" i="4"/>
  <c r="EP70" i="4"/>
  <c r="ER70" i="4" s="1"/>
  <c r="EN70" i="4"/>
  <c r="EM70" i="4"/>
  <c r="EO70" i="4" s="1"/>
  <c r="EK70" i="4"/>
  <c r="EJ70" i="4"/>
  <c r="EL70" i="4" s="1"/>
  <c r="EH70" i="4"/>
  <c r="EG70" i="4"/>
  <c r="EI70" i="4" s="1"/>
  <c r="EE70" i="4"/>
  <c r="ED70" i="4"/>
  <c r="EF70" i="4" s="1"/>
  <c r="EC70" i="4"/>
  <c r="EB70" i="4"/>
  <c r="EA70" i="4"/>
  <c r="DZ70" i="4"/>
  <c r="DY70" i="4"/>
  <c r="DX70" i="4"/>
  <c r="DV70" i="4"/>
  <c r="DU70" i="4"/>
  <c r="DW70" i="4" s="1"/>
  <c r="DS70" i="4"/>
  <c r="DR70" i="4"/>
  <c r="DT70" i="4" s="1"/>
  <c r="DP70" i="4"/>
  <c r="DO70" i="4"/>
  <c r="DQ70" i="4" s="1"/>
  <c r="DN70" i="4"/>
  <c r="DM70" i="4"/>
  <c r="DL70" i="4"/>
  <c r="DJ70" i="4"/>
  <c r="DI70" i="4"/>
  <c r="DG70" i="4"/>
  <c r="DF70" i="4"/>
  <c r="DH70" i="4" s="1"/>
  <c r="DD70" i="4"/>
  <c r="DE70" i="4" s="1"/>
  <c r="DC70" i="4"/>
  <c r="DA70" i="4"/>
  <c r="DB70" i="4" s="1"/>
  <c r="CZ70" i="4"/>
  <c r="CX70" i="4"/>
  <c r="CW70" i="4"/>
  <c r="CY70" i="4" s="1"/>
  <c r="CV70" i="4"/>
  <c r="CU70" i="4"/>
  <c r="CT70" i="4"/>
  <c r="CS70" i="4"/>
  <c r="CR70" i="4"/>
  <c r="CQ70" i="4"/>
  <c r="CP70" i="4"/>
  <c r="CO70" i="4"/>
  <c r="CN70" i="4"/>
  <c r="CL70" i="4"/>
  <c r="CK70" i="4"/>
  <c r="CI70" i="4"/>
  <c r="CH70" i="4"/>
  <c r="CF70" i="4"/>
  <c r="CG70" i="4" s="1"/>
  <c r="CE70" i="4"/>
  <c r="CD70" i="4"/>
  <c r="CC70" i="4"/>
  <c r="CB70" i="4"/>
  <c r="CA70" i="4"/>
  <c r="BZ70" i="4"/>
  <c r="BY70" i="4"/>
  <c r="BX70" i="4"/>
  <c r="BW70" i="4"/>
  <c r="BV70" i="4"/>
  <c r="BU70" i="4"/>
  <c r="BT70" i="4"/>
  <c r="BS70" i="4"/>
  <c r="BQ70" i="4"/>
  <c r="BP70" i="4"/>
  <c r="BR70" i="4" s="1"/>
  <c r="BN70" i="4"/>
  <c r="BM70" i="4"/>
  <c r="BO70" i="4" s="1"/>
  <c r="BK70" i="4"/>
  <c r="BJ70" i="4"/>
  <c r="BI70" i="4"/>
  <c r="BH70" i="4"/>
  <c r="BG70" i="4"/>
  <c r="BF70" i="4"/>
  <c r="BE70" i="4"/>
  <c r="BD70" i="4"/>
  <c r="BC70" i="4"/>
  <c r="BB70" i="4"/>
  <c r="BA70" i="4"/>
  <c r="AY70" i="4"/>
  <c r="AX70" i="4"/>
  <c r="AZ70" i="4" s="1"/>
  <c r="AV70" i="4"/>
  <c r="AU70" i="4"/>
  <c r="AW70" i="4" s="1"/>
  <c r="AS70" i="4"/>
  <c r="AR70" i="4"/>
  <c r="AT70" i="4" s="1"/>
  <c r="AP70" i="4"/>
  <c r="AO70" i="4"/>
  <c r="AQ70" i="4" s="1"/>
  <c r="AM70" i="4"/>
  <c r="AL70" i="4"/>
  <c r="AN70" i="4" s="1"/>
  <c r="AK70" i="4"/>
  <c r="AJ70" i="4"/>
  <c r="AI70" i="4"/>
  <c r="AH70" i="4"/>
  <c r="AG70" i="4"/>
  <c r="AF70" i="4"/>
  <c r="AD70" i="4"/>
  <c r="AC70" i="4"/>
  <c r="AE70" i="4" s="1"/>
  <c r="AA70" i="4"/>
  <c r="Z70" i="4"/>
  <c r="AB70" i="4" s="1"/>
  <c r="X70" i="4"/>
  <c r="W70" i="4"/>
  <c r="Y70" i="4" s="1"/>
  <c r="V70" i="4"/>
  <c r="U70" i="4"/>
  <c r="T70" i="4"/>
  <c r="R70" i="4"/>
  <c r="Q70" i="4"/>
  <c r="O70" i="4"/>
  <c r="N70" i="4"/>
  <c r="P70" i="4" s="1"/>
  <c r="L70" i="4"/>
  <c r="M70" i="4" s="1"/>
  <c r="K70" i="4"/>
  <c r="I70" i="4"/>
  <c r="J70" i="4" s="1"/>
  <c r="H70" i="4"/>
  <c r="F70" i="4"/>
  <c r="E70" i="4"/>
  <c r="D70" i="4"/>
  <c r="C70" i="4"/>
  <c r="B70" i="4"/>
  <c r="FS65" i="4"/>
  <c r="FP65" i="4"/>
  <c r="FM65" i="4"/>
  <c r="FJ65" i="4"/>
  <c r="FG65" i="4"/>
  <c r="FD65" i="4"/>
  <c r="FA65" i="4"/>
  <c r="EX65" i="4"/>
  <c r="EU65" i="4"/>
  <c r="ER65" i="4"/>
  <c r="FS64" i="4"/>
  <c r="FR64" i="4"/>
  <c r="FQ64" i="4"/>
  <c r="FP64" i="4"/>
  <c r="FO64" i="4"/>
  <c r="FO62" i="4" s="1"/>
  <c r="FN64" i="4"/>
  <c r="FM64" i="4"/>
  <c r="FL64" i="4"/>
  <c r="FL62" i="4" s="1"/>
  <c r="FK64" i="4"/>
  <c r="FK62" i="4" s="1"/>
  <c r="FM62" i="4" s="1"/>
  <c r="FJ64" i="4"/>
  <c r="FI64" i="4"/>
  <c r="FH64" i="4"/>
  <c r="FH62" i="4" s="1"/>
  <c r="FF64" i="4"/>
  <c r="FE64" i="4"/>
  <c r="FC64" i="4"/>
  <c r="FC62" i="4" s="1"/>
  <c r="FB64" i="4"/>
  <c r="FD64" i="4" s="1"/>
  <c r="EZ64" i="4"/>
  <c r="EZ62" i="4" s="1"/>
  <c r="EY64" i="4"/>
  <c r="FA64" i="4" s="1"/>
  <c r="EW64" i="4"/>
  <c r="EV64" i="4"/>
  <c r="EU64" i="4"/>
  <c r="ET64" i="4"/>
  <c r="ET62" i="4" s="1"/>
  <c r="ES64" i="4"/>
  <c r="ER64" i="4"/>
  <c r="EQ64" i="4"/>
  <c r="EP64" i="4"/>
  <c r="DE64" i="4"/>
  <c r="DB64" i="4"/>
  <c r="CY64" i="4"/>
  <c r="CV64" i="4"/>
  <c r="FR62" i="4"/>
  <c r="FQ62" i="4"/>
  <c r="FN62" i="4"/>
  <c r="FJ62" i="4"/>
  <c r="FI62" i="4"/>
  <c r="FF62" i="4"/>
  <c r="EY62" i="4"/>
  <c r="FA62" i="4" s="1"/>
  <c r="EW62" i="4"/>
  <c r="EV62" i="4"/>
  <c r="EX62" i="4" s="1"/>
  <c r="ES62" i="4"/>
  <c r="EQ62" i="4"/>
  <c r="EP62" i="4"/>
  <c r="DE62" i="4"/>
  <c r="DD62" i="4"/>
  <c r="DA62" i="4"/>
  <c r="DB62" i="4" s="1"/>
  <c r="CY62" i="4"/>
  <c r="CX62" i="4"/>
  <c r="CV62" i="4"/>
  <c r="CU62" i="4"/>
  <c r="FS59" i="4"/>
  <c r="FP59" i="4"/>
  <c r="FM59" i="4"/>
  <c r="FJ59" i="4"/>
  <c r="FG59" i="4"/>
  <c r="FD59" i="4"/>
  <c r="FA59" i="4"/>
  <c r="EX59" i="4"/>
  <c r="EU59" i="4"/>
  <c r="ER59" i="4"/>
  <c r="EO59" i="4"/>
  <c r="EL59" i="4"/>
  <c r="EI59" i="4"/>
  <c r="EF59" i="4"/>
  <c r="EC59" i="4"/>
  <c r="DZ59" i="4"/>
  <c r="DW59" i="4"/>
  <c r="DT59" i="4"/>
  <c r="DQ59" i="4"/>
  <c r="DN59" i="4"/>
  <c r="DK59" i="4"/>
  <c r="DH59" i="4"/>
  <c r="DE59" i="4"/>
  <c r="DB59" i="4"/>
  <c r="CY59" i="4"/>
  <c r="CV59" i="4"/>
  <c r="CS59" i="4"/>
  <c r="CP59" i="4"/>
  <c r="CM59" i="4"/>
  <c r="CJ59" i="4"/>
  <c r="FS58" i="4"/>
  <c r="FP58" i="4"/>
  <c r="FM58" i="4"/>
  <c r="FJ58" i="4"/>
  <c r="FG58" i="4"/>
  <c r="FD58" i="4"/>
  <c r="FA58" i="4"/>
  <c r="EX58" i="4"/>
  <c r="EU58" i="4"/>
  <c r="ER58" i="4"/>
  <c r="EO58" i="4"/>
  <c r="EL58" i="4"/>
  <c r="EI58" i="4"/>
  <c r="EF58" i="4"/>
  <c r="EC58" i="4"/>
  <c r="DZ58" i="4"/>
  <c r="DW58" i="4"/>
  <c r="DT58" i="4"/>
  <c r="DQ58" i="4"/>
  <c r="DN58" i="4"/>
  <c r="DK58" i="4"/>
  <c r="DH58" i="4"/>
  <c r="DE58" i="4"/>
  <c r="DB58" i="4"/>
  <c r="CY58" i="4"/>
  <c r="CV58" i="4"/>
  <c r="CS58" i="4"/>
  <c r="CP58" i="4"/>
  <c r="CM58" i="4"/>
  <c r="CJ58" i="4"/>
  <c r="CG58" i="4"/>
  <c r="CD58" i="4"/>
  <c r="CA58" i="4"/>
  <c r="BX58" i="4"/>
  <c r="BU58" i="4"/>
  <c r="BR58" i="4"/>
  <c r="BO58" i="4"/>
  <c r="BL58" i="4"/>
  <c r="BI58" i="4"/>
  <c r="BF58" i="4"/>
  <c r="BC58" i="4"/>
  <c r="AZ58" i="4"/>
  <c r="AW58" i="4"/>
  <c r="AT58" i="4"/>
  <c r="AQ58" i="4"/>
  <c r="AN58" i="4"/>
  <c r="AK58" i="4"/>
  <c r="AH58" i="4"/>
  <c r="AE58" i="4"/>
  <c r="AB58" i="4"/>
  <c r="Y58" i="4"/>
  <c r="V58" i="4"/>
  <c r="S58" i="4"/>
  <c r="P58" i="4"/>
  <c r="FS57" i="4"/>
  <c r="FP57" i="4"/>
  <c r="FM57" i="4"/>
  <c r="FJ57" i="4"/>
  <c r="FG57" i="4"/>
  <c r="FD57" i="4"/>
  <c r="FA57" i="4"/>
  <c r="EX57" i="4"/>
  <c r="EU57" i="4"/>
  <c r="ER57" i="4"/>
  <c r="EO57" i="4"/>
  <c r="EL57" i="4"/>
  <c r="EI57" i="4"/>
  <c r="EF57" i="4"/>
  <c r="EC57" i="4"/>
  <c r="DZ57" i="4"/>
  <c r="DW57" i="4"/>
  <c r="DT57" i="4"/>
  <c r="DQ57" i="4"/>
  <c r="DN57" i="4"/>
  <c r="DK57" i="4"/>
  <c r="DH57" i="4"/>
  <c r="DE57" i="4"/>
  <c r="DB57" i="4"/>
  <c r="CY57" i="4"/>
  <c r="CV57" i="4"/>
  <c r="CS57" i="4"/>
  <c r="CP57" i="4"/>
  <c r="CM57" i="4"/>
  <c r="CJ57" i="4"/>
  <c r="CG57" i="4"/>
  <c r="CD57" i="4"/>
  <c r="CA57" i="4"/>
  <c r="BX57" i="4"/>
  <c r="BU57" i="4"/>
  <c r="BR57" i="4"/>
  <c r="BO57" i="4"/>
  <c r="BL57" i="4"/>
  <c r="BI57" i="4"/>
  <c r="BF57" i="4"/>
  <c r="BC57" i="4"/>
  <c r="AZ57" i="4"/>
  <c r="AW57" i="4"/>
  <c r="AV57" i="4"/>
  <c r="AU57" i="4"/>
  <c r="AT57" i="4"/>
  <c r="AS57" i="4"/>
  <c r="AR57" i="4"/>
  <c r="AQ57" i="4"/>
  <c r="AP57" i="4"/>
  <c r="AO57" i="4"/>
  <c r="AM57" i="4"/>
  <c r="AL57" i="4"/>
  <c r="AN57" i="4" s="1"/>
  <c r="AJ57" i="4"/>
  <c r="AI57" i="4"/>
  <c r="AK57" i="4" s="1"/>
  <c r="AG57" i="4"/>
  <c r="AF57" i="4"/>
  <c r="AE57" i="4"/>
  <c r="AD57" i="4"/>
  <c r="AC57" i="4"/>
  <c r="AB57" i="4"/>
  <c r="AA57" i="4"/>
  <c r="Z57" i="4"/>
  <c r="Y57" i="4"/>
  <c r="X57" i="4"/>
  <c r="W57" i="4"/>
  <c r="U57" i="4"/>
  <c r="T57" i="4"/>
  <c r="V57" i="4" s="1"/>
  <c r="R57" i="4"/>
  <c r="Q57" i="4"/>
  <c r="S57" i="4" s="1"/>
  <c r="O57" i="4"/>
  <c r="N57" i="4"/>
  <c r="P57" i="4" s="1"/>
  <c r="L57" i="4"/>
  <c r="K57" i="4"/>
  <c r="M57" i="4" s="1"/>
  <c r="I57" i="4"/>
  <c r="H57" i="4"/>
  <c r="J57" i="4" s="1"/>
  <c r="G57" i="4"/>
  <c r="F57" i="4"/>
  <c r="E57" i="4"/>
  <c r="D57" i="4"/>
  <c r="C57" i="4"/>
  <c r="B57" i="4"/>
  <c r="FS56" i="4"/>
  <c r="FP56" i="4"/>
  <c r="FM56" i="4"/>
  <c r="FJ56" i="4"/>
  <c r="FG56" i="4"/>
  <c r="FD56" i="4"/>
  <c r="FA56" i="4"/>
  <c r="EX56" i="4"/>
  <c r="EU56" i="4"/>
  <c r="ER56" i="4"/>
  <c r="EO56" i="4"/>
  <c r="EL56" i="4"/>
  <c r="EI56" i="4"/>
  <c r="EF56" i="4"/>
  <c r="EB56" i="4"/>
  <c r="EA56" i="4"/>
  <c r="EC56" i="4" s="1"/>
  <c r="DZ56" i="4"/>
  <c r="DY56" i="4"/>
  <c r="DY54" i="4" s="1"/>
  <c r="DX56" i="4"/>
  <c r="DV56" i="4"/>
  <c r="DU56" i="4"/>
  <c r="DS56" i="4"/>
  <c r="DR56" i="4"/>
  <c r="DQ56" i="4"/>
  <c r="DN56" i="4"/>
  <c r="DK56" i="4"/>
  <c r="DH56" i="4"/>
  <c r="DE56" i="4"/>
  <c r="DB56" i="4"/>
  <c r="CY56" i="4"/>
  <c r="CV56" i="4"/>
  <c r="CR56" i="4"/>
  <c r="CS56" i="4" s="1"/>
  <c r="CQ56" i="4"/>
  <c r="CO56" i="4"/>
  <c r="CP56" i="4" s="1"/>
  <c r="CN56" i="4"/>
  <c r="CL56" i="4"/>
  <c r="CL54" i="4" s="1"/>
  <c r="CK56" i="4"/>
  <c r="CJ56" i="4"/>
  <c r="CI56" i="4"/>
  <c r="CH56" i="4"/>
  <c r="CG56" i="4"/>
  <c r="CD56" i="4"/>
  <c r="CA56" i="4"/>
  <c r="BX56" i="4"/>
  <c r="BU56" i="4"/>
  <c r="BR56" i="4"/>
  <c r="BO56" i="4"/>
  <c r="BL56" i="4"/>
  <c r="BI56" i="4"/>
  <c r="BF56" i="4"/>
  <c r="BC56" i="4"/>
  <c r="AZ56" i="4"/>
  <c r="AW56" i="4"/>
  <c r="AT56" i="4"/>
  <c r="AQ56" i="4"/>
  <c r="AN56" i="4"/>
  <c r="AK56" i="4"/>
  <c r="AH56" i="4"/>
  <c r="AE56" i="4"/>
  <c r="AB56" i="4"/>
  <c r="Y56" i="4"/>
  <c r="V56" i="4"/>
  <c r="S56" i="4"/>
  <c r="P56" i="4"/>
  <c r="M56" i="4"/>
  <c r="J56" i="4"/>
  <c r="G56" i="4"/>
  <c r="D56" i="4"/>
  <c r="FS55" i="4"/>
  <c r="FP55" i="4"/>
  <c r="FM55" i="4"/>
  <c r="FJ55" i="4"/>
  <c r="FG55" i="4"/>
  <c r="FD55" i="4"/>
  <c r="FA55" i="4"/>
  <c r="EX55" i="4"/>
  <c r="EU55" i="4"/>
  <c r="ER55" i="4"/>
  <c r="EO55" i="4"/>
  <c r="EL55" i="4"/>
  <c r="EI55" i="4"/>
  <c r="EF55" i="4"/>
  <c r="EC55" i="4"/>
  <c r="DZ55" i="4"/>
  <c r="DW55" i="4"/>
  <c r="DT55" i="4"/>
  <c r="DQ55" i="4"/>
  <c r="DN55" i="4"/>
  <c r="DK55" i="4"/>
  <c r="DH55" i="4"/>
  <c r="DE55" i="4"/>
  <c r="DB55" i="4"/>
  <c r="CY55" i="4"/>
  <c r="CV55" i="4"/>
  <c r="CS55" i="4"/>
  <c r="CP55" i="4"/>
  <c r="CM55" i="4"/>
  <c r="CJ55" i="4"/>
  <c r="CG55" i="4"/>
  <c r="CD55" i="4"/>
  <c r="CA55" i="4"/>
  <c r="BX55" i="4"/>
  <c r="BU55" i="4"/>
  <c r="BR55" i="4"/>
  <c r="BO55" i="4"/>
  <c r="BL55" i="4"/>
  <c r="BI55" i="4"/>
  <c r="BF55" i="4"/>
  <c r="BC55" i="4"/>
  <c r="AZ55" i="4"/>
  <c r="AW55" i="4"/>
  <c r="AT55" i="4"/>
  <c r="AQ55" i="4"/>
  <c r="AN55" i="4"/>
  <c r="AK55" i="4"/>
  <c r="AH55" i="4"/>
  <c r="AE55" i="4"/>
  <c r="AB55" i="4"/>
  <c r="Y55" i="4"/>
  <c r="V55" i="4"/>
  <c r="S55" i="4"/>
  <c r="P55" i="4"/>
  <c r="M55" i="4"/>
  <c r="J55" i="4"/>
  <c r="G55" i="4"/>
  <c r="D55" i="4"/>
  <c r="FR54" i="4"/>
  <c r="FQ54" i="4"/>
  <c r="FO54" i="4"/>
  <c r="FN54" i="4"/>
  <c r="FL54" i="4"/>
  <c r="FM54" i="4" s="1"/>
  <c r="FK54" i="4"/>
  <c r="FJ54" i="4"/>
  <c r="FI54" i="4"/>
  <c r="FH54" i="4"/>
  <c r="FG54" i="4"/>
  <c r="FF54" i="4"/>
  <c r="FE54" i="4"/>
  <c r="FD54" i="4"/>
  <c r="FC54" i="4"/>
  <c r="FB54" i="4"/>
  <c r="FA54" i="4"/>
  <c r="EZ54" i="4"/>
  <c r="EY54" i="4"/>
  <c r="EW54" i="4"/>
  <c r="EV54" i="4"/>
  <c r="EX54" i="4" s="1"/>
  <c r="ET54" i="4"/>
  <c r="ES54" i="4"/>
  <c r="EU54" i="4" s="1"/>
  <c r="EQ54" i="4"/>
  <c r="EP54" i="4"/>
  <c r="ER54" i="4" s="1"/>
  <c r="EN54" i="4"/>
  <c r="EM54" i="4"/>
  <c r="EO54" i="4" s="1"/>
  <c r="EL54" i="4"/>
  <c r="EK54" i="4"/>
  <c r="EJ54" i="4"/>
  <c r="EI54" i="4"/>
  <c r="EH54" i="4"/>
  <c r="EG54" i="4"/>
  <c r="EF54" i="4"/>
  <c r="EE54" i="4"/>
  <c r="ED54" i="4"/>
  <c r="EC54" i="4"/>
  <c r="EB54" i="4"/>
  <c r="EA54" i="4"/>
  <c r="DX54" i="4"/>
  <c r="DV54" i="4"/>
  <c r="DU54" i="4"/>
  <c r="DW54" i="4" s="1"/>
  <c r="DS54" i="4"/>
  <c r="DP54" i="4"/>
  <c r="DO54" i="4"/>
  <c r="DQ54" i="4" s="1"/>
  <c r="DN54" i="4"/>
  <c r="DM54" i="4"/>
  <c r="DL54" i="4"/>
  <c r="DK54" i="4"/>
  <c r="DJ54" i="4"/>
  <c r="DI54" i="4"/>
  <c r="DH54" i="4"/>
  <c r="DG54" i="4"/>
  <c r="DF54" i="4"/>
  <c r="DE54" i="4"/>
  <c r="DD54" i="4"/>
  <c r="DC54" i="4"/>
  <c r="DA54" i="4"/>
  <c r="CZ54" i="4"/>
  <c r="DB54" i="4" s="1"/>
  <c r="CX54" i="4"/>
  <c r="CW54" i="4"/>
  <c r="CY54" i="4" s="1"/>
  <c r="CU54" i="4"/>
  <c r="CT54" i="4"/>
  <c r="CV54" i="4" s="1"/>
  <c r="CR54" i="4"/>
  <c r="CQ54" i="4"/>
  <c r="CS54" i="4" s="1"/>
  <c r="CP54" i="4"/>
  <c r="CO54" i="4"/>
  <c r="CN54" i="4"/>
  <c r="CJ54" i="4"/>
  <c r="CI54" i="4"/>
  <c r="CH54" i="4"/>
  <c r="CG54" i="4"/>
  <c r="CF54" i="4"/>
  <c r="CE54" i="4"/>
  <c r="CC54" i="4"/>
  <c r="CB54" i="4"/>
  <c r="CD54" i="4" s="1"/>
  <c r="BZ54" i="4"/>
  <c r="BY54" i="4"/>
  <c r="CA54" i="4" s="1"/>
  <c r="BW54" i="4"/>
  <c r="BV54" i="4"/>
  <c r="BX54" i="4" s="1"/>
  <c r="BT54" i="4"/>
  <c r="BS54" i="4"/>
  <c r="BR54" i="4"/>
  <c r="BQ54" i="4"/>
  <c r="BP54" i="4"/>
  <c r="BO54" i="4"/>
  <c r="BN54" i="4"/>
  <c r="BM54" i="4"/>
  <c r="BL54" i="4"/>
  <c r="BK54" i="4"/>
  <c r="BJ54" i="4"/>
  <c r="BI54" i="4"/>
  <c r="BH54" i="4"/>
  <c r="BG54" i="4"/>
  <c r="BE54" i="4"/>
  <c r="BD54" i="4"/>
  <c r="BF54" i="4" s="1"/>
  <c r="BB54" i="4"/>
  <c r="BA54" i="4"/>
  <c r="BC54" i="4" s="1"/>
  <c r="AY54" i="4"/>
  <c r="AX54" i="4"/>
  <c r="AZ54" i="4" s="1"/>
  <c r="AV54" i="4"/>
  <c r="AU54" i="4"/>
  <c r="AT54" i="4"/>
  <c r="AS54" i="4"/>
  <c r="AR54" i="4"/>
  <c r="AQ54" i="4"/>
  <c r="AP54" i="4"/>
  <c r="AO54" i="4"/>
  <c r="AN54" i="4"/>
  <c r="AM54" i="4"/>
  <c r="AL54" i="4"/>
  <c r="AK54" i="4"/>
  <c r="AJ54" i="4"/>
  <c r="AI54" i="4"/>
  <c r="AG54" i="4"/>
  <c r="AF54" i="4"/>
  <c r="AH54" i="4" s="1"/>
  <c r="AD54" i="4"/>
  <c r="AC54" i="4"/>
  <c r="AE54" i="4" s="1"/>
  <c r="AA54" i="4"/>
  <c r="Z54" i="4"/>
  <c r="AB54" i="4" s="1"/>
  <c r="X54" i="4"/>
  <c r="W54" i="4"/>
  <c r="V54" i="4"/>
  <c r="U54" i="4"/>
  <c r="T54" i="4"/>
  <c r="S54" i="4"/>
  <c r="R54" i="4"/>
  <c r="Q54" i="4"/>
  <c r="P54" i="4"/>
  <c r="O54" i="4"/>
  <c r="N54" i="4"/>
  <c r="M54" i="4"/>
  <c r="L54" i="4"/>
  <c r="K54" i="4"/>
  <c r="I54" i="4"/>
  <c r="H54" i="4"/>
  <c r="J54" i="4" s="1"/>
  <c r="F54" i="4"/>
  <c r="E54" i="4"/>
  <c r="G54" i="4" s="1"/>
  <c r="C54" i="4"/>
  <c r="B54" i="4"/>
  <c r="D54" i="4" s="1"/>
  <c r="FS53" i="4"/>
  <c r="FP53" i="4"/>
  <c r="FM53" i="4"/>
  <c r="FJ53" i="4"/>
  <c r="FG53" i="4"/>
  <c r="FD53" i="4"/>
  <c r="FA53" i="4"/>
  <c r="EX53" i="4"/>
  <c r="EU53" i="4"/>
  <c r="ER53" i="4"/>
  <c r="EO53" i="4"/>
  <c r="EL53" i="4"/>
  <c r="EI53" i="4"/>
  <c r="EF53" i="4"/>
  <c r="EC53" i="4"/>
  <c r="DZ53" i="4"/>
  <c r="DW53" i="4"/>
  <c r="DT53" i="4"/>
  <c r="DQ53" i="4"/>
  <c r="DN53" i="4"/>
  <c r="DK53" i="4"/>
  <c r="DH53" i="4"/>
  <c r="DE53" i="4"/>
  <c r="DB53" i="4"/>
  <c r="CY53" i="4"/>
  <c r="CV53" i="4"/>
  <c r="CS53" i="4"/>
  <c r="CP53" i="4"/>
  <c r="CM53" i="4"/>
  <c r="CJ53" i="4"/>
  <c r="CG53" i="4"/>
  <c r="CD53" i="4"/>
  <c r="CA53" i="4"/>
  <c r="BX53" i="4"/>
  <c r="BU53" i="4"/>
  <c r="BR53" i="4"/>
  <c r="BO53" i="4"/>
  <c r="BL53" i="4"/>
  <c r="BI53" i="4"/>
  <c r="BF53" i="4"/>
  <c r="BC53" i="4"/>
  <c r="AZ53" i="4"/>
  <c r="AW53" i="4"/>
  <c r="AT53" i="4"/>
  <c r="AQ53" i="4"/>
  <c r="AN53" i="4"/>
  <c r="AK53" i="4"/>
  <c r="AH53" i="4"/>
  <c r="AE53" i="4"/>
  <c r="AB53" i="4"/>
  <c r="Y53" i="4"/>
  <c r="V53" i="4"/>
  <c r="S53" i="4"/>
  <c r="P53" i="4"/>
  <c r="M53" i="4"/>
  <c r="J53" i="4"/>
  <c r="G53" i="4"/>
  <c r="D53" i="4"/>
  <c r="FS52" i="4"/>
  <c r="FP52" i="4"/>
  <c r="FM52" i="4"/>
  <c r="FJ52" i="4"/>
  <c r="FG52" i="4"/>
  <c r="FD52" i="4"/>
  <c r="FA52" i="4"/>
  <c r="EX52" i="4"/>
  <c r="EU52" i="4"/>
  <c r="ER52" i="4"/>
  <c r="EO52" i="4"/>
  <c r="EL52" i="4"/>
  <c r="EI52" i="4"/>
  <c r="EF52" i="4"/>
  <c r="EC52" i="4"/>
  <c r="DZ52" i="4"/>
  <c r="DW52" i="4"/>
  <c r="DT52" i="4"/>
  <c r="DQ52" i="4"/>
  <c r="DN52" i="4"/>
  <c r="DK52" i="4"/>
  <c r="DH52" i="4"/>
  <c r="DE52" i="4"/>
  <c r="DB52" i="4"/>
  <c r="CY52" i="4"/>
  <c r="CV52" i="4"/>
  <c r="CS52" i="4"/>
  <c r="CP52" i="4"/>
  <c r="CM52" i="4"/>
  <c r="CJ52" i="4"/>
  <c r="CG52" i="4"/>
  <c r="CD52" i="4"/>
  <c r="CA52" i="4"/>
  <c r="BX52" i="4"/>
  <c r="BU52" i="4"/>
  <c r="BR52" i="4"/>
  <c r="BO52" i="4"/>
  <c r="BL52" i="4"/>
  <c r="BI52" i="4"/>
  <c r="BF52" i="4"/>
  <c r="BC52" i="4"/>
  <c r="AZ52" i="4"/>
  <c r="AW52" i="4"/>
  <c r="AT52" i="4"/>
  <c r="AQ52" i="4"/>
  <c r="AN52" i="4"/>
  <c r="AK52" i="4"/>
  <c r="AH52" i="4"/>
  <c r="AE52" i="4"/>
  <c r="AB52" i="4"/>
  <c r="Y52" i="4"/>
  <c r="V52" i="4"/>
  <c r="S52" i="4"/>
  <c r="P52" i="4"/>
  <c r="M52" i="4"/>
  <c r="J52" i="4"/>
  <c r="G52" i="4"/>
  <c r="D52" i="4"/>
  <c r="FS51" i="4"/>
  <c r="FP51" i="4"/>
  <c r="FM51" i="4"/>
  <c r="FJ51" i="4"/>
  <c r="FG51" i="4"/>
  <c r="FD51" i="4"/>
  <c r="FA51" i="4"/>
  <c r="EX51" i="4"/>
  <c r="EU51" i="4"/>
  <c r="ER51" i="4"/>
  <c r="EO51" i="4"/>
  <c r="EL51" i="4"/>
  <c r="EI51" i="4"/>
  <c r="EF51" i="4"/>
  <c r="EC51" i="4"/>
  <c r="DZ51" i="4"/>
  <c r="DW51" i="4"/>
  <c r="DT51" i="4"/>
  <c r="DQ51" i="4"/>
  <c r="DN51" i="4"/>
  <c r="DK51" i="4"/>
  <c r="DH51" i="4"/>
  <c r="DE51" i="4"/>
  <c r="DB51" i="4"/>
  <c r="CY51" i="4"/>
  <c r="CV51" i="4"/>
  <c r="CS51" i="4"/>
  <c r="CP51" i="4"/>
  <c r="CM51" i="4"/>
  <c r="CJ51" i="4"/>
  <c r="CG51" i="4"/>
  <c r="CD51" i="4"/>
  <c r="CA51" i="4"/>
  <c r="BX51" i="4"/>
  <c r="BU51" i="4"/>
  <c r="BR51" i="4"/>
  <c r="BO51" i="4"/>
  <c r="BL51" i="4"/>
  <c r="BI51" i="4"/>
  <c r="BF51" i="4"/>
  <c r="BC51" i="4"/>
  <c r="AZ51" i="4"/>
  <c r="AW51" i="4"/>
  <c r="AT51" i="4"/>
  <c r="AQ51" i="4"/>
  <c r="AN51" i="4"/>
  <c r="AK51" i="4"/>
  <c r="AH51" i="4"/>
  <c r="AE51" i="4"/>
  <c r="AB51" i="4"/>
  <c r="Y51" i="4"/>
  <c r="V51" i="4"/>
  <c r="S51" i="4"/>
  <c r="P51" i="4"/>
  <c r="M51" i="4"/>
  <c r="J51" i="4"/>
  <c r="G51" i="4"/>
  <c r="D51" i="4"/>
  <c r="FS50" i="4"/>
  <c r="FP50" i="4"/>
  <c r="FM50" i="4"/>
  <c r="FJ50" i="4"/>
  <c r="FG50" i="4"/>
  <c r="FD50" i="4"/>
  <c r="FA50" i="4"/>
  <c r="EX50" i="4"/>
  <c r="EU50" i="4"/>
  <c r="ER50" i="4"/>
  <c r="EO50" i="4"/>
  <c r="EL50" i="4"/>
  <c r="EI50" i="4"/>
  <c r="EF50" i="4"/>
  <c r="EC50" i="4"/>
  <c r="DZ50" i="4"/>
  <c r="DW50" i="4"/>
  <c r="DT50" i="4"/>
  <c r="DQ50" i="4"/>
  <c r="DN50" i="4"/>
  <c r="DK50" i="4"/>
  <c r="DH50" i="4"/>
  <c r="DE50" i="4"/>
  <c r="DB50" i="4"/>
  <c r="CY50" i="4"/>
  <c r="CV50" i="4"/>
  <c r="CS50" i="4"/>
  <c r="CP50" i="4"/>
  <c r="CM50" i="4"/>
  <c r="CJ50" i="4"/>
  <c r="CG50" i="4"/>
  <c r="CD50" i="4"/>
  <c r="CA50" i="4"/>
  <c r="BX50" i="4"/>
  <c r="BU50" i="4"/>
  <c r="BR50" i="4"/>
  <c r="BO50" i="4"/>
  <c r="BL50" i="4"/>
  <c r="BI50" i="4"/>
  <c r="BF50" i="4"/>
  <c r="BC50" i="4"/>
  <c r="AZ50" i="4"/>
  <c r="AW50" i="4"/>
  <c r="AT50" i="4"/>
  <c r="AQ50" i="4"/>
  <c r="AN50" i="4"/>
  <c r="AK50" i="4"/>
  <c r="AH50" i="4"/>
  <c r="AE50" i="4"/>
  <c r="AB50" i="4"/>
  <c r="Y50" i="4"/>
  <c r="V50" i="4"/>
  <c r="S50" i="4"/>
  <c r="P50" i="4"/>
  <c r="M50" i="4"/>
  <c r="J50" i="4"/>
  <c r="G50" i="4"/>
  <c r="D50" i="4"/>
  <c r="FS49" i="4"/>
  <c r="FP49" i="4"/>
  <c r="FM49" i="4"/>
  <c r="FJ49" i="4"/>
  <c r="FG49" i="4"/>
  <c r="FD49" i="4"/>
  <c r="FA49" i="4"/>
  <c r="EX49" i="4"/>
  <c r="EU49" i="4"/>
  <c r="ER49" i="4"/>
  <c r="EO49" i="4"/>
  <c r="EL49" i="4"/>
  <c r="EI49" i="4"/>
  <c r="EF49" i="4"/>
  <c r="EC49" i="4"/>
  <c r="DZ49" i="4"/>
  <c r="DW49" i="4"/>
  <c r="DT49" i="4"/>
  <c r="DQ49" i="4"/>
  <c r="DN49" i="4"/>
  <c r="DK49" i="4"/>
  <c r="DH49" i="4"/>
  <c r="DE49" i="4"/>
  <c r="DB49" i="4"/>
  <c r="CY49" i="4"/>
  <c r="CV49" i="4"/>
  <c r="CS49" i="4"/>
  <c r="CP49" i="4"/>
  <c r="CM49" i="4"/>
  <c r="CJ49" i="4"/>
  <c r="CG49" i="4"/>
  <c r="CD49" i="4"/>
  <c r="CA49" i="4"/>
  <c r="BX49" i="4"/>
  <c r="BU49" i="4"/>
  <c r="BR49" i="4"/>
  <c r="BO49" i="4"/>
  <c r="BL49" i="4"/>
  <c r="BI49" i="4"/>
  <c r="BF49" i="4"/>
  <c r="BC49" i="4"/>
  <c r="AZ49" i="4"/>
  <c r="AW49" i="4"/>
  <c r="AT49" i="4"/>
  <c r="AQ49" i="4"/>
  <c r="AN49" i="4"/>
  <c r="AK49" i="4"/>
  <c r="AH49" i="4"/>
  <c r="AE49" i="4"/>
  <c r="AB49" i="4"/>
  <c r="Y49" i="4"/>
  <c r="V49" i="4"/>
  <c r="S49" i="4"/>
  <c r="P49" i="4"/>
  <c r="M49" i="4"/>
  <c r="J49" i="4"/>
  <c r="G49" i="4"/>
  <c r="D49" i="4"/>
  <c r="FS48" i="4"/>
  <c r="FP48" i="4"/>
  <c r="FM48" i="4"/>
  <c r="FJ48" i="4"/>
  <c r="FG48" i="4"/>
  <c r="FD48" i="4"/>
  <c r="FA48" i="4"/>
  <c r="EX48" i="4"/>
  <c r="EU48" i="4"/>
  <c r="ER48" i="4"/>
  <c r="EO48" i="4"/>
  <c r="EL48" i="4"/>
  <c r="EI48" i="4"/>
  <c r="EF48" i="4"/>
  <c r="EC48" i="4"/>
  <c r="DZ48" i="4"/>
  <c r="DW48" i="4"/>
  <c r="DT48" i="4"/>
  <c r="DQ48" i="4"/>
  <c r="DN48" i="4"/>
  <c r="DK48" i="4"/>
  <c r="DH48" i="4"/>
  <c r="DE48" i="4"/>
  <c r="DB48" i="4"/>
  <c r="CY48" i="4"/>
  <c r="CV48" i="4"/>
  <c r="CS48" i="4"/>
  <c r="CP48" i="4"/>
  <c r="CM48" i="4"/>
  <c r="CJ48" i="4"/>
  <c r="CG48" i="4"/>
  <c r="CD48" i="4"/>
  <c r="CA48" i="4"/>
  <c r="BX48" i="4"/>
  <c r="BU48" i="4"/>
  <c r="BR48" i="4"/>
  <c r="BO48" i="4"/>
  <c r="BL48" i="4"/>
  <c r="BI48" i="4"/>
  <c r="BF48" i="4"/>
  <c r="BC48" i="4"/>
  <c r="AZ48" i="4"/>
  <c r="AW48" i="4"/>
  <c r="AT48" i="4"/>
  <c r="AQ48" i="4"/>
  <c r="AN48" i="4"/>
  <c r="AK48" i="4"/>
  <c r="AH48" i="4"/>
  <c r="AE48" i="4"/>
  <c r="AB48" i="4"/>
  <c r="Y48" i="4"/>
  <c r="V48" i="4"/>
  <c r="S48" i="4"/>
  <c r="P48" i="4"/>
  <c r="M48" i="4"/>
  <c r="J48" i="4"/>
  <c r="G48" i="4"/>
  <c r="D48" i="4"/>
  <c r="FS47" i="4"/>
  <c r="FP47" i="4"/>
  <c r="FM47" i="4"/>
  <c r="FJ47" i="4"/>
  <c r="FG47" i="4"/>
  <c r="FD47" i="4"/>
  <c r="FA47" i="4"/>
  <c r="EX47" i="4"/>
  <c r="EU47" i="4"/>
  <c r="ER47" i="4"/>
  <c r="EO47" i="4"/>
  <c r="EL47" i="4"/>
  <c r="EI47" i="4"/>
  <c r="EF47" i="4"/>
  <c r="EC47" i="4"/>
  <c r="DZ47" i="4"/>
  <c r="DW47" i="4"/>
  <c r="DT47" i="4"/>
  <c r="DQ47" i="4"/>
  <c r="DN47" i="4"/>
  <c r="DK47" i="4"/>
  <c r="DH47" i="4"/>
  <c r="DE47" i="4"/>
  <c r="DB47" i="4"/>
  <c r="CY47" i="4"/>
  <c r="CV47" i="4"/>
  <c r="CS47" i="4"/>
  <c r="CP47" i="4"/>
  <c r="CM47" i="4"/>
  <c r="CJ47" i="4"/>
  <c r="CG47" i="4"/>
  <c r="CD47" i="4"/>
  <c r="CA47" i="4"/>
  <c r="BX47" i="4"/>
  <c r="BU47" i="4"/>
  <c r="BR47" i="4"/>
  <c r="BO47" i="4"/>
  <c r="BL47" i="4"/>
  <c r="BI47" i="4"/>
  <c r="BF47" i="4"/>
  <c r="BC47" i="4"/>
  <c r="AZ47" i="4"/>
  <c r="AW47" i="4"/>
  <c r="AT47" i="4"/>
  <c r="AQ47" i="4"/>
  <c r="AN47" i="4"/>
  <c r="AK47" i="4"/>
  <c r="AH47" i="4"/>
  <c r="AE47" i="4"/>
  <c r="AB47" i="4"/>
  <c r="Y47" i="4"/>
  <c r="V47" i="4"/>
  <c r="S47" i="4"/>
  <c r="P47" i="4"/>
  <c r="M47" i="4"/>
  <c r="J47" i="4"/>
  <c r="G47" i="4"/>
  <c r="D47" i="4"/>
  <c r="FS46" i="4"/>
  <c r="FP46" i="4"/>
  <c r="FM46" i="4"/>
  <c r="FJ46" i="4"/>
  <c r="FG46" i="4"/>
  <c r="FD46" i="4"/>
  <c r="FA46" i="4"/>
  <c r="EX46" i="4"/>
  <c r="EU46" i="4"/>
  <c r="ER46" i="4"/>
  <c r="EN46" i="4"/>
  <c r="EN44" i="4" s="1"/>
  <c r="EM46" i="4"/>
  <c r="EL46" i="4"/>
  <c r="EK46" i="4"/>
  <c r="EJ46" i="4"/>
  <c r="EI46" i="4"/>
  <c r="EH46" i="4"/>
  <c r="EG46" i="4"/>
  <c r="EF46" i="4"/>
  <c r="EE46" i="4"/>
  <c r="ED46" i="4"/>
  <c r="EC46" i="4"/>
  <c r="EB46" i="4"/>
  <c r="EA46" i="4"/>
  <c r="DY46" i="4"/>
  <c r="DX46" i="4"/>
  <c r="DZ46" i="4" s="1"/>
  <c r="DV46" i="4"/>
  <c r="DU46" i="4"/>
  <c r="DW46" i="4" s="1"/>
  <c r="DS46" i="4"/>
  <c r="DR46" i="4"/>
  <c r="DT46" i="4" s="1"/>
  <c r="DQ46" i="4"/>
  <c r="DN46" i="4"/>
  <c r="DK46" i="4"/>
  <c r="DH46" i="4"/>
  <c r="DE46" i="4"/>
  <c r="DD46" i="4"/>
  <c r="DC46" i="4"/>
  <c r="DA46" i="4"/>
  <c r="CZ46" i="4"/>
  <c r="DB46" i="4" s="1"/>
  <c r="CX46" i="4"/>
  <c r="CW46" i="4"/>
  <c r="CY46" i="4" s="1"/>
  <c r="CU46" i="4"/>
  <c r="CT46" i="4"/>
  <c r="CV46" i="4" s="1"/>
  <c r="CR46" i="4"/>
  <c r="CR44" i="4" s="1"/>
  <c r="CQ46" i="4"/>
  <c r="CS46" i="4" s="1"/>
  <c r="CP46" i="4"/>
  <c r="CO46" i="4"/>
  <c r="CN46" i="4"/>
  <c r="CM46" i="4"/>
  <c r="CL46" i="4"/>
  <c r="CK46" i="4"/>
  <c r="CJ46" i="4"/>
  <c r="CI46" i="4"/>
  <c r="CH46" i="4"/>
  <c r="CG46" i="4"/>
  <c r="CF46" i="4"/>
  <c r="CE46" i="4"/>
  <c r="CC46" i="4"/>
  <c r="CB46" i="4"/>
  <c r="CD46" i="4" s="1"/>
  <c r="BZ46" i="4"/>
  <c r="BY46" i="4"/>
  <c r="CA46" i="4" s="1"/>
  <c r="BW46" i="4"/>
  <c r="BV46" i="4"/>
  <c r="BX46" i="4" s="1"/>
  <c r="BT46" i="4"/>
  <c r="BS46" i="4"/>
  <c r="BU46" i="4" s="1"/>
  <c r="BR46" i="4"/>
  <c r="BQ46" i="4"/>
  <c r="BP46" i="4"/>
  <c r="BO46" i="4"/>
  <c r="BN46" i="4"/>
  <c r="BM46" i="4"/>
  <c r="BL46" i="4"/>
  <c r="BK46" i="4"/>
  <c r="BJ46" i="4"/>
  <c r="BI46" i="4"/>
  <c r="BH46" i="4"/>
  <c r="BG46" i="4"/>
  <c r="BE46" i="4"/>
  <c r="BD46" i="4"/>
  <c r="BF46" i="4" s="1"/>
  <c r="BB46" i="4"/>
  <c r="BA46" i="4"/>
  <c r="BC46" i="4" s="1"/>
  <c r="AY46" i="4"/>
  <c r="AX46" i="4"/>
  <c r="AZ46" i="4" s="1"/>
  <c r="AV46" i="4"/>
  <c r="AV44" i="4" s="1"/>
  <c r="AU46" i="4"/>
  <c r="AW46" i="4" s="1"/>
  <c r="AT46" i="4"/>
  <c r="AS46" i="4"/>
  <c r="AR46" i="4"/>
  <c r="AQ46" i="4"/>
  <c r="AP46" i="4"/>
  <c r="AO46" i="4"/>
  <c r="AN46" i="4"/>
  <c r="AM46" i="4"/>
  <c r="AL46" i="4"/>
  <c r="AK46" i="4"/>
  <c r="AJ46" i="4"/>
  <c r="AI46" i="4"/>
  <c r="AG46" i="4"/>
  <c r="AF46" i="4"/>
  <c r="AH46" i="4" s="1"/>
  <c r="AD46" i="4"/>
  <c r="AC46" i="4"/>
  <c r="AE46" i="4" s="1"/>
  <c r="AA46" i="4"/>
  <c r="Z46" i="4"/>
  <c r="AB46" i="4" s="1"/>
  <c r="X46" i="4"/>
  <c r="W46" i="4"/>
  <c r="Y46" i="4" s="1"/>
  <c r="V46" i="4"/>
  <c r="U46" i="4"/>
  <c r="T46" i="4"/>
  <c r="S46" i="4"/>
  <c r="R46" i="4"/>
  <c r="Q46" i="4"/>
  <c r="P46" i="4"/>
  <c r="O46" i="4"/>
  <c r="N46" i="4"/>
  <c r="M46" i="4"/>
  <c r="L46" i="4"/>
  <c r="K46" i="4"/>
  <c r="I46" i="4"/>
  <c r="H46" i="4"/>
  <c r="J46" i="4" s="1"/>
  <c r="F46" i="4"/>
  <c r="E46" i="4"/>
  <c r="G46" i="4" s="1"/>
  <c r="C46" i="4"/>
  <c r="B46" i="4"/>
  <c r="D46" i="4" s="1"/>
  <c r="FS45" i="4"/>
  <c r="FP45" i="4"/>
  <c r="FM45" i="4"/>
  <c r="FJ45" i="4"/>
  <c r="FG45" i="4"/>
  <c r="FD45" i="4"/>
  <c r="FA45" i="4"/>
  <c r="EX45" i="4"/>
  <c r="EU45" i="4"/>
  <c r="ER45" i="4"/>
  <c r="EO45" i="4"/>
  <c r="EL45" i="4"/>
  <c r="EI45" i="4"/>
  <c r="EF45" i="4"/>
  <c r="EC45" i="4"/>
  <c r="DZ45" i="4"/>
  <c r="DW45" i="4"/>
  <c r="DT45" i="4"/>
  <c r="DQ45" i="4"/>
  <c r="DN45" i="4"/>
  <c r="DK45" i="4"/>
  <c r="DH45" i="4"/>
  <c r="DE45" i="4"/>
  <c r="DB45" i="4"/>
  <c r="CY45" i="4"/>
  <c r="CV45" i="4"/>
  <c r="CS45" i="4"/>
  <c r="CP45" i="4"/>
  <c r="CM45" i="4"/>
  <c r="CJ45" i="4"/>
  <c r="CG45" i="4"/>
  <c r="CD45" i="4"/>
  <c r="CA45" i="4"/>
  <c r="BX45" i="4"/>
  <c r="BU45" i="4"/>
  <c r="BR45" i="4"/>
  <c r="BO45" i="4"/>
  <c r="BL45" i="4"/>
  <c r="BI45" i="4"/>
  <c r="BF45" i="4"/>
  <c r="BC45" i="4"/>
  <c r="AZ45" i="4"/>
  <c r="AW45" i="4"/>
  <c r="AT45" i="4"/>
  <c r="AQ45" i="4"/>
  <c r="AN45" i="4"/>
  <c r="AK45" i="4"/>
  <c r="AH45" i="4"/>
  <c r="AE45" i="4"/>
  <c r="AB45" i="4"/>
  <c r="Y45" i="4"/>
  <c r="V45" i="4"/>
  <c r="S45" i="4"/>
  <c r="P45" i="4"/>
  <c r="M45" i="4"/>
  <c r="J45" i="4"/>
  <c r="G45" i="4"/>
  <c r="D45" i="4"/>
  <c r="FR44" i="4"/>
  <c r="FQ44" i="4"/>
  <c r="FS44" i="4" s="1"/>
  <c r="FO44" i="4"/>
  <c r="FN44" i="4"/>
  <c r="FP44" i="4" s="1"/>
  <c r="FL44" i="4"/>
  <c r="FK44" i="4"/>
  <c r="FM44" i="4" s="1"/>
  <c r="FJ44" i="4"/>
  <c r="FI44" i="4"/>
  <c r="FH44" i="4"/>
  <c r="FG44" i="4"/>
  <c r="FF44" i="4"/>
  <c r="FE44" i="4"/>
  <c r="FD44" i="4"/>
  <c r="FC44" i="4"/>
  <c r="FB44" i="4"/>
  <c r="FA44" i="4"/>
  <c r="EZ44" i="4"/>
  <c r="EY44" i="4"/>
  <c r="EW44" i="4"/>
  <c r="EV44" i="4"/>
  <c r="EX44" i="4" s="1"/>
  <c r="ET44" i="4"/>
  <c r="ES44" i="4"/>
  <c r="EU44" i="4" s="1"/>
  <c r="EQ44" i="4"/>
  <c r="EP44" i="4"/>
  <c r="ER44" i="4" s="1"/>
  <c r="EM44" i="4"/>
  <c r="EL44" i="4"/>
  <c r="EK44" i="4"/>
  <c r="EJ44" i="4"/>
  <c r="EI44" i="4"/>
  <c r="EH44" i="4"/>
  <c r="EG44" i="4"/>
  <c r="EF44" i="4"/>
  <c r="EE44" i="4"/>
  <c r="ED44" i="4"/>
  <c r="EC44" i="4"/>
  <c r="EB44" i="4"/>
  <c r="EA44" i="4"/>
  <c r="DY44" i="4"/>
  <c r="DX44" i="4"/>
  <c r="DZ44" i="4" s="1"/>
  <c r="DV44" i="4"/>
  <c r="DU44" i="4"/>
  <c r="DW44" i="4" s="1"/>
  <c r="DS44" i="4"/>
  <c r="DR44" i="4"/>
  <c r="DT44" i="4" s="1"/>
  <c r="DP44" i="4"/>
  <c r="DO44" i="4"/>
  <c r="DQ44" i="4" s="1"/>
  <c r="DN44" i="4"/>
  <c r="DM44" i="4"/>
  <c r="DL44" i="4"/>
  <c r="DK44" i="4"/>
  <c r="DJ44" i="4"/>
  <c r="DI44" i="4"/>
  <c r="DH44" i="4"/>
  <c r="DG44" i="4"/>
  <c r="DF44" i="4"/>
  <c r="DE44" i="4"/>
  <c r="DD44" i="4"/>
  <c r="DC44" i="4"/>
  <c r="DA44" i="4"/>
  <c r="CX44" i="4"/>
  <c r="CW44" i="4"/>
  <c r="CY44" i="4" s="1"/>
  <c r="CU44" i="4"/>
  <c r="CT44" i="4"/>
  <c r="CV44" i="4" s="1"/>
  <c r="CQ44" i="4"/>
  <c r="CP44" i="4"/>
  <c r="CO44" i="4"/>
  <c r="CN44" i="4"/>
  <c r="CM44" i="4"/>
  <c r="CL44" i="4"/>
  <c r="CK44" i="4"/>
  <c r="CJ44" i="4"/>
  <c r="CI44" i="4"/>
  <c r="CH44" i="4"/>
  <c r="CG44" i="4"/>
  <c r="CF44" i="4"/>
  <c r="CE44" i="4"/>
  <c r="CC44" i="4"/>
  <c r="BZ44" i="4"/>
  <c r="BY44" i="4"/>
  <c r="CA44" i="4" s="1"/>
  <c r="BW44" i="4"/>
  <c r="BV44" i="4"/>
  <c r="BX44" i="4" s="1"/>
  <c r="BT44" i="4"/>
  <c r="BS44" i="4"/>
  <c r="BU44" i="4" s="1"/>
  <c r="BR44" i="4"/>
  <c r="BQ44" i="4"/>
  <c r="BP44" i="4"/>
  <c r="BO44" i="4"/>
  <c r="BN44" i="4"/>
  <c r="BM44" i="4"/>
  <c r="BL44" i="4"/>
  <c r="BK44" i="4"/>
  <c r="BJ44" i="4"/>
  <c r="BI44" i="4"/>
  <c r="BH44" i="4"/>
  <c r="BG44" i="4"/>
  <c r="BE44" i="4"/>
  <c r="BB44" i="4"/>
  <c r="BA44" i="4"/>
  <c r="BC44" i="4" s="1"/>
  <c r="AY44" i="4"/>
  <c r="AX44" i="4"/>
  <c r="AZ44" i="4" s="1"/>
  <c r="AU44" i="4"/>
  <c r="AT44" i="4"/>
  <c r="AS44" i="4"/>
  <c r="AR44" i="4"/>
  <c r="AQ44" i="4"/>
  <c r="AP44" i="4"/>
  <c r="AO44" i="4"/>
  <c r="AN44" i="4"/>
  <c r="AM44" i="4"/>
  <c r="AL44" i="4"/>
  <c r="AK44" i="4"/>
  <c r="AJ44" i="4"/>
  <c r="AI44" i="4"/>
  <c r="AG44" i="4"/>
  <c r="AD44" i="4"/>
  <c r="AC44" i="4"/>
  <c r="AE44" i="4" s="1"/>
  <c r="AA44" i="4"/>
  <c r="Z44" i="4"/>
  <c r="AB44" i="4" s="1"/>
  <c r="X44" i="4"/>
  <c r="W44" i="4"/>
  <c r="Y44" i="4" s="1"/>
  <c r="V44" i="4"/>
  <c r="U44" i="4"/>
  <c r="T44" i="4"/>
  <c r="S44" i="4"/>
  <c r="R44" i="4"/>
  <c r="Q44" i="4"/>
  <c r="P44" i="4"/>
  <c r="O44" i="4"/>
  <c r="N44" i="4"/>
  <c r="M44" i="4"/>
  <c r="L44" i="4"/>
  <c r="K44" i="4"/>
  <c r="I44" i="4"/>
  <c r="F44" i="4"/>
  <c r="E44" i="4"/>
  <c r="G44" i="4" s="1"/>
  <c r="C44" i="4"/>
  <c r="B44" i="4"/>
  <c r="D44" i="4" s="1"/>
  <c r="FS43" i="4"/>
  <c r="FP43" i="4"/>
  <c r="FM43" i="4"/>
  <c r="FJ43" i="4"/>
  <c r="FG43" i="4"/>
  <c r="FD43" i="4"/>
  <c r="FA43" i="4"/>
  <c r="EX43" i="4"/>
  <c r="EU43" i="4"/>
  <c r="ER43" i="4"/>
  <c r="EO43" i="4"/>
  <c r="EL43" i="4"/>
  <c r="EI43" i="4"/>
  <c r="EF43" i="4"/>
  <c r="EC43" i="4"/>
  <c r="DZ43" i="4"/>
  <c r="DW43" i="4"/>
  <c r="DT43" i="4"/>
  <c r="DQ43" i="4"/>
  <c r="DN43" i="4"/>
  <c r="DK43" i="4"/>
  <c r="DH43" i="4"/>
  <c r="DE43" i="4"/>
  <c r="DB43" i="4"/>
  <c r="CY43" i="4"/>
  <c r="CV43" i="4"/>
  <c r="CS43" i="4"/>
  <c r="CP43" i="4"/>
  <c r="CM43" i="4"/>
  <c r="CJ43" i="4"/>
  <c r="CG43" i="4"/>
  <c r="CD43" i="4"/>
  <c r="CA43" i="4"/>
  <c r="BX43" i="4"/>
  <c r="BU43" i="4"/>
  <c r="BR43" i="4"/>
  <c r="BO43" i="4"/>
  <c r="BL43" i="4"/>
  <c r="BI43" i="4"/>
  <c r="BF43" i="4"/>
  <c r="BC43" i="4"/>
  <c r="AZ43" i="4"/>
  <c r="AW43" i="4"/>
  <c r="AT43" i="4"/>
  <c r="AQ43" i="4"/>
  <c r="AN43" i="4"/>
  <c r="AK43" i="4"/>
  <c r="AH43" i="4"/>
  <c r="AE43" i="4"/>
  <c r="AB43" i="4"/>
  <c r="Y43" i="4"/>
  <c r="V43" i="4"/>
  <c r="S43" i="4"/>
  <c r="P43" i="4"/>
  <c r="M43" i="4"/>
  <c r="J43" i="4"/>
  <c r="G43" i="4"/>
  <c r="D43" i="4"/>
  <c r="FS42" i="4"/>
  <c r="FP42" i="4"/>
  <c r="FM42" i="4"/>
  <c r="FJ42" i="4"/>
  <c r="FG42" i="4"/>
  <c r="FD42" i="4"/>
  <c r="FA42" i="4"/>
  <c r="EX42" i="4"/>
  <c r="EU42" i="4"/>
  <c r="ER42" i="4"/>
  <c r="EO42" i="4"/>
  <c r="EL42" i="4"/>
  <c r="EI42" i="4"/>
  <c r="EF42" i="4"/>
  <c r="EC42" i="4"/>
  <c r="DZ42" i="4"/>
  <c r="DW42" i="4"/>
  <c r="DT42" i="4"/>
  <c r="DQ42" i="4"/>
  <c r="DN42" i="4"/>
  <c r="DK42" i="4"/>
  <c r="DH42" i="4"/>
  <c r="DE42" i="4"/>
  <c r="DB42" i="4"/>
  <c r="CY42" i="4"/>
  <c r="CV42" i="4"/>
  <c r="CS42" i="4"/>
  <c r="CP42" i="4"/>
  <c r="CM42" i="4"/>
  <c r="CJ42" i="4"/>
  <c r="CG42" i="4"/>
  <c r="CD42" i="4"/>
  <c r="CA42" i="4"/>
  <c r="BX42" i="4"/>
  <c r="BU42" i="4"/>
  <c r="BR42" i="4"/>
  <c r="BO42" i="4"/>
  <c r="BL42" i="4"/>
  <c r="BI42" i="4"/>
  <c r="BF42" i="4"/>
  <c r="BC42" i="4"/>
  <c r="AZ42" i="4"/>
  <c r="AW42" i="4"/>
  <c r="AT42" i="4"/>
  <c r="AQ42" i="4"/>
  <c r="AN42" i="4"/>
  <c r="AK42" i="4"/>
  <c r="AH42" i="4"/>
  <c r="AE42" i="4"/>
  <c r="AB42" i="4"/>
  <c r="Y42" i="4"/>
  <c r="V42" i="4"/>
  <c r="S42" i="4"/>
  <c r="P42" i="4"/>
  <c r="M42" i="4"/>
  <c r="J42" i="4"/>
  <c r="G42" i="4"/>
  <c r="D42" i="4"/>
  <c r="FS41" i="4"/>
  <c r="FP41" i="4"/>
  <c r="FM41" i="4"/>
  <c r="FJ41" i="4"/>
  <c r="FG41" i="4"/>
  <c r="FD41" i="4"/>
  <c r="FA41" i="4"/>
  <c r="EX41" i="4"/>
  <c r="EU41" i="4"/>
  <c r="ER41" i="4"/>
  <c r="EO41" i="4"/>
  <c r="EL41" i="4"/>
  <c r="EI41" i="4"/>
  <c r="EF41" i="4"/>
  <c r="EC41" i="4"/>
  <c r="DZ41" i="4"/>
  <c r="DW41" i="4"/>
  <c r="DT41" i="4"/>
  <c r="DQ41" i="4"/>
  <c r="DN41" i="4"/>
  <c r="DK41" i="4"/>
  <c r="DH41" i="4"/>
  <c r="DE41" i="4"/>
  <c r="DB41" i="4"/>
  <c r="CY41" i="4"/>
  <c r="CV41" i="4"/>
  <c r="CS41" i="4"/>
  <c r="CP41" i="4"/>
  <c r="CM41" i="4"/>
  <c r="CJ41" i="4"/>
  <c r="CG41" i="4"/>
  <c r="CD41" i="4"/>
  <c r="CA41" i="4"/>
  <c r="BX41" i="4"/>
  <c r="BU41" i="4"/>
  <c r="BR41" i="4"/>
  <c r="BO41" i="4"/>
  <c r="BL41" i="4"/>
  <c r="BI41" i="4"/>
  <c r="BF41" i="4"/>
  <c r="BC41" i="4"/>
  <c r="AZ41" i="4"/>
  <c r="AW41" i="4"/>
  <c r="AT41" i="4"/>
  <c r="AQ41" i="4"/>
  <c r="AN41" i="4"/>
  <c r="AK41" i="4"/>
  <c r="AH41" i="4"/>
  <c r="AE41" i="4"/>
  <c r="AB41" i="4"/>
  <c r="Y41" i="4"/>
  <c r="V41" i="4"/>
  <c r="S41" i="4"/>
  <c r="P41" i="4"/>
  <c r="M41" i="4"/>
  <c r="J41" i="4"/>
  <c r="G41" i="4"/>
  <c r="D41" i="4"/>
  <c r="FS40" i="4"/>
  <c r="FR40" i="4"/>
  <c r="FQ40" i="4"/>
  <c r="FP40" i="4"/>
  <c r="FO40" i="4"/>
  <c r="FN40" i="4"/>
  <c r="FM40" i="4"/>
  <c r="FL40" i="4"/>
  <c r="FK40" i="4"/>
  <c r="FI40" i="4"/>
  <c r="FH40" i="4"/>
  <c r="FJ40" i="4" s="1"/>
  <c r="FF40" i="4"/>
  <c r="FE40" i="4"/>
  <c r="FC40" i="4"/>
  <c r="FB40" i="4"/>
  <c r="FD40" i="4" s="1"/>
  <c r="EZ40" i="4"/>
  <c r="EY40" i="4"/>
  <c r="EX40" i="4"/>
  <c r="EW40" i="4"/>
  <c r="EV40" i="4"/>
  <c r="EU40" i="4"/>
  <c r="ET40" i="4"/>
  <c r="ES40" i="4"/>
  <c r="ER40" i="4"/>
  <c r="EQ40" i="4"/>
  <c r="EP40" i="4"/>
  <c r="EO40" i="4"/>
  <c r="EN40" i="4"/>
  <c r="EM40" i="4"/>
  <c r="EK40" i="4"/>
  <c r="EJ40" i="4"/>
  <c r="EL40" i="4" s="1"/>
  <c r="EH40" i="4"/>
  <c r="EG40" i="4"/>
  <c r="EE40" i="4"/>
  <c r="ED40" i="4"/>
  <c r="EF40" i="4" s="1"/>
  <c r="EB40" i="4"/>
  <c r="EA40" i="4"/>
  <c r="DZ40" i="4"/>
  <c r="DY40" i="4"/>
  <c r="DX40" i="4"/>
  <c r="DW40" i="4"/>
  <c r="DV40" i="4"/>
  <c r="DU40" i="4"/>
  <c r="DT40" i="4"/>
  <c r="DS40" i="4"/>
  <c r="DR40" i="4"/>
  <c r="DQ40" i="4"/>
  <c r="DP40" i="4"/>
  <c r="DO40" i="4"/>
  <c r="DM40" i="4"/>
  <c r="DL40" i="4"/>
  <c r="DN40" i="4" s="1"/>
  <c r="DJ40" i="4"/>
  <c r="DI40" i="4"/>
  <c r="DG40" i="4"/>
  <c r="DF40" i="4"/>
  <c r="DH40" i="4" s="1"/>
  <c r="DD40" i="4"/>
  <c r="DC40" i="4"/>
  <c r="DB40" i="4"/>
  <c r="DA40" i="4"/>
  <c r="CZ40" i="4"/>
  <c r="CY40" i="4"/>
  <c r="CX40" i="4"/>
  <c r="CW40" i="4"/>
  <c r="CV40" i="4"/>
  <c r="CU40" i="4"/>
  <c r="CT40" i="4"/>
  <c r="CS40" i="4"/>
  <c r="CR40" i="4"/>
  <c r="CQ40" i="4"/>
  <c r="CO40" i="4"/>
  <c r="CN40" i="4"/>
  <c r="CP40" i="4" s="1"/>
  <c r="CL40" i="4"/>
  <c r="CK40" i="4"/>
  <c r="CI40" i="4"/>
  <c r="CH40" i="4"/>
  <c r="CJ40" i="4" s="1"/>
  <c r="CF40" i="4"/>
  <c r="CE40" i="4"/>
  <c r="CD40" i="4"/>
  <c r="CC40" i="4"/>
  <c r="CB40" i="4"/>
  <c r="CA40" i="4"/>
  <c r="BZ40" i="4"/>
  <c r="BY40" i="4"/>
  <c r="BX40" i="4"/>
  <c r="BW40" i="4"/>
  <c r="BV40" i="4"/>
  <c r="BU40" i="4"/>
  <c r="BT40" i="4"/>
  <c r="BS40" i="4"/>
  <c r="BQ40" i="4"/>
  <c r="BP40" i="4"/>
  <c r="BR40" i="4" s="1"/>
  <c r="BN40" i="4"/>
  <c r="BM40" i="4"/>
  <c r="BK40" i="4"/>
  <c r="BJ40" i="4"/>
  <c r="BL40" i="4" s="1"/>
  <c r="BH40" i="4"/>
  <c r="BG40" i="4"/>
  <c r="BF40" i="4"/>
  <c r="BE40" i="4"/>
  <c r="BD40" i="4"/>
  <c r="BC40" i="4"/>
  <c r="BB40" i="4"/>
  <c r="BA40" i="4"/>
  <c r="AZ40" i="4"/>
  <c r="AY40" i="4"/>
  <c r="AX40" i="4"/>
  <c r="AW40" i="4"/>
  <c r="AV40" i="4"/>
  <c r="AU40" i="4"/>
  <c r="AS40" i="4"/>
  <c r="AR40" i="4"/>
  <c r="AT40" i="4" s="1"/>
  <c r="AP40" i="4"/>
  <c r="AO40" i="4"/>
  <c r="AM40" i="4"/>
  <c r="AL40" i="4"/>
  <c r="AN40" i="4" s="1"/>
  <c r="AJ40" i="4"/>
  <c r="AI40" i="4"/>
  <c r="AH40" i="4"/>
  <c r="AG40" i="4"/>
  <c r="AF40" i="4"/>
  <c r="AE40" i="4"/>
  <c r="AD40" i="4"/>
  <c r="AC40" i="4"/>
  <c r="AB40" i="4"/>
  <c r="AA40" i="4"/>
  <c r="Z40" i="4"/>
  <c r="Y40" i="4"/>
  <c r="X40" i="4"/>
  <c r="W40" i="4"/>
  <c r="U40" i="4"/>
  <c r="T40" i="4"/>
  <c r="V40" i="4" s="1"/>
  <c r="R40" i="4"/>
  <c r="Q40" i="4"/>
  <c r="O40" i="4"/>
  <c r="N40" i="4"/>
  <c r="P40" i="4" s="1"/>
  <c r="L40" i="4"/>
  <c r="K40" i="4"/>
  <c r="J40" i="4"/>
  <c r="I40" i="4"/>
  <c r="H40" i="4"/>
  <c r="G40" i="4"/>
  <c r="F40" i="4"/>
  <c r="E40" i="4"/>
  <c r="D40" i="4"/>
  <c r="C40" i="4"/>
  <c r="B40" i="4"/>
  <c r="FS39" i="4"/>
  <c r="FP39" i="4"/>
  <c r="FM39" i="4"/>
  <c r="FJ39" i="4"/>
  <c r="FG39" i="4"/>
  <c r="FD39" i="4"/>
  <c r="FA39" i="4"/>
  <c r="EX39" i="4"/>
  <c r="EU39" i="4"/>
  <c r="ER39" i="4"/>
  <c r="EO39" i="4"/>
  <c r="EL39" i="4"/>
  <c r="EI39" i="4"/>
  <c r="EF39" i="4"/>
  <c r="EC39" i="4"/>
  <c r="DZ39" i="4"/>
  <c r="DW39" i="4"/>
  <c r="DT39" i="4"/>
  <c r="DQ39" i="4"/>
  <c r="DN39" i="4"/>
  <c r="DK39" i="4"/>
  <c r="DH39" i="4"/>
  <c r="DE39" i="4"/>
  <c r="DB39" i="4"/>
  <c r="CY39" i="4"/>
  <c r="CV39" i="4"/>
  <c r="CS39" i="4"/>
  <c r="CP39" i="4"/>
  <c r="CM39" i="4"/>
  <c r="CJ39" i="4"/>
  <c r="CG39" i="4"/>
  <c r="CD39" i="4"/>
  <c r="CA39" i="4"/>
  <c r="BX39" i="4"/>
  <c r="BU39" i="4"/>
  <c r="BR39" i="4"/>
  <c r="BO39" i="4"/>
  <c r="BL39" i="4"/>
  <c r="BI39" i="4"/>
  <c r="BF39" i="4"/>
  <c r="BC39" i="4"/>
  <c r="AZ39" i="4"/>
  <c r="AW39" i="4"/>
  <c r="AT39" i="4"/>
  <c r="AQ39" i="4"/>
  <c r="AN39" i="4"/>
  <c r="AK39" i="4"/>
  <c r="AH39" i="4"/>
  <c r="AE39" i="4"/>
  <c r="AB39" i="4"/>
  <c r="Y39" i="4"/>
  <c r="V39" i="4"/>
  <c r="S39" i="4"/>
  <c r="P39" i="4"/>
  <c r="M39" i="4"/>
  <c r="J39" i="4"/>
  <c r="G39" i="4"/>
  <c r="D39" i="4"/>
  <c r="FS38" i="4"/>
  <c r="FP38" i="4"/>
  <c r="FM38" i="4"/>
  <c r="FJ38" i="4"/>
  <c r="FG38" i="4"/>
  <c r="FD38" i="4"/>
  <c r="FA38" i="4"/>
  <c r="EX38" i="4"/>
  <c r="EU38" i="4"/>
  <c r="ER38" i="4"/>
  <c r="EO38" i="4"/>
  <c r="EL38" i="4"/>
  <c r="EI38" i="4"/>
  <c r="EF38" i="4"/>
  <c r="EC38" i="4"/>
  <c r="DZ38" i="4"/>
  <c r="DW38" i="4"/>
  <c r="DT38" i="4"/>
  <c r="DQ38" i="4"/>
  <c r="DN38" i="4"/>
  <c r="DK38" i="4"/>
  <c r="DH38" i="4"/>
  <c r="DE38" i="4"/>
  <c r="DB38" i="4"/>
  <c r="CY38" i="4"/>
  <c r="CV38" i="4"/>
  <c r="FS37" i="4"/>
  <c r="FP37" i="4"/>
  <c r="FM37" i="4"/>
  <c r="FJ37" i="4"/>
  <c r="FG37" i="4"/>
  <c r="FD37" i="4"/>
  <c r="FA37" i="4"/>
  <c r="EX37" i="4"/>
  <c r="EU37" i="4"/>
  <c r="ER37" i="4"/>
  <c r="EO37" i="4"/>
  <c r="EL37" i="4"/>
  <c r="EI37" i="4"/>
  <c r="EF37" i="4"/>
  <c r="EC37" i="4"/>
  <c r="DZ37" i="4"/>
  <c r="DW37" i="4"/>
  <c r="DT37" i="4"/>
  <c r="DQ37" i="4"/>
  <c r="DN37" i="4"/>
  <c r="DK37" i="4"/>
  <c r="DH37" i="4"/>
  <c r="DE37" i="4"/>
  <c r="DB37" i="4"/>
  <c r="CY37" i="4"/>
  <c r="CV37" i="4"/>
  <c r="FR36" i="4"/>
  <c r="FQ36" i="4"/>
  <c r="FS36" i="4" s="1"/>
  <c r="FO36" i="4"/>
  <c r="FN36" i="4"/>
  <c r="FP36" i="4" s="1"/>
  <c r="FL36" i="4"/>
  <c r="FK36" i="4"/>
  <c r="FM36" i="4" s="1"/>
  <c r="FI36" i="4"/>
  <c r="FJ36" i="4" s="1"/>
  <c r="FH36" i="4"/>
  <c r="FG36" i="4"/>
  <c r="FF36" i="4"/>
  <c r="FE36" i="4"/>
  <c r="FC36" i="4"/>
  <c r="FB36" i="4"/>
  <c r="FD36" i="4" s="1"/>
  <c r="FA36" i="4"/>
  <c r="EZ36" i="4"/>
  <c r="EY36" i="4"/>
  <c r="EW36" i="4"/>
  <c r="EV36" i="4"/>
  <c r="EX36" i="4" s="1"/>
  <c r="ET36" i="4"/>
  <c r="ES36" i="4"/>
  <c r="EU36" i="4" s="1"/>
  <c r="EQ36" i="4"/>
  <c r="EP36" i="4"/>
  <c r="ER36" i="4" s="1"/>
  <c r="EN36" i="4"/>
  <c r="EM36" i="4"/>
  <c r="EO36" i="4" s="1"/>
  <c r="EK36" i="4"/>
  <c r="EL36" i="4" s="1"/>
  <c r="EJ36" i="4"/>
  <c r="EI36" i="4"/>
  <c r="EH36" i="4"/>
  <c r="EG36" i="4"/>
  <c r="EE36" i="4"/>
  <c r="ED36" i="4"/>
  <c r="EF36" i="4" s="1"/>
  <c r="EC36" i="4"/>
  <c r="EB36" i="4"/>
  <c r="EA36" i="4"/>
  <c r="DY36" i="4"/>
  <c r="DX36" i="4"/>
  <c r="DZ36" i="4" s="1"/>
  <c r="DV36" i="4"/>
  <c r="DU36" i="4"/>
  <c r="DW36" i="4" s="1"/>
  <c r="DS36" i="4"/>
  <c r="DR36" i="4"/>
  <c r="DT36" i="4" s="1"/>
  <c r="DP36" i="4"/>
  <c r="DO36" i="4"/>
  <c r="DQ36" i="4" s="1"/>
  <c r="DM36" i="4"/>
  <c r="DN36" i="4" s="1"/>
  <c r="DL36" i="4"/>
  <c r="DK36" i="4"/>
  <c r="DJ36" i="4"/>
  <c r="DI36" i="4"/>
  <c r="DG36" i="4"/>
  <c r="DF36" i="4"/>
  <c r="DH36" i="4" s="1"/>
  <c r="DE36" i="4"/>
  <c r="DD36" i="4"/>
  <c r="DC36" i="4"/>
  <c r="DA36" i="4"/>
  <c r="CZ36" i="4"/>
  <c r="DB36" i="4" s="1"/>
  <c r="CX36" i="4"/>
  <c r="CW36" i="4"/>
  <c r="CY36" i="4" s="1"/>
  <c r="CU36" i="4"/>
  <c r="CT36" i="4"/>
  <c r="CV36" i="4" s="1"/>
  <c r="CR36" i="4"/>
  <c r="CQ36" i="4"/>
  <c r="CS36" i="4" s="1"/>
  <c r="CO36" i="4"/>
  <c r="CP36" i="4" s="1"/>
  <c r="CN36" i="4"/>
  <c r="CM36" i="4"/>
  <c r="CL36" i="4"/>
  <c r="CK36" i="4"/>
  <c r="CI36" i="4"/>
  <c r="CH36" i="4"/>
  <c r="CJ36" i="4" s="1"/>
  <c r="CG36" i="4"/>
  <c r="CF36" i="4"/>
  <c r="CE36" i="4"/>
  <c r="CC36" i="4"/>
  <c r="CB36" i="4"/>
  <c r="CD36" i="4" s="1"/>
  <c r="BZ36" i="4"/>
  <c r="BY36" i="4"/>
  <c r="CA36" i="4" s="1"/>
  <c r="BW36" i="4"/>
  <c r="BV36" i="4"/>
  <c r="BX36" i="4" s="1"/>
  <c r="BT36" i="4"/>
  <c r="BS36" i="4"/>
  <c r="BU36" i="4" s="1"/>
  <c r="BQ36" i="4"/>
  <c r="BR36" i="4" s="1"/>
  <c r="BP36" i="4"/>
  <c r="BO36" i="4"/>
  <c r="BN36" i="4"/>
  <c r="BM36" i="4"/>
  <c r="BK36" i="4"/>
  <c r="BJ36" i="4"/>
  <c r="BL36" i="4" s="1"/>
  <c r="BI36" i="4"/>
  <c r="BH36" i="4"/>
  <c r="BG36" i="4"/>
  <c r="BE36" i="4"/>
  <c r="BD36" i="4"/>
  <c r="BF36" i="4" s="1"/>
  <c r="BB36" i="4"/>
  <c r="BA36" i="4"/>
  <c r="BC36" i="4" s="1"/>
  <c r="AY36" i="4"/>
  <c r="AX36" i="4"/>
  <c r="AZ36" i="4" s="1"/>
  <c r="AV36" i="4"/>
  <c r="AU36" i="4"/>
  <c r="AW36" i="4" s="1"/>
  <c r="AS36" i="4"/>
  <c r="AT36" i="4" s="1"/>
  <c r="AR36" i="4"/>
  <c r="AQ36" i="4"/>
  <c r="AP36" i="4"/>
  <c r="AO36" i="4"/>
  <c r="AM36" i="4"/>
  <c r="AL36" i="4"/>
  <c r="AN36" i="4" s="1"/>
  <c r="AK36" i="4"/>
  <c r="AJ36" i="4"/>
  <c r="AI36" i="4"/>
  <c r="AG36" i="4"/>
  <c r="AF36" i="4"/>
  <c r="AH36" i="4" s="1"/>
  <c r="AD36" i="4"/>
  <c r="AC36" i="4"/>
  <c r="AE36" i="4" s="1"/>
  <c r="AA36" i="4"/>
  <c r="Z36" i="4"/>
  <c r="AB36" i="4" s="1"/>
  <c r="X36" i="4"/>
  <c r="W36" i="4"/>
  <c r="Y36" i="4" s="1"/>
  <c r="U36" i="4"/>
  <c r="T36" i="4"/>
  <c r="S36" i="4"/>
  <c r="R36" i="4"/>
  <c r="Q36" i="4"/>
  <c r="O36" i="4"/>
  <c r="N36" i="4"/>
  <c r="P36" i="4" s="1"/>
  <c r="M36" i="4"/>
  <c r="L36" i="4"/>
  <c r="K36" i="4"/>
  <c r="I36" i="4"/>
  <c r="H36" i="4"/>
  <c r="J36" i="4" s="1"/>
  <c r="F36" i="4"/>
  <c r="E36" i="4"/>
  <c r="G36" i="4" s="1"/>
  <c r="C36" i="4"/>
  <c r="B36" i="4"/>
  <c r="D36" i="4" s="1"/>
  <c r="FS35" i="4"/>
  <c r="FP35" i="4"/>
  <c r="FM35" i="4"/>
  <c r="FJ35" i="4"/>
  <c r="FG35" i="4"/>
  <c r="FD35" i="4"/>
  <c r="FA35" i="4"/>
  <c r="EX35" i="4"/>
  <c r="EU35" i="4"/>
  <c r="ER35" i="4"/>
  <c r="EO35" i="4"/>
  <c r="EL35" i="4"/>
  <c r="EI35" i="4"/>
  <c r="EF35" i="4"/>
  <c r="EC35" i="4"/>
  <c r="DZ35" i="4"/>
  <c r="DW35" i="4"/>
  <c r="DT35" i="4"/>
  <c r="DQ35" i="4"/>
  <c r="DN35" i="4"/>
  <c r="DK35" i="4"/>
  <c r="DH35" i="4"/>
  <c r="DE35" i="4"/>
  <c r="DB35" i="4"/>
  <c r="CY35" i="4"/>
  <c r="CV35" i="4"/>
  <c r="FS34" i="4"/>
  <c r="FP34" i="4"/>
  <c r="FM34" i="4"/>
  <c r="FJ34" i="4"/>
  <c r="FG34" i="4"/>
  <c r="FD34" i="4"/>
  <c r="FA34" i="4"/>
  <c r="EX34" i="4"/>
  <c r="EU34" i="4"/>
  <c r="ER34" i="4"/>
  <c r="EO34" i="4"/>
  <c r="EL34" i="4"/>
  <c r="EI34" i="4"/>
  <c r="EF34" i="4"/>
  <c r="EC34" i="4"/>
  <c r="DZ34" i="4"/>
  <c r="DW34" i="4"/>
  <c r="DT34" i="4"/>
  <c r="DQ34" i="4"/>
  <c r="DN34" i="4"/>
  <c r="DK34" i="4"/>
  <c r="DH34" i="4"/>
  <c r="DE34" i="4"/>
  <c r="DB34" i="4"/>
  <c r="CY34" i="4"/>
  <c r="CV34" i="4"/>
  <c r="CS34" i="4"/>
  <c r="CP34" i="4"/>
  <c r="CM34" i="4"/>
  <c r="CJ34" i="4"/>
  <c r="CG34" i="4"/>
  <c r="CD34" i="4"/>
  <c r="CA34" i="4"/>
  <c r="BX34" i="4"/>
  <c r="BU34" i="4"/>
  <c r="BR34" i="4"/>
  <c r="BO34" i="4"/>
  <c r="BL34" i="4"/>
  <c r="BI34" i="4"/>
  <c r="BF34" i="4"/>
  <c r="BC34" i="4"/>
  <c r="AZ34" i="4"/>
  <c r="AV34" i="4"/>
  <c r="AU34" i="4"/>
  <c r="AW34" i="4" s="1"/>
  <c r="AS34" i="4"/>
  <c r="AR34" i="4"/>
  <c r="AT34" i="4" s="1"/>
  <c r="AP34" i="4"/>
  <c r="AO34" i="4"/>
  <c r="AM34" i="4"/>
  <c r="AL34" i="4"/>
  <c r="AJ34" i="4"/>
  <c r="AI34" i="4"/>
  <c r="AH34" i="4"/>
  <c r="AG34" i="4"/>
  <c r="AF34" i="4"/>
  <c r="AE34" i="4"/>
  <c r="AD34" i="4"/>
  <c r="AC34" i="4"/>
  <c r="AA34" i="4"/>
  <c r="Z34" i="4"/>
  <c r="AB34" i="4" s="1"/>
  <c r="X34" i="4"/>
  <c r="W34" i="4"/>
  <c r="Y34" i="4" s="1"/>
  <c r="U34" i="4"/>
  <c r="T34" i="4"/>
  <c r="V34" i="4" s="1"/>
  <c r="R34" i="4"/>
  <c r="Q34" i="4"/>
  <c r="O34" i="4"/>
  <c r="N34" i="4"/>
  <c r="L34" i="4"/>
  <c r="K34" i="4"/>
  <c r="J34" i="4"/>
  <c r="I34" i="4"/>
  <c r="H34" i="4"/>
  <c r="G34" i="4"/>
  <c r="F34" i="4"/>
  <c r="E34" i="4"/>
  <c r="C34" i="4"/>
  <c r="B34" i="4"/>
  <c r="D34" i="4" s="1"/>
  <c r="FS33" i="4"/>
  <c r="FP33" i="4"/>
  <c r="FM33" i="4"/>
  <c r="FJ33" i="4"/>
  <c r="FG33" i="4"/>
  <c r="FD33" i="4"/>
  <c r="FA33" i="4"/>
  <c r="EX33" i="4"/>
  <c r="EU33" i="4"/>
  <c r="ER33" i="4"/>
  <c r="EO33" i="4"/>
  <c r="EL33" i="4"/>
  <c r="EI33" i="4"/>
  <c r="EF33" i="4"/>
  <c r="EC33" i="4"/>
  <c r="DZ33" i="4"/>
  <c r="DW33" i="4"/>
  <c r="DT33" i="4"/>
  <c r="DQ33" i="4"/>
  <c r="DN33" i="4"/>
  <c r="DK33" i="4"/>
  <c r="DH33" i="4"/>
  <c r="DE33" i="4"/>
  <c r="DB33" i="4"/>
  <c r="CY33" i="4"/>
  <c r="CV33" i="4"/>
  <c r="CS33" i="4"/>
  <c r="CP33" i="4"/>
  <c r="CM33" i="4"/>
  <c r="CJ33" i="4"/>
  <c r="CG33" i="4"/>
  <c r="CD33" i="4"/>
  <c r="CA33" i="4"/>
  <c r="BX33" i="4"/>
  <c r="BU33" i="4"/>
  <c r="BR33" i="4"/>
  <c r="BO33" i="4"/>
  <c r="BL33" i="4"/>
  <c r="BI33" i="4"/>
  <c r="BF33" i="4"/>
  <c r="BC33" i="4"/>
  <c r="AZ33" i="4"/>
  <c r="AW33" i="4"/>
  <c r="AT33" i="4"/>
  <c r="AQ33" i="4"/>
  <c r="AN33" i="4"/>
  <c r="AK33" i="4"/>
  <c r="AH33" i="4"/>
  <c r="AE33" i="4"/>
  <c r="AB33" i="4"/>
  <c r="Y33" i="4"/>
  <c r="V33" i="4"/>
  <c r="S33" i="4"/>
  <c r="P33" i="4"/>
  <c r="M33" i="4"/>
  <c r="J33" i="4"/>
  <c r="G33" i="4"/>
  <c r="D33" i="4"/>
  <c r="FR32" i="4"/>
  <c r="FS32" i="4" s="1"/>
  <c r="FQ32" i="4"/>
  <c r="FO32" i="4"/>
  <c r="FN32" i="4"/>
  <c r="FP32" i="4" s="1"/>
  <c r="FL32" i="4"/>
  <c r="FK32" i="4"/>
  <c r="FM32" i="4" s="1"/>
  <c r="FJ32" i="4"/>
  <c r="FI32" i="4"/>
  <c r="FH32" i="4"/>
  <c r="FF32" i="4"/>
  <c r="FE32" i="4"/>
  <c r="FG32" i="4" s="1"/>
  <c r="FC32" i="4"/>
  <c r="FB32" i="4"/>
  <c r="FD32" i="4" s="1"/>
  <c r="EZ32" i="4"/>
  <c r="EY32" i="4"/>
  <c r="FA32" i="4" s="1"/>
  <c r="EW32" i="4"/>
  <c r="EX32" i="4" s="1"/>
  <c r="EV32" i="4"/>
  <c r="EU32" i="4"/>
  <c r="ET32" i="4"/>
  <c r="ES32" i="4"/>
  <c r="ER32" i="4"/>
  <c r="EQ32" i="4"/>
  <c r="EP32" i="4"/>
  <c r="EN32" i="4"/>
  <c r="EM32" i="4"/>
  <c r="EO32" i="4" s="1"/>
  <c r="EK32" i="4"/>
  <c r="EJ32" i="4"/>
  <c r="EL32" i="4" s="1"/>
  <c r="EH32" i="4"/>
  <c r="EG32" i="4"/>
  <c r="EE32" i="4"/>
  <c r="EE12" i="4" s="1"/>
  <c r="ED32" i="4"/>
  <c r="EB32" i="4"/>
  <c r="EA32" i="4"/>
  <c r="DZ32" i="4"/>
  <c r="DY32" i="4"/>
  <c r="DX32" i="4"/>
  <c r="DV32" i="4"/>
  <c r="DW32" i="4" s="1"/>
  <c r="DU32" i="4"/>
  <c r="DT32" i="4"/>
  <c r="DS32" i="4"/>
  <c r="DR32" i="4"/>
  <c r="DQ32" i="4"/>
  <c r="DP32" i="4"/>
  <c r="DO32" i="4"/>
  <c r="DM32" i="4"/>
  <c r="DL32" i="4"/>
  <c r="DN32" i="4" s="1"/>
  <c r="DJ32" i="4"/>
  <c r="DI32" i="4"/>
  <c r="DK32" i="4" s="1"/>
  <c r="DG32" i="4"/>
  <c r="DF32" i="4"/>
  <c r="DH32" i="4" s="1"/>
  <c r="DD32" i="4"/>
  <c r="DC32" i="4"/>
  <c r="DE32" i="4" s="1"/>
  <c r="DA32" i="4"/>
  <c r="DB32" i="4" s="1"/>
  <c r="CZ32" i="4"/>
  <c r="CY32" i="4"/>
  <c r="CX32" i="4"/>
  <c r="CW32" i="4"/>
  <c r="CU32" i="4"/>
  <c r="CT32" i="4"/>
  <c r="CV32" i="4" s="1"/>
  <c r="CS32" i="4"/>
  <c r="CR32" i="4"/>
  <c r="CQ32" i="4"/>
  <c r="CP32" i="4"/>
  <c r="CO32" i="4"/>
  <c r="CN32" i="4"/>
  <c r="CL32" i="4"/>
  <c r="CK32" i="4"/>
  <c r="CM32" i="4" s="1"/>
  <c r="CI32" i="4"/>
  <c r="CH32" i="4"/>
  <c r="CJ32" i="4" s="1"/>
  <c r="CF32" i="4"/>
  <c r="CE32" i="4"/>
  <c r="CC32" i="4"/>
  <c r="CD32" i="4" s="1"/>
  <c r="CB32" i="4"/>
  <c r="CA32" i="4"/>
  <c r="BZ32" i="4"/>
  <c r="BY32" i="4"/>
  <c r="BW32" i="4"/>
  <c r="BX32" i="4" s="1"/>
  <c r="BV32" i="4"/>
  <c r="BT32" i="4"/>
  <c r="BS32" i="4"/>
  <c r="BQ32" i="4"/>
  <c r="BP32" i="4"/>
  <c r="BR32" i="4" s="1"/>
  <c r="BO32" i="4"/>
  <c r="BN32" i="4"/>
  <c r="BM32" i="4"/>
  <c r="BK32" i="4"/>
  <c r="BJ32" i="4"/>
  <c r="BL32" i="4" s="1"/>
  <c r="BH32" i="4"/>
  <c r="BG32" i="4"/>
  <c r="BI32" i="4" s="1"/>
  <c r="BE32" i="4"/>
  <c r="BF32" i="4" s="1"/>
  <c r="BD32" i="4"/>
  <c r="BC32" i="4"/>
  <c r="BB32" i="4"/>
  <c r="BA32" i="4"/>
  <c r="AY32" i="4"/>
  <c r="AX32" i="4"/>
  <c r="AZ32" i="4" s="1"/>
  <c r="AW32" i="4"/>
  <c r="AT32" i="4"/>
  <c r="AQ32" i="4"/>
  <c r="AN32" i="4"/>
  <c r="AK32" i="4"/>
  <c r="AH32" i="4"/>
  <c r="AE32" i="4"/>
  <c r="AB32" i="4"/>
  <c r="Y32" i="4"/>
  <c r="V32" i="4"/>
  <c r="S32" i="4"/>
  <c r="P32" i="4"/>
  <c r="M32" i="4"/>
  <c r="J32" i="4"/>
  <c r="G32" i="4"/>
  <c r="D32" i="4"/>
  <c r="FS31" i="4"/>
  <c r="FP31" i="4"/>
  <c r="FM31" i="4"/>
  <c r="FJ31" i="4"/>
  <c r="FG31" i="4"/>
  <c r="FD31" i="4"/>
  <c r="FA31" i="4"/>
  <c r="EX31" i="4"/>
  <c r="EU31" i="4"/>
  <c r="ER31" i="4"/>
  <c r="EO31" i="4"/>
  <c r="EL31" i="4"/>
  <c r="EI31" i="4"/>
  <c r="EF31" i="4"/>
  <c r="EC31" i="4"/>
  <c r="DZ31" i="4"/>
  <c r="DW31" i="4"/>
  <c r="DT31" i="4"/>
  <c r="DQ31" i="4"/>
  <c r="DN31" i="4"/>
  <c r="DK31" i="4"/>
  <c r="DH31" i="4"/>
  <c r="DE31" i="4"/>
  <c r="DB31" i="4"/>
  <c r="CY31" i="4"/>
  <c r="CV31" i="4"/>
  <c r="CS31" i="4"/>
  <c r="CP31" i="4"/>
  <c r="CM31" i="4"/>
  <c r="CJ31" i="4"/>
  <c r="CG31" i="4"/>
  <c r="CD31" i="4"/>
  <c r="CA31" i="4"/>
  <c r="BX31" i="4"/>
  <c r="BU31" i="4"/>
  <c r="BR31" i="4"/>
  <c r="BO31" i="4"/>
  <c r="BL31" i="4"/>
  <c r="BI31" i="4"/>
  <c r="BF31" i="4"/>
  <c r="BC31" i="4"/>
  <c r="AZ31" i="4"/>
  <c r="AW31" i="4"/>
  <c r="AT31" i="4"/>
  <c r="AQ31" i="4"/>
  <c r="AN31" i="4"/>
  <c r="AK31" i="4"/>
  <c r="AH31" i="4"/>
  <c r="AE31" i="4"/>
  <c r="AB31" i="4"/>
  <c r="Y31" i="4"/>
  <c r="V31" i="4"/>
  <c r="S31" i="4"/>
  <c r="P31" i="4"/>
  <c r="M31" i="4"/>
  <c r="J31" i="4"/>
  <c r="G31" i="4"/>
  <c r="D31" i="4"/>
  <c r="FS30" i="4"/>
  <c r="FP30" i="4"/>
  <c r="FM30" i="4"/>
  <c r="FJ30" i="4"/>
  <c r="FG30" i="4"/>
  <c r="FD30" i="4"/>
  <c r="FA30" i="4"/>
  <c r="EX30" i="4"/>
  <c r="EU30" i="4"/>
  <c r="ER30" i="4"/>
  <c r="EO30" i="4"/>
  <c r="EL30" i="4"/>
  <c r="EI30" i="4"/>
  <c r="EF30" i="4"/>
  <c r="EC30" i="4"/>
  <c r="DZ30" i="4"/>
  <c r="DW30" i="4"/>
  <c r="DT30" i="4"/>
  <c r="DQ30" i="4"/>
  <c r="DN30" i="4"/>
  <c r="DK30" i="4"/>
  <c r="DH30" i="4"/>
  <c r="DE30" i="4"/>
  <c r="DB30" i="4"/>
  <c r="CY30" i="4"/>
  <c r="CV30" i="4"/>
  <c r="CS30" i="4"/>
  <c r="CP30" i="4"/>
  <c r="CM30" i="4"/>
  <c r="CJ30" i="4"/>
  <c r="CG30" i="4"/>
  <c r="CD30" i="4"/>
  <c r="CA30" i="4"/>
  <c r="BX30" i="4"/>
  <c r="BU30" i="4"/>
  <c r="BR30" i="4"/>
  <c r="BO30" i="4"/>
  <c r="BL30" i="4"/>
  <c r="BI30" i="4"/>
  <c r="BF30" i="4"/>
  <c r="BC30" i="4"/>
  <c r="AZ30" i="4"/>
  <c r="AW30" i="4"/>
  <c r="AT30" i="4"/>
  <c r="AQ30" i="4"/>
  <c r="AN30" i="4"/>
  <c r="AK30" i="4"/>
  <c r="AH30" i="4"/>
  <c r="AE30" i="4"/>
  <c r="AB30" i="4"/>
  <c r="Y30" i="4"/>
  <c r="V30" i="4"/>
  <c r="S30" i="4"/>
  <c r="P30" i="4"/>
  <c r="M30" i="4"/>
  <c r="J30" i="4"/>
  <c r="G30" i="4"/>
  <c r="D30" i="4"/>
  <c r="FS29" i="4"/>
  <c r="FP29" i="4"/>
  <c r="FM29" i="4"/>
  <c r="FJ29" i="4"/>
  <c r="FG29" i="4"/>
  <c r="FD29" i="4"/>
  <c r="FA29" i="4"/>
  <c r="EX29" i="4"/>
  <c r="EU29" i="4"/>
  <c r="ER29" i="4"/>
  <c r="EO29" i="4"/>
  <c r="EL29" i="4"/>
  <c r="EI29" i="4"/>
  <c r="EF29" i="4"/>
  <c r="EC29" i="4"/>
  <c r="DZ29" i="4"/>
  <c r="DW29" i="4"/>
  <c r="DT29" i="4"/>
  <c r="DQ29" i="4"/>
  <c r="DN29" i="4"/>
  <c r="DK29" i="4"/>
  <c r="DH29" i="4"/>
  <c r="DE29" i="4"/>
  <c r="DB29" i="4"/>
  <c r="CY29" i="4"/>
  <c r="CV29" i="4"/>
  <c r="FS28" i="4"/>
  <c r="FP28" i="4"/>
  <c r="FM28" i="4"/>
  <c r="FJ28" i="4"/>
  <c r="FG28" i="4"/>
  <c r="FD28" i="4"/>
  <c r="FA28" i="4"/>
  <c r="EX28" i="4"/>
  <c r="EU28" i="4"/>
  <c r="ER28" i="4"/>
  <c r="EO28" i="4"/>
  <c r="EL28" i="4"/>
  <c r="EI28" i="4"/>
  <c r="EF28" i="4"/>
  <c r="EC28" i="4"/>
  <c r="DZ28" i="4"/>
  <c r="DW28" i="4"/>
  <c r="DT28" i="4"/>
  <c r="DQ28" i="4"/>
  <c r="DN28" i="4"/>
  <c r="DK28" i="4"/>
  <c r="DH28" i="4"/>
  <c r="DE28" i="4"/>
  <c r="DB28" i="4"/>
  <c r="CY28" i="4"/>
  <c r="CV28" i="4"/>
  <c r="CS28" i="4"/>
  <c r="CP28" i="4"/>
  <c r="CM28" i="4"/>
  <c r="CJ28" i="4"/>
  <c r="CG28" i="4"/>
  <c r="CD28" i="4"/>
  <c r="CA28" i="4"/>
  <c r="BX28" i="4"/>
  <c r="BU28" i="4"/>
  <c r="BR28" i="4"/>
  <c r="BO28" i="4"/>
  <c r="BL28" i="4"/>
  <c r="BI28" i="4"/>
  <c r="BF28" i="4"/>
  <c r="BC28" i="4"/>
  <c r="AZ28" i="4"/>
  <c r="AW28" i="4"/>
  <c r="AV28" i="4"/>
  <c r="AU28" i="4"/>
  <c r="AT28" i="4"/>
  <c r="AS28" i="4"/>
  <c r="AR28" i="4"/>
  <c r="AP28" i="4"/>
  <c r="AO28" i="4"/>
  <c r="AQ28" i="4" s="1"/>
  <c r="AM28" i="4"/>
  <c r="AL28" i="4"/>
  <c r="AN28" i="4" s="1"/>
  <c r="AJ28" i="4"/>
  <c r="AI28" i="4"/>
  <c r="AK28" i="4" s="1"/>
  <c r="AG28" i="4"/>
  <c r="AH28" i="4" s="1"/>
  <c r="AF28" i="4"/>
  <c r="AE28" i="4"/>
  <c r="AD28" i="4"/>
  <c r="AC28" i="4"/>
  <c r="AA28" i="4"/>
  <c r="AB28" i="4" s="1"/>
  <c r="Z28" i="4"/>
  <c r="X28" i="4"/>
  <c r="W28" i="4"/>
  <c r="Y28" i="4" s="1"/>
  <c r="U28" i="4"/>
  <c r="T28" i="4"/>
  <c r="V28" i="4" s="1"/>
  <c r="S28" i="4"/>
  <c r="R28" i="4"/>
  <c r="Q28" i="4"/>
  <c r="O28" i="4"/>
  <c r="N28" i="4"/>
  <c r="P28" i="4" s="1"/>
  <c r="L28" i="4"/>
  <c r="K28" i="4"/>
  <c r="M28" i="4" s="1"/>
  <c r="I28" i="4"/>
  <c r="J28" i="4" s="1"/>
  <c r="H28" i="4"/>
  <c r="G28" i="4"/>
  <c r="F28" i="4"/>
  <c r="E28" i="4"/>
  <c r="C28" i="4"/>
  <c r="B28" i="4"/>
  <c r="D28" i="4" s="1"/>
  <c r="FS27" i="4"/>
  <c r="FP27" i="4"/>
  <c r="FM27" i="4"/>
  <c r="FJ27" i="4"/>
  <c r="FG27" i="4"/>
  <c r="FD27" i="4"/>
  <c r="FA27" i="4"/>
  <c r="EX27" i="4"/>
  <c r="EU27" i="4"/>
  <c r="ER27" i="4"/>
  <c r="EO27" i="4"/>
  <c r="EL27" i="4"/>
  <c r="EI27" i="4"/>
  <c r="EF27" i="4"/>
  <c r="EC27" i="4"/>
  <c r="DZ27" i="4"/>
  <c r="DW27" i="4"/>
  <c r="DT27" i="4"/>
  <c r="DQ27" i="4"/>
  <c r="DN27" i="4"/>
  <c r="DK27" i="4"/>
  <c r="DH27" i="4"/>
  <c r="DE27" i="4"/>
  <c r="DB27" i="4"/>
  <c r="CY27" i="4"/>
  <c r="CV27" i="4"/>
  <c r="FS26" i="4"/>
  <c r="FP26" i="4"/>
  <c r="FM26" i="4"/>
  <c r="FJ26" i="4"/>
  <c r="FG26" i="4"/>
  <c r="FD26" i="4"/>
  <c r="FA26" i="4"/>
  <c r="EX26" i="4"/>
  <c r="EU26" i="4"/>
  <c r="ER26" i="4"/>
  <c r="EO26" i="4"/>
  <c r="EL26" i="4"/>
  <c r="EI26" i="4"/>
  <c r="EF26" i="4"/>
  <c r="EC26" i="4"/>
  <c r="DZ26" i="4"/>
  <c r="DW26" i="4"/>
  <c r="DT26" i="4"/>
  <c r="DQ26" i="4"/>
  <c r="DN26" i="4"/>
  <c r="DK26" i="4"/>
  <c r="DH26" i="4"/>
  <c r="DE26" i="4"/>
  <c r="DB26" i="4"/>
  <c r="CY26" i="4"/>
  <c r="CV26" i="4"/>
  <c r="FR25" i="4"/>
  <c r="FQ25" i="4"/>
  <c r="FP25" i="4"/>
  <c r="FO25" i="4"/>
  <c r="FN25" i="4"/>
  <c r="FL25" i="4"/>
  <c r="FM25" i="4" s="1"/>
  <c r="FK25" i="4"/>
  <c r="FJ25" i="4"/>
  <c r="FI25" i="4"/>
  <c r="FH25" i="4"/>
  <c r="FG25" i="4"/>
  <c r="FF25" i="4"/>
  <c r="FE25" i="4"/>
  <c r="FC25" i="4"/>
  <c r="FB25" i="4"/>
  <c r="FD25" i="4" s="1"/>
  <c r="EZ25" i="4"/>
  <c r="EY25" i="4"/>
  <c r="EW25" i="4"/>
  <c r="EW12" i="4" s="1"/>
  <c r="EV25" i="4"/>
  <c r="ET25" i="4"/>
  <c r="ES25" i="4"/>
  <c r="ER25" i="4"/>
  <c r="EQ25" i="4"/>
  <c r="EP25" i="4"/>
  <c r="EN25" i="4"/>
  <c r="EO25" i="4" s="1"/>
  <c r="EM25" i="4"/>
  <c r="EK25" i="4"/>
  <c r="EJ25" i="4"/>
  <c r="EL25" i="4" s="1"/>
  <c r="EH25" i="4"/>
  <c r="EG25" i="4"/>
  <c r="EI25" i="4" s="1"/>
  <c r="EF25" i="4"/>
  <c r="EE25" i="4"/>
  <c r="ED25" i="4"/>
  <c r="EB25" i="4"/>
  <c r="EC25" i="4" s="1"/>
  <c r="EA25" i="4"/>
  <c r="DY25" i="4"/>
  <c r="DY12" i="4" s="1"/>
  <c r="DY7" i="4" s="1"/>
  <c r="DY6" i="4" s="1"/>
  <c r="DX25" i="4"/>
  <c r="DV25" i="4"/>
  <c r="DU25" i="4"/>
  <c r="DT25" i="4"/>
  <c r="DS25" i="4"/>
  <c r="DR25" i="4"/>
  <c r="DP25" i="4"/>
  <c r="DQ25" i="4" s="1"/>
  <c r="DO25" i="4"/>
  <c r="DN25" i="4"/>
  <c r="DM25" i="4"/>
  <c r="DL25" i="4"/>
  <c r="DK25" i="4"/>
  <c r="DJ25" i="4"/>
  <c r="DI25" i="4"/>
  <c r="DH25" i="4"/>
  <c r="DG25" i="4"/>
  <c r="DF25" i="4"/>
  <c r="DD25" i="4"/>
  <c r="DC25" i="4"/>
  <c r="DE25" i="4" s="1"/>
  <c r="DA25" i="4"/>
  <c r="DA12" i="4" s="1"/>
  <c r="CZ25" i="4"/>
  <c r="CX25" i="4"/>
  <c r="CW25" i="4"/>
  <c r="CV25" i="4"/>
  <c r="CU25" i="4"/>
  <c r="CT25" i="4"/>
  <c r="CR25" i="4"/>
  <c r="CS25" i="4" s="1"/>
  <c r="CQ25" i="4"/>
  <c r="CO25" i="4"/>
  <c r="CN25" i="4"/>
  <c r="CP25" i="4" s="1"/>
  <c r="CL25" i="4"/>
  <c r="CK25" i="4"/>
  <c r="CM25" i="4" s="1"/>
  <c r="CI25" i="4"/>
  <c r="CH25" i="4"/>
  <c r="CJ25" i="4" s="1"/>
  <c r="CJ12" i="4" s="1"/>
  <c r="CF25" i="4"/>
  <c r="CG25" i="4" s="1"/>
  <c r="CE25" i="4"/>
  <c r="CC25" i="4"/>
  <c r="CB25" i="4"/>
  <c r="BZ25" i="4"/>
  <c r="BY25" i="4"/>
  <c r="BX25" i="4"/>
  <c r="BW25" i="4"/>
  <c r="BV25" i="4"/>
  <c r="BT25" i="4"/>
  <c r="BU25" i="4" s="1"/>
  <c r="BS25" i="4"/>
  <c r="BR25" i="4"/>
  <c r="BQ25" i="4"/>
  <c r="BP25" i="4"/>
  <c r="BO25" i="4"/>
  <c r="BN25" i="4"/>
  <c r="BM25" i="4"/>
  <c r="BK25" i="4"/>
  <c r="BJ25" i="4"/>
  <c r="BL25" i="4" s="1"/>
  <c r="BH25" i="4"/>
  <c r="BG25" i="4"/>
  <c r="BE25" i="4"/>
  <c r="BE12" i="4" s="1"/>
  <c r="BD25" i="4"/>
  <c r="BB25" i="4"/>
  <c r="BA25" i="4"/>
  <c r="AZ25" i="4"/>
  <c r="AY25" i="4"/>
  <c r="AX25" i="4"/>
  <c r="AW25" i="4"/>
  <c r="AT25" i="4"/>
  <c r="AQ25" i="4"/>
  <c r="AN25" i="4"/>
  <c r="AK25" i="4"/>
  <c r="AH25" i="4"/>
  <c r="AE25" i="4"/>
  <c r="AB25" i="4"/>
  <c r="Y25" i="4"/>
  <c r="V25" i="4"/>
  <c r="S25" i="4"/>
  <c r="P25" i="4"/>
  <c r="M25" i="4"/>
  <c r="J25" i="4"/>
  <c r="G25" i="4"/>
  <c r="D25" i="4"/>
  <c r="FS24" i="4"/>
  <c r="FP24" i="4"/>
  <c r="FM24" i="4"/>
  <c r="FJ24" i="4"/>
  <c r="FG24" i="4"/>
  <c r="FD24" i="4"/>
  <c r="FA24" i="4"/>
  <c r="EX24" i="4"/>
  <c r="EU24" i="4"/>
  <c r="ER24" i="4"/>
  <c r="EO24" i="4"/>
  <c r="EL24" i="4"/>
  <c r="EI24" i="4"/>
  <c r="EF24" i="4"/>
  <c r="EC24" i="4"/>
  <c r="DZ24" i="4"/>
  <c r="DW24" i="4"/>
  <c r="DT24" i="4"/>
  <c r="DQ24" i="4"/>
  <c r="DN24" i="4"/>
  <c r="DK24" i="4"/>
  <c r="DH24" i="4"/>
  <c r="DE24" i="4"/>
  <c r="DB24" i="4"/>
  <c r="CY24" i="4"/>
  <c r="CV24" i="4"/>
  <c r="CS24" i="4"/>
  <c r="CP24" i="4"/>
  <c r="CM24" i="4"/>
  <c r="CJ24" i="4"/>
  <c r="CG24" i="4"/>
  <c r="CD24" i="4"/>
  <c r="CA24" i="4"/>
  <c r="BX24" i="4"/>
  <c r="BU24" i="4"/>
  <c r="BR24" i="4"/>
  <c r="BO24" i="4"/>
  <c r="BL24" i="4"/>
  <c r="BI24" i="4"/>
  <c r="BF24" i="4"/>
  <c r="BC24" i="4"/>
  <c r="AZ24" i="4"/>
  <c r="AW24" i="4"/>
  <c r="AT24" i="4"/>
  <c r="AQ24" i="4"/>
  <c r="AN24" i="4"/>
  <c r="AK24" i="4"/>
  <c r="AH24" i="4"/>
  <c r="AE24" i="4"/>
  <c r="AB24" i="4"/>
  <c r="Y24" i="4"/>
  <c r="V24" i="4"/>
  <c r="S24" i="4"/>
  <c r="P24" i="4"/>
  <c r="M24" i="4"/>
  <c r="J24" i="4"/>
  <c r="G24" i="4"/>
  <c r="D24" i="4"/>
  <c r="FS23" i="4"/>
  <c r="FP23" i="4"/>
  <c r="FM23" i="4"/>
  <c r="FJ23" i="4"/>
  <c r="FG23" i="4"/>
  <c r="FD23" i="4"/>
  <c r="FA23" i="4"/>
  <c r="EX23" i="4"/>
  <c r="EU23" i="4"/>
  <c r="ER23" i="4"/>
  <c r="EO23" i="4"/>
  <c r="EL23" i="4"/>
  <c r="EI23" i="4"/>
  <c r="EF23" i="4"/>
  <c r="EC23" i="4"/>
  <c r="DZ23" i="4"/>
  <c r="DW23" i="4"/>
  <c r="DT23" i="4"/>
  <c r="DQ23" i="4"/>
  <c r="DN23" i="4"/>
  <c r="DK23" i="4"/>
  <c r="DH23" i="4"/>
  <c r="DE23" i="4"/>
  <c r="DB23" i="4"/>
  <c r="CY23" i="4"/>
  <c r="CV23" i="4"/>
  <c r="CS23" i="4"/>
  <c r="CP23" i="4"/>
  <c r="CM23" i="4"/>
  <c r="CJ23" i="4"/>
  <c r="CG23" i="4"/>
  <c r="CD23" i="4"/>
  <c r="CA23" i="4"/>
  <c r="BX23" i="4"/>
  <c r="BU23" i="4"/>
  <c r="BR23" i="4"/>
  <c r="BO23" i="4"/>
  <c r="BL23" i="4"/>
  <c r="BI23" i="4"/>
  <c r="BF23" i="4"/>
  <c r="BC23" i="4"/>
  <c r="AZ23" i="4"/>
  <c r="AW23" i="4"/>
  <c r="AT23" i="4"/>
  <c r="AQ23" i="4"/>
  <c r="AN23" i="4"/>
  <c r="AK23" i="4"/>
  <c r="AH23" i="4"/>
  <c r="AE23" i="4"/>
  <c r="AB23" i="4"/>
  <c r="Y23" i="4"/>
  <c r="V23" i="4"/>
  <c r="S23" i="4"/>
  <c r="P23" i="4"/>
  <c r="M23" i="4"/>
  <c r="J23" i="4"/>
  <c r="G23" i="4"/>
  <c r="D23" i="4"/>
  <c r="FR22" i="4"/>
  <c r="FS22" i="4" s="1"/>
  <c r="FQ22" i="4"/>
  <c r="FO22" i="4"/>
  <c r="FO12" i="4" s="1"/>
  <c r="FN22" i="4"/>
  <c r="FL22" i="4"/>
  <c r="FK22" i="4"/>
  <c r="FJ22" i="4"/>
  <c r="FI22" i="4"/>
  <c r="FH22" i="4"/>
  <c r="FF22" i="4"/>
  <c r="FG22" i="4" s="1"/>
  <c r="FE22" i="4"/>
  <c r="FD22" i="4"/>
  <c r="FC22" i="4"/>
  <c r="FB22" i="4"/>
  <c r="FA22" i="4"/>
  <c r="EZ22" i="4"/>
  <c r="EY22" i="4"/>
  <c r="EW22" i="4"/>
  <c r="EV22" i="4"/>
  <c r="EX22" i="4" s="1"/>
  <c r="ET22" i="4"/>
  <c r="ES22" i="4"/>
  <c r="EU22" i="4" s="1"/>
  <c r="EQ22" i="4"/>
  <c r="EQ12" i="4" s="1"/>
  <c r="EP22" i="4"/>
  <c r="EN22" i="4"/>
  <c r="EM22" i="4"/>
  <c r="EL22" i="4"/>
  <c r="EK22" i="4"/>
  <c r="EJ22" i="4"/>
  <c r="EH22" i="4"/>
  <c r="EI22" i="4" s="1"/>
  <c r="EG22" i="4"/>
  <c r="EF22" i="4"/>
  <c r="EE22" i="4"/>
  <c r="ED22" i="4"/>
  <c r="EB22" i="4"/>
  <c r="EA22" i="4"/>
  <c r="EC22" i="4" s="1"/>
  <c r="DY22" i="4"/>
  <c r="DX22" i="4"/>
  <c r="DZ22" i="4" s="1"/>
  <c r="DV22" i="4"/>
  <c r="DW22" i="4" s="1"/>
  <c r="DU22" i="4"/>
  <c r="DS22" i="4"/>
  <c r="DS12" i="4" s="1"/>
  <c r="DR22" i="4"/>
  <c r="DP22" i="4"/>
  <c r="DO22" i="4"/>
  <c r="DN22" i="4"/>
  <c r="DM22" i="4"/>
  <c r="DL22" i="4"/>
  <c r="DJ22" i="4"/>
  <c r="DK22" i="4" s="1"/>
  <c r="DI22" i="4"/>
  <c r="DH22" i="4"/>
  <c r="DG22" i="4"/>
  <c r="DF22" i="4"/>
  <c r="DE22" i="4"/>
  <c r="DD22" i="4"/>
  <c r="DC22" i="4"/>
  <c r="DA22" i="4"/>
  <c r="CZ22" i="4"/>
  <c r="DB22" i="4" s="1"/>
  <c r="CX22" i="4"/>
  <c r="CW22" i="4"/>
  <c r="CU22" i="4"/>
  <c r="CU12" i="4" s="1"/>
  <c r="CT22" i="4"/>
  <c r="CR22" i="4"/>
  <c r="CQ22" i="4"/>
  <c r="CP22" i="4"/>
  <c r="CO22" i="4"/>
  <c r="CN22" i="4"/>
  <c r="CL22" i="4"/>
  <c r="CM22" i="4" s="1"/>
  <c r="CK22" i="4"/>
  <c r="CJ22" i="4"/>
  <c r="CI22" i="4"/>
  <c r="CH22" i="4"/>
  <c r="CF22" i="4"/>
  <c r="CE22" i="4"/>
  <c r="CG22" i="4" s="1"/>
  <c r="CD22" i="4"/>
  <c r="CC22" i="4"/>
  <c r="CB22" i="4"/>
  <c r="BZ22" i="4"/>
  <c r="CA22" i="4" s="1"/>
  <c r="BY22" i="4"/>
  <c r="BW22" i="4"/>
  <c r="BV22" i="4"/>
  <c r="BT22" i="4"/>
  <c r="BS22" i="4"/>
  <c r="BR22" i="4"/>
  <c r="BQ22" i="4"/>
  <c r="BP22" i="4"/>
  <c r="BN22" i="4"/>
  <c r="BO22" i="4" s="1"/>
  <c r="BM22" i="4"/>
  <c r="BK22" i="4"/>
  <c r="BJ22" i="4"/>
  <c r="BL22" i="4" s="1"/>
  <c r="BI22" i="4"/>
  <c r="BH22" i="4"/>
  <c r="BG22" i="4"/>
  <c r="BF22" i="4"/>
  <c r="BE22" i="4"/>
  <c r="BD22" i="4"/>
  <c r="BB22" i="4"/>
  <c r="BA22" i="4"/>
  <c r="BC22" i="4" s="1"/>
  <c r="AY22" i="4"/>
  <c r="AY12" i="4" s="1"/>
  <c r="AX22" i="4"/>
  <c r="AV22" i="4"/>
  <c r="AU22" i="4"/>
  <c r="AT22" i="4"/>
  <c r="AS22" i="4"/>
  <c r="AR22" i="4"/>
  <c r="AP22" i="4"/>
  <c r="AQ22" i="4" s="1"/>
  <c r="AO22" i="4"/>
  <c r="AM22" i="4"/>
  <c r="AL22" i="4"/>
  <c r="AN22" i="4" s="1"/>
  <c r="AJ22" i="4"/>
  <c r="AI22" i="4"/>
  <c r="AK22" i="4" s="1"/>
  <c r="AH22" i="4"/>
  <c r="AG22" i="4"/>
  <c r="AF22" i="4"/>
  <c r="AD22" i="4"/>
  <c r="AE22" i="4" s="1"/>
  <c r="AC22" i="4"/>
  <c r="AA22" i="4"/>
  <c r="AA12" i="4" s="1"/>
  <c r="AA7" i="4" s="1"/>
  <c r="AA6" i="4" s="1"/>
  <c r="Z22" i="4"/>
  <c r="X22" i="4"/>
  <c r="W22" i="4"/>
  <c r="V22" i="4"/>
  <c r="U22" i="4"/>
  <c r="T22" i="4"/>
  <c r="R22" i="4"/>
  <c r="S22" i="4" s="1"/>
  <c r="Q22" i="4"/>
  <c r="O22" i="4"/>
  <c r="N22" i="4"/>
  <c r="P22" i="4" s="1"/>
  <c r="M22" i="4"/>
  <c r="L22" i="4"/>
  <c r="K22" i="4"/>
  <c r="J22" i="4"/>
  <c r="I22" i="4"/>
  <c r="H22" i="4"/>
  <c r="F22" i="4"/>
  <c r="E22" i="4"/>
  <c r="C22" i="4"/>
  <c r="C12" i="4" s="1"/>
  <c r="C7" i="4" s="1"/>
  <c r="C6" i="4" s="1"/>
  <c r="B22" i="4"/>
  <c r="FS21" i="4"/>
  <c r="FP21" i="4"/>
  <c r="FM21" i="4"/>
  <c r="FJ21" i="4"/>
  <c r="FG21" i="4"/>
  <c r="FD21" i="4"/>
  <c r="FA21" i="4"/>
  <c r="EX21" i="4"/>
  <c r="EU21" i="4"/>
  <c r="ER21" i="4"/>
  <c r="EO21" i="4"/>
  <c r="EL21" i="4"/>
  <c r="EI21" i="4"/>
  <c r="EF21" i="4"/>
  <c r="EC21" i="4"/>
  <c r="DZ21" i="4"/>
  <c r="DW21" i="4"/>
  <c r="DT21" i="4"/>
  <c r="DQ21" i="4"/>
  <c r="DN21" i="4"/>
  <c r="DK21" i="4"/>
  <c r="DH21" i="4"/>
  <c r="DE21" i="4"/>
  <c r="DB21" i="4"/>
  <c r="CY21" i="4"/>
  <c r="CV21" i="4"/>
  <c r="CS21" i="4"/>
  <c r="CP21" i="4"/>
  <c r="CM21" i="4"/>
  <c r="CJ21" i="4"/>
  <c r="CG21" i="4"/>
  <c r="CD21" i="4"/>
  <c r="CA21" i="4"/>
  <c r="BX21" i="4"/>
  <c r="BU21" i="4"/>
  <c r="BR21" i="4"/>
  <c r="BO21" i="4"/>
  <c r="BL21" i="4"/>
  <c r="BI21" i="4"/>
  <c r="BF21" i="4"/>
  <c r="BC21" i="4"/>
  <c r="AZ21" i="4"/>
  <c r="AW21" i="4"/>
  <c r="AT21" i="4"/>
  <c r="AQ21" i="4"/>
  <c r="AN21" i="4"/>
  <c r="AK21" i="4"/>
  <c r="AH21" i="4"/>
  <c r="AE21" i="4"/>
  <c r="AB21" i="4"/>
  <c r="Y21" i="4"/>
  <c r="V21" i="4"/>
  <c r="S21" i="4"/>
  <c r="P21" i="4"/>
  <c r="M21" i="4"/>
  <c r="J21" i="4"/>
  <c r="G21" i="4"/>
  <c r="D21" i="4"/>
  <c r="FS20" i="4"/>
  <c r="FP20" i="4"/>
  <c r="FM20" i="4"/>
  <c r="FJ20" i="4"/>
  <c r="FG20" i="4"/>
  <c r="FD20" i="4"/>
  <c r="FA20" i="4"/>
  <c r="EX20" i="4"/>
  <c r="EU20" i="4"/>
  <c r="ER20" i="4"/>
  <c r="EO20" i="4"/>
  <c r="EL20" i="4"/>
  <c r="DT20" i="4"/>
  <c r="DQ20" i="4"/>
  <c r="DN20" i="4"/>
  <c r="DK20" i="4"/>
  <c r="DH20" i="4"/>
  <c r="DE20" i="4"/>
  <c r="DB20" i="4"/>
  <c r="CY20" i="4"/>
  <c r="CV20" i="4"/>
  <c r="CS20" i="4"/>
  <c r="CP20" i="4"/>
  <c r="CM20" i="4"/>
  <c r="CJ20" i="4"/>
  <c r="CG20" i="4"/>
  <c r="CD20" i="4"/>
  <c r="CA20" i="4"/>
  <c r="BX20" i="4"/>
  <c r="BU20" i="4"/>
  <c r="BR20" i="4"/>
  <c r="BO20" i="4"/>
  <c r="BL20" i="4"/>
  <c r="BI20" i="4"/>
  <c r="BF20" i="4"/>
  <c r="BC20" i="4"/>
  <c r="AZ20" i="4"/>
  <c r="AW20" i="4"/>
  <c r="AT20" i="4"/>
  <c r="AQ20" i="4"/>
  <c r="AN20" i="4"/>
  <c r="AK20" i="4"/>
  <c r="AH20" i="4"/>
  <c r="AE20" i="4"/>
  <c r="AB20" i="4"/>
  <c r="Y20" i="4"/>
  <c r="V20" i="4"/>
  <c r="S20" i="4"/>
  <c r="P20" i="4"/>
  <c r="M20" i="4"/>
  <c r="J20" i="4"/>
  <c r="G20" i="4"/>
  <c r="D20" i="4"/>
  <c r="FR19" i="4"/>
  <c r="FQ19" i="4"/>
  <c r="FS19" i="4" s="1"/>
  <c r="FP19" i="4"/>
  <c r="FO19" i="4"/>
  <c r="FN19" i="4"/>
  <c r="FL19" i="4"/>
  <c r="FK19" i="4"/>
  <c r="FI19" i="4"/>
  <c r="FH19" i="4"/>
  <c r="FJ19" i="4" s="1"/>
  <c r="FF19" i="4"/>
  <c r="FG19" i="4" s="1"/>
  <c r="FE19" i="4"/>
  <c r="FD19" i="4"/>
  <c r="FD12" i="4" s="1"/>
  <c r="FC19" i="4"/>
  <c r="FB19" i="4"/>
  <c r="EZ19" i="4"/>
  <c r="EY19" i="4"/>
  <c r="FA19" i="4" s="1"/>
  <c r="EW19" i="4"/>
  <c r="EV19" i="4"/>
  <c r="EX19" i="4" s="1"/>
  <c r="EU19" i="4"/>
  <c r="ET19" i="4"/>
  <c r="ES19" i="4"/>
  <c r="ER19" i="4"/>
  <c r="EQ19" i="4"/>
  <c r="EP19" i="4"/>
  <c r="EN19" i="4"/>
  <c r="EM19" i="4"/>
  <c r="EK19" i="4"/>
  <c r="EJ19" i="4"/>
  <c r="EL19" i="4" s="1"/>
  <c r="EH19" i="4"/>
  <c r="EI19" i="4" s="1"/>
  <c r="EG19" i="4"/>
  <c r="EF19" i="4"/>
  <c r="EE19" i="4"/>
  <c r="ED19" i="4"/>
  <c r="EB19" i="4"/>
  <c r="EC19" i="4" s="1"/>
  <c r="EA19" i="4"/>
  <c r="DY19" i="4"/>
  <c r="DX19" i="4"/>
  <c r="DZ19" i="4" s="1"/>
  <c r="DV19" i="4"/>
  <c r="DU19" i="4"/>
  <c r="DW19" i="4" s="1"/>
  <c r="DS19" i="4"/>
  <c r="DR19" i="4"/>
  <c r="DT19" i="4" s="1"/>
  <c r="DP19" i="4"/>
  <c r="DO19" i="4"/>
  <c r="DM19" i="4"/>
  <c r="DL19" i="4"/>
  <c r="DN19" i="4" s="1"/>
  <c r="DJ19" i="4"/>
  <c r="DK19" i="4" s="1"/>
  <c r="DI19" i="4"/>
  <c r="DH19" i="4"/>
  <c r="DG19" i="4"/>
  <c r="DF19" i="4"/>
  <c r="DE19" i="4"/>
  <c r="DB19" i="4"/>
  <c r="CY19" i="4"/>
  <c r="CU19" i="4"/>
  <c r="CT19" i="4"/>
  <c r="CV19" i="4" s="1"/>
  <c r="CS19" i="4"/>
  <c r="CR19" i="4"/>
  <c r="CQ19" i="4"/>
  <c r="CP19" i="4"/>
  <c r="CO19" i="4"/>
  <c r="CN19" i="4"/>
  <c r="CL19" i="4"/>
  <c r="CK19" i="4"/>
  <c r="CI19" i="4"/>
  <c r="CH19" i="4"/>
  <c r="CJ19" i="4" s="1"/>
  <c r="CF19" i="4"/>
  <c r="CG19" i="4" s="1"/>
  <c r="CE19" i="4"/>
  <c r="CD19" i="4"/>
  <c r="CC19" i="4"/>
  <c r="CB19" i="4"/>
  <c r="BZ19" i="4"/>
  <c r="CA19" i="4" s="1"/>
  <c r="BY19" i="4"/>
  <c r="BW19" i="4"/>
  <c r="BV19" i="4"/>
  <c r="BX19" i="4" s="1"/>
  <c r="BT19" i="4"/>
  <c r="BS19" i="4"/>
  <c r="BU19" i="4" s="1"/>
  <c r="BQ19" i="4"/>
  <c r="BP19" i="4"/>
  <c r="BR19" i="4" s="1"/>
  <c r="BN19" i="4"/>
  <c r="BM19" i="4"/>
  <c r="BK19" i="4"/>
  <c r="BJ19" i="4"/>
  <c r="BL19" i="4" s="1"/>
  <c r="BH19" i="4"/>
  <c r="BI19" i="4" s="1"/>
  <c r="BG19" i="4"/>
  <c r="BF19" i="4"/>
  <c r="BE19" i="4"/>
  <c r="BD19" i="4"/>
  <c r="BB19" i="4"/>
  <c r="BA19" i="4"/>
  <c r="AZ19" i="4"/>
  <c r="AY19" i="4"/>
  <c r="AX19" i="4"/>
  <c r="AW19" i="4"/>
  <c r="AV19" i="4"/>
  <c r="AU19" i="4"/>
  <c r="AS19" i="4"/>
  <c r="AR19" i="4"/>
  <c r="AT19" i="4" s="1"/>
  <c r="AP19" i="4"/>
  <c r="AO19" i="4"/>
  <c r="AM19" i="4"/>
  <c r="AL19" i="4"/>
  <c r="AN19" i="4" s="1"/>
  <c r="AJ19" i="4"/>
  <c r="AK19" i="4" s="1"/>
  <c r="AI19" i="4"/>
  <c r="AH19" i="4"/>
  <c r="AG19" i="4"/>
  <c r="AF19" i="4"/>
  <c r="AD19" i="4"/>
  <c r="AE19" i="4" s="1"/>
  <c r="AC19" i="4"/>
  <c r="AB19" i="4"/>
  <c r="AA19" i="4"/>
  <c r="Z19" i="4"/>
  <c r="X19" i="4"/>
  <c r="W19" i="4"/>
  <c r="Y19" i="4" s="1"/>
  <c r="U19" i="4"/>
  <c r="T19" i="4"/>
  <c r="V19" i="4" s="1"/>
  <c r="R19" i="4"/>
  <c r="S19" i="4" s="1"/>
  <c r="Q19" i="4"/>
  <c r="O19" i="4"/>
  <c r="N19" i="4"/>
  <c r="P19" i="4" s="1"/>
  <c r="L19" i="4"/>
  <c r="K19" i="4"/>
  <c r="M19" i="4" s="1"/>
  <c r="J19" i="4"/>
  <c r="I19" i="4"/>
  <c r="H19" i="4"/>
  <c r="F19" i="4"/>
  <c r="G19" i="4" s="1"/>
  <c r="E19" i="4"/>
  <c r="D19" i="4"/>
  <c r="C19" i="4"/>
  <c r="B19" i="4"/>
  <c r="FS18" i="4"/>
  <c r="FP18" i="4"/>
  <c r="FM18" i="4"/>
  <c r="FJ18" i="4"/>
  <c r="FG18" i="4"/>
  <c r="FD18" i="4"/>
  <c r="FA18" i="4"/>
  <c r="EX18" i="4"/>
  <c r="EU18" i="4"/>
  <c r="ER18" i="4"/>
  <c r="EO18" i="4"/>
  <c r="EL18" i="4"/>
  <c r="EI18" i="4"/>
  <c r="EF18" i="4"/>
  <c r="EC18" i="4"/>
  <c r="DZ18" i="4"/>
  <c r="DW18" i="4"/>
  <c r="DT18" i="4"/>
  <c r="DQ18" i="4"/>
  <c r="DN18" i="4"/>
  <c r="DK18" i="4"/>
  <c r="DH18" i="4"/>
  <c r="DE18" i="4"/>
  <c r="DB18" i="4"/>
  <c r="CY18" i="4"/>
  <c r="CV18" i="4"/>
  <c r="CS18" i="4"/>
  <c r="CP18" i="4"/>
  <c r="CM18" i="4"/>
  <c r="CJ18" i="4"/>
  <c r="CG18" i="4"/>
  <c r="CD18" i="4"/>
  <c r="CA18" i="4"/>
  <c r="BX18" i="4"/>
  <c r="BU18" i="4"/>
  <c r="BR18" i="4"/>
  <c r="BO18" i="4"/>
  <c r="BL18" i="4"/>
  <c r="BI18" i="4"/>
  <c r="BF18" i="4"/>
  <c r="BC18" i="4"/>
  <c r="AZ18" i="4"/>
  <c r="AW18" i="4"/>
  <c r="AT18" i="4"/>
  <c r="AQ18" i="4"/>
  <c r="AN18" i="4"/>
  <c r="AK18" i="4"/>
  <c r="AH18" i="4"/>
  <c r="AE18" i="4"/>
  <c r="AB18" i="4"/>
  <c r="Y18" i="4"/>
  <c r="V18" i="4"/>
  <c r="S18" i="4"/>
  <c r="P18" i="4"/>
  <c r="M18" i="4"/>
  <c r="J18" i="4"/>
  <c r="G18" i="4"/>
  <c r="D18" i="4"/>
  <c r="FS17" i="4"/>
  <c r="FP17" i="4"/>
  <c r="FM17" i="4"/>
  <c r="FJ17" i="4"/>
  <c r="FG17" i="4"/>
  <c r="FD17" i="4"/>
  <c r="FA17" i="4"/>
  <c r="EX17" i="4"/>
  <c r="EU17" i="4"/>
  <c r="ER17" i="4"/>
  <c r="EO17" i="4"/>
  <c r="EL17" i="4"/>
  <c r="EI17" i="4"/>
  <c r="EF17" i="4"/>
  <c r="EC17" i="4"/>
  <c r="DZ17" i="4"/>
  <c r="DW17" i="4"/>
  <c r="DT17" i="4"/>
  <c r="DQ17" i="4"/>
  <c r="DN17" i="4"/>
  <c r="DK17" i="4"/>
  <c r="DH17" i="4"/>
  <c r="DE17" i="4"/>
  <c r="DB17" i="4"/>
  <c r="CY17" i="4"/>
  <c r="CV17" i="4"/>
  <c r="CS17" i="4"/>
  <c r="CP17" i="4"/>
  <c r="CM17" i="4"/>
  <c r="CJ17" i="4"/>
  <c r="CG17" i="4"/>
  <c r="CD17" i="4"/>
  <c r="CA17" i="4"/>
  <c r="BX17" i="4"/>
  <c r="BU17" i="4"/>
  <c r="BR17" i="4"/>
  <c r="BO17" i="4"/>
  <c r="BL17" i="4"/>
  <c r="BI17" i="4"/>
  <c r="BF17" i="4"/>
  <c r="BC17" i="4"/>
  <c r="AZ17" i="4"/>
  <c r="AW17" i="4"/>
  <c r="AT17" i="4"/>
  <c r="AQ17" i="4"/>
  <c r="AN17" i="4"/>
  <c r="AK17" i="4"/>
  <c r="AH17" i="4"/>
  <c r="AE17" i="4"/>
  <c r="AB17" i="4"/>
  <c r="Y17" i="4"/>
  <c r="V17" i="4"/>
  <c r="S17" i="4"/>
  <c r="P17" i="4"/>
  <c r="M17" i="4"/>
  <c r="J17" i="4"/>
  <c r="G17" i="4"/>
  <c r="D17" i="4"/>
  <c r="FS16" i="4"/>
  <c r="FP16" i="4"/>
  <c r="FM16" i="4"/>
  <c r="FJ16" i="4"/>
  <c r="FG16" i="4"/>
  <c r="FD16" i="4"/>
  <c r="FA16" i="4"/>
  <c r="EX16" i="4"/>
  <c r="EU16" i="4"/>
  <c r="ER16" i="4"/>
  <c r="EO16" i="4"/>
  <c r="EL16" i="4"/>
  <c r="EI16" i="4"/>
  <c r="EF16" i="4"/>
  <c r="EC16" i="4"/>
  <c r="DZ16" i="4"/>
  <c r="DW16" i="4"/>
  <c r="DT16" i="4"/>
  <c r="DQ16" i="4"/>
  <c r="DN16" i="4"/>
  <c r="DK16" i="4"/>
  <c r="DH16" i="4"/>
  <c r="DE16" i="4"/>
  <c r="DB16" i="4"/>
  <c r="CY16" i="4"/>
  <c r="CV16" i="4"/>
  <c r="CS16" i="4"/>
  <c r="CP16" i="4"/>
  <c r="CM16" i="4"/>
  <c r="CJ16" i="4"/>
  <c r="CG16" i="4"/>
  <c r="CD16" i="4"/>
  <c r="CA16" i="4"/>
  <c r="BX16" i="4"/>
  <c r="BU16" i="4"/>
  <c r="BR16" i="4"/>
  <c r="BO16" i="4"/>
  <c r="BL16" i="4"/>
  <c r="BI16" i="4"/>
  <c r="BF16" i="4"/>
  <c r="BC16" i="4"/>
  <c r="AZ16" i="4"/>
  <c r="AW16" i="4"/>
  <c r="AT16" i="4"/>
  <c r="AQ16" i="4"/>
  <c r="AN16" i="4"/>
  <c r="AK16" i="4"/>
  <c r="AH16" i="4"/>
  <c r="AE16" i="4"/>
  <c r="AB16" i="4"/>
  <c r="Y16" i="4"/>
  <c r="V16" i="4"/>
  <c r="S16" i="4"/>
  <c r="P16" i="4"/>
  <c r="M16" i="4"/>
  <c r="J16" i="4"/>
  <c r="G16" i="4"/>
  <c r="D16" i="4"/>
  <c r="FS15" i="4"/>
  <c r="FP15" i="4"/>
  <c r="FM15" i="4"/>
  <c r="FJ15" i="4"/>
  <c r="FG15" i="4"/>
  <c r="FD15" i="4"/>
  <c r="FA15" i="4"/>
  <c r="EX15" i="4"/>
  <c r="EU15" i="4"/>
  <c r="ER15" i="4"/>
  <c r="EO15" i="4"/>
  <c r="EL15" i="4"/>
  <c r="EI15" i="4"/>
  <c r="EF15" i="4"/>
  <c r="EC15" i="4"/>
  <c r="DZ15" i="4"/>
  <c r="DW15" i="4"/>
  <c r="DT15" i="4"/>
  <c r="DQ15" i="4"/>
  <c r="DN15" i="4"/>
  <c r="DK15" i="4"/>
  <c r="DH15" i="4"/>
  <c r="DE15" i="4"/>
  <c r="DB15" i="4"/>
  <c r="CY15" i="4"/>
  <c r="CV15" i="4"/>
  <c r="CS15" i="4"/>
  <c r="CP15" i="4"/>
  <c r="CM15" i="4"/>
  <c r="CJ15" i="4"/>
  <c r="CG15" i="4"/>
  <c r="CD15" i="4"/>
  <c r="CA15" i="4"/>
  <c r="BX15" i="4"/>
  <c r="BU15" i="4"/>
  <c r="BR15" i="4"/>
  <c r="BO15" i="4"/>
  <c r="BL15" i="4"/>
  <c r="BI15" i="4"/>
  <c r="BF15" i="4"/>
  <c r="BC15" i="4"/>
  <c r="AZ15" i="4"/>
  <c r="AW15" i="4"/>
  <c r="AT15" i="4"/>
  <c r="AQ15" i="4"/>
  <c r="AN15" i="4"/>
  <c r="AK15" i="4"/>
  <c r="AH15" i="4"/>
  <c r="AE15" i="4"/>
  <c r="AB15" i="4"/>
  <c r="Y15" i="4"/>
  <c r="V15" i="4"/>
  <c r="S15" i="4"/>
  <c r="P15" i="4"/>
  <c r="M15" i="4"/>
  <c r="J15" i="4"/>
  <c r="G15" i="4"/>
  <c r="D15" i="4"/>
  <c r="FR14" i="4"/>
  <c r="FQ14" i="4"/>
  <c r="FS14" i="4" s="1"/>
  <c r="FO14" i="4"/>
  <c r="FN14" i="4"/>
  <c r="FN12" i="4" s="1"/>
  <c r="FN7" i="4" s="1"/>
  <c r="FL14" i="4"/>
  <c r="FM14" i="4" s="1"/>
  <c r="FK14" i="4"/>
  <c r="FI14" i="4"/>
  <c r="FH14" i="4"/>
  <c r="FJ14" i="4" s="1"/>
  <c r="FJ12" i="4" s="1"/>
  <c r="FF14" i="4"/>
  <c r="FE14" i="4"/>
  <c r="FG14" i="4" s="1"/>
  <c r="FD14" i="4"/>
  <c r="FC14" i="4"/>
  <c r="FB14" i="4"/>
  <c r="EZ14" i="4"/>
  <c r="FA14" i="4" s="1"/>
  <c r="EY14" i="4"/>
  <c r="EX14" i="4"/>
  <c r="EW14" i="4"/>
  <c r="EV14" i="4"/>
  <c r="ET14" i="4"/>
  <c r="ET12" i="4" s="1"/>
  <c r="ET7" i="4" s="1"/>
  <c r="ET6" i="4" s="1"/>
  <c r="ES14" i="4"/>
  <c r="EU14" i="4" s="1"/>
  <c r="EQ14" i="4"/>
  <c r="EP14" i="4"/>
  <c r="ER14" i="4" s="1"/>
  <c r="EN14" i="4"/>
  <c r="EO14" i="4" s="1"/>
  <c r="EM14" i="4"/>
  <c r="EK14" i="4"/>
  <c r="EJ14" i="4"/>
  <c r="EL14" i="4" s="1"/>
  <c r="EL12" i="4" s="1"/>
  <c r="EH14" i="4"/>
  <c r="EG14" i="4"/>
  <c r="EI14" i="4" s="1"/>
  <c r="EF14" i="4"/>
  <c r="EE14" i="4"/>
  <c r="ED14" i="4"/>
  <c r="EB14" i="4"/>
  <c r="EC14" i="4" s="1"/>
  <c r="EA14" i="4"/>
  <c r="DZ14" i="4"/>
  <c r="DY14" i="4"/>
  <c r="DX14" i="4"/>
  <c r="DV14" i="4"/>
  <c r="DV12" i="4" s="1"/>
  <c r="DV7" i="4" s="1"/>
  <c r="DV6" i="4" s="1"/>
  <c r="DU14" i="4"/>
  <c r="DW14" i="4" s="1"/>
  <c r="DS14" i="4"/>
  <c r="DR14" i="4"/>
  <c r="DT14" i="4" s="1"/>
  <c r="DP14" i="4"/>
  <c r="DQ14" i="4" s="1"/>
  <c r="DO14" i="4"/>
  <c r="DM14" i="4"/>
  <c r="DL14" i="4"/>
  <c r="DN14" i="4" s="1"/>
  <c r="DN12" i="4" s="1"/>
  <c r="DJ14" i="4"/>
  <c r="DI14" i="4"/>
  <c r="DK14" i="4" s="1"/>
  <c r="DH14" i="4"/>
  <c r="DG14" i="4"/>
  <c r="DF14" i="4"/>
  <c r="DD14" i="4"/>
  <c r="DE14" i="4" s="1"/>
  <c r="DC14" i="4"/>
  <c r="DB14" i="4"/>
  <c r="DA14" i="4"/>
  <c r="CZ14" i="4"/>
  <c r="CZ12" i="4" s="1"/>
  <c r="CX14" i="4"/>
  <c r="CW14" i="4"/>
  <c r="CY14" i="4" s="1"/>
  <c r="CU14" i="4"/>
  <c r="CT14" i="4"/>
  <c r="CV14" i="4" s="1"/>
  <c r="CR14" i="4"/>
  <c r="CS14" i="4" s="1"/>
  <c r="CQ14" i="4"/>
  <c r="CO14" i="4"/>
  <c r="CN14" i="4"/>
  <c r="CP14" i="4" s="1"/>
  <c r="CP12" i="4" s="1"/>
  <c r="CL14" i="4"/>
  <c r="CK14" i="4"/>
  <c r="CM14" i="4" s="1"/>
  <c r="CJ14" i="4"/>
  <c r="CI14" i="4"/>
  <c r="CH14" i="4"/>
  <c r="CF14" i="4"/>
  <c r="CG14" i="4" s="1"/>
  <c r="CE14" i="4"/>
  <c r="CD14" i="4"/>
  <c r="CC14" i="4"/>
  <c r="CB14" i="4"/>
  <c r="BZ14" i="4"/>
  <c r="BZ12" i="4" s="1"/>
  <c r="BZ7" i="4" s="1"/>
  <c r="BZ6" i="4" s="1"/>
  <c r="BY14" i="4"/>
  <c r="CA14" i="4" s="1"/>
  <c r="BW14" i="4"/>
  <c r="BV14" i="4"/>
  <c r="BX14" i="4" s="1"/>
  <c r="BT14" i="4"/>
  <c r="BU14" i="4" s="1"/>
  <c r="BS14" i="4"/>
  <c r="BQ14" i="4"/>
  <c r="BP14" i="4"/>
  <c r="BR14" i="4" s="1"/>
  <c r="BN14" i="4"/>
  <c r="BM14" i="4"/>
  <c r="BO14" i="4" s="1"/>
  <c r="BL14" i="4"/>
  <c r="BL12" i="4" s="1"/>
  <c r="BK14" i="4"/>
  <c r="BJ14" i="4"/>
  <c r="BH14" i="4"/>
  <c r="BI14" i="4" s="1"/>
  <c r="BG14" i="4"/>
  <c r="BF14" i="4"/>
  <c r="BE14" i="4"/>
  <c r="BD14" i="4"/>
  <c r="BD12" i="4" s="1"/>
  <c r="BB14" i="4"/>
  <c r="BA14" i="4"/>
  <c r="BC14" i="4" s="1"/>
  <c r="AY14" i="4"/>
  <c r="AX14" i="4"/>
  <c r="AZ14" i="4" s="1"/>
  <c r="AV14" i="4"/>
  <c r="AW14" i="4" s="1"/>
  <c r="AU14" i="4"/>
  <c r="AS14" i="4"/>
  <c r="AR14" i="4"/>
  <c r="AT14" i="4" s="1"/>
  <c r="AP14" i="4"/>
  <c r="AO14" i="4"/>
  <c r="AQ14" i="4" s="1"/>
  <c r="AN14" i="4"/>
  <c r="AM14" i="4"/>
  <c r="AL14" i="4"/>
  <c r="AJ14" i="4"/>
  <c r="AK14" i="4" s="1"/>
  <c r="AI14" i="4"/>
  <c r="AH14" i="4"/>
  <c r="AG14" i="4"/>
  <c r="AF14" i="4"/>
  <c r="AF12" i="4" s="1"/>
  <c r="AD14" i="4"/>
  <c r="AC14" i="4"/>
  <c r="AE14" i="4" s="1"/>
  <c r="AA14" i="4"/>
  <c r="Z14" i="4"/>
  <c r="Z12" i="4" s="1"/>
  <c r="X14" i="4"/>
  <c r="Y14" i="4" s="1"/>
  <c r="W14" i="4"/>
  <c r="U14" i="4"/>
  <c r="T14" i="4"/>
  <c r="V14" i="4" s="1"/>
  <c r="R14" i="4"/>
  <c r="Q14" i="4"/>
  <c r="S14" i="4" s="1"/>
  <c r="P14" i="4"/>
  <c r="O14" i="4"/>
  <c r="N14" i="4"/>
  <c r="L14" i="4"/>
  <c r="M14" i="4" s="1"/>
  <c r="K14" i="4"/>
  <c r="J14" i="4"/>
  <c r="I14" i="4"/>
  <c r="H14" i="4"/>
  <c r="F14" i="4"/>
  <c r="F12" i="4" s="1"/>
  <c r="F7" i="4" s="1"/>
  <c r="F6" i="4" s="1"/>
  <c r="E14" i="4"/>
  <c r="G14" i="4" s="1"/>
  <c r="C14" i="4"/>
  <c r="B14" i="4"/>
  <c r="D14" i="4" s="1"/>
  <c r="FS13" i="4"/>
  <c r="FP13" i="4"/>
  <c r="FM13" i="4"/>
  <c r="FJ13" i="4"/>
  <c r="FG13" i="4"/>
  <c r="FD13" i="4"/>
  <c r="FA13" i="4"/>
  <c r="EX13" i="4"/>
  <c r="EU13" i="4"/>
  <c r="ER13" i="4"/>
  <c r="EO13" i="4"/>
  <c r="EL13" i="4"/>
  <c r="EI13" i="4"/>
  <c r="EF13" i="4"/>
  <c r="EC13" i="4"/>
  <c r="DZ13" i="4"/>
  <c r="DW13" i="4"/>
  <c r="DT13" i="4"/>
  <c r="DQ13" i="4"/>
  <c r="DN13" i="4"/>
  <c r="DK13" i="4"/>
  <c r="DH13" i="4"/>
  <c r="DE13" i="4"/>
  <c r="DB13" i="4"/>
  <c r="CY13" i="4"/>
  <c r="CV13" i="4"/>
  <c r="CS13" i="4"/>
  <c r="CP13" i="4"/>
  <c r="CM13" i="4"/>
  <c r="CJ13" i="4"/>
  <c r="CG13" i="4"/>
  <c r="CD13" i="4"/>
  <c r="CA13" i="4"/>
  <c r="BX13" i="4"/>
  <c r="BU13" i="4"/>
  <c r="BR13" i="4"/>
  <c r="BO13" i="4"/>
  <c r="BL13" i="4"/>
  <c r="BI13" i="4"/>
  <c r="BF13" i="4"/>
  <c r="BC13" i="4"/>
  <c r="AZ13" i="4"/>
  <c r="AW13" i="4"/>
  <c r="AT13" i="4"/>
  <c r="AQ13" i="4"/>
  <c r="AN13" i="4"/>
  <c r="AK13" i="4"/>
  <c r="AH13" i="4"/>
  <c r="AE13" i="4"/>
  <c r="AB13" i="4"/>
  <c r="Y13" i="4"/>
  <c r="V13" i="4"/>
  <c r="S13" i="4"/>
  <c r="P13" i="4"/>
  <c r="M13" i="4"/>
  <c r="J13" i="4"/>
  <c r="G13" i="4"/>
  <c r="D13" i="4"/>
  <c r="FR12" i="4"/>
  <c r="FQ12" i="4"/>
  <c r="FH12" i="4"/>
  <c r="FH7" i="4" s="1"/>
  <c r="FC12" i="4"/>
  <c r="FB12" i="4"/>
  <c r="EY12" i="4"/>
  <c r="EV12" i="4"/>
  <c r="ES12" i="4"/>
  <c r="EP12" i="4"/>
  <c r="EK12" i="4"/>
  <c r="EJ12" i="4"/>
  <c r="EJ7" i="4" s="1"/>
  <c r="EG12" i="4"/>
  <c r="ED12" i="4"/>
  <c r="EA12" i="4"/>
  <c r="DX12" i="4"/>
  <c r="DX7" i="4" s="1"/>
  <c r="DU12" i="4"/>
  <c r="DR12" i="4"/>
  <c r="DJ12" i="4"/>
  <c r="DI12" i="4"/>
  <c r="DH12" i="4"/>
  <c r="DG12" i="4"/>
  <c r="DF12" i="4"/>
  <c r="CX12" i="4"/>
  <c r="CW12" i="4"/>
  <c r="CT12" i="4"/>
  <c r="CR12" i="4"/>
  <c r="CS12" i="4" s="1"/>
  <c r="CQ12" i="4"/>
  <c r="CO12" i="4"/>
  <c r="CN12" i="4"/>
  <c r="CN7" i="4" s="1"/>
  <c r="CL12" i="4"/>
  <c r="CI12" i="4"/>
  <c r="CH12" i="4"/>
  <c r="CC12" i="4"/>
  <c r="CB12" i="4"/>
  <c r="CB7" i="4" s="1"/>
  <c r="BY12" i="4"/>
  <c r="BV12" i="4"/>
  <c r="BN12" i="4"/>
  <c r="BK12" i="4"/>
  <c r="BH12" i="4"/>
  <c r="BG12" i="4"/>
  <c r="BB12" i="4"/>
  <c r="BA12" i="4"/>
  <c r="AZ12" i="4"/>
  <c r="AX12" i="4"/>
  <c r="AV12" i="4"/>
  <c r="AW12" i="4" s="1"/>
  <c r="AU12" i="4"/>
  <c r="AS12" i="4"/>
  <c r="AR12" i="4"/>
  <c r="AR7" i="4" s="1"/>
  <c r="AM12" i="4"/>
  <c r="AL12" i="4"/>
  <c r="AN12" i="4" s="1"/>
  <c r="AI12" i="4"/>
  <c r="AG12" i="4"/>
  <c r="AD12" i="4"/>
  <c r="AC12" i="4"/>
  <c r="W12" i="4"/>
  <c r="Q12" i="4"/>
  <c r="O12" i="4"/>
  <c r="L12" i="4"/>
  <c r="M12" i="4" s="1"/>
  <c r="K12" i="4"/>
  <c r="I12" i="4"/>
  <c r="H12" i="4"/>
  <c r="J12" i="4" s="1"/>
  <c r="E12" i="4"/>
  <c r="B12" i="4"/>
  <c r="D12" i="4" s="1"/>
  <c r="FS11" i="4"/>
  <c r="FP11" i="4"/>
  <c r="FM11" i="4"/>
  <c r="FJ11" i="4"/>
  <c r="FG11" i="4"/>
  <c r="FD11" i="4"/>
  <c r="FA11" i="4"/>
  <c r="EX11" i="4"/>
  <c r="EU11" i="4"/>
  <c r="ER11" i="4"/>
  <c r="EO11" i="4"/>
  <c r="EL11" i="4"/>
  <c r="EI11" i="4"/>
  <c r="EF11" i="4"/>
  <c r="EC11" i="4"/>
  <c r="DZ11" i="4"/>
  <c r="DW11" i="4"/>
  <c r="DT11" i="4"/>
  <c r="DQ11" i="4"/>
  <c r="DN11" i="4"/>
  <c r="DK11" i="4"/>
  <c r="DH11" i="4"/>
  <c r="DE11" i="4"/>
  <c r="DB11" i="4"/>
  <c r="CY11" i="4"/>
  <c r="CV11" i="4"/>
  <c r="CS11" i="4"/>
  <c r="CP11" i="4"/>
  <c r="CM11" i="4"/>
  <c r="CJ11" i="4"/>
  <c r="CG11" i="4"/>
  <c r="CD11" i="4"/>
  <c r="CA11" i="4"/>
  <c r="BX11" i="4"/>
  <c r="BU11" i="4"/>
  <c r="BR11" i="4"/>
  <c r="BO11" i="4"/>
  <c r="BL11" i="4"/>
  <c r="BI11" i="4"/>
  <c r="BF11" i="4"/>
  <c r="BC11" i="4"/>
  <c r="AZ11" i="4"/>
  <c r="AW11" i="4"/>
  <c r="AT11" i="4"/>
  <c r="AQ11" i="4"/>
  <c r="AN11" i="4"/>
  <c r="AK11" i="4"/>
  <c r="AH11" i="4"/>
  <c r="AE11" i="4"/>
  <c r="AB11" i="4"/>
  <c r="Y11" i="4"/>
  <c r="V11" i="4"/>
  <c r="S11" i="4"/>
  <c r="P11" i="4"/>
  <c r="M11" i="4"/>
  <c r="J11" i="4"/>
  <c r="G11" i="4"/>
  <c r="D11" i="4"/>
  <c r="FS10" i="4"/>
  <c r="FP10" i="4"/>
  <c r="FM10" i="4"/>
  <c r="FJ10" i="4"/>
  <c r="FG10" i="4"/>
  <c r="FD10" i="4"/>
  <c r="FA10" i="4"/>
  <c r="EX10" i="4"/>
  <c r="EU10" i="4"/>
  <c r="ER10" i="4"/>
  <c r="EO10" i="4"/>
  <c r="EL10" i="4"/>
  <c r="EI10" i="4"/>
  <c r="EF10" i="4"/>
  <c r="EC10" i="4"/>
  <c r="DZ10" i="4"/>
  <c r="DW10" i="4"/>
  <c r="DT10" i="4"/>
  <c r="DQ10" i="4"/>
  <c r="DN10" i="4"/>
  <c r="DK10" i="4"/>
  <c r="DH10" i="4"/>
  <c r="DE10" i="4"/>
  <c r="DB10" i="4"/>
  <c r="CY10" i="4"/>
  <c r="CV10" i="4"/>
  <c r="CS10" i="4"/>
  <c r="CP10" i="4"/>
  <c r="CM10" i="4"/>
  <c r="CJ10" i="4"/>
  <c r="CG10" i="4"/>
  <c r="CD10" i="4"/>
  <c r="CA10" i="4"/>
  <c r="BX10" i="4"/>
  <c r="BU10" i="4"/>
  <c r="BR10" i="4"/>
  <c r="BO10" i="4"/>
  <c r="BL10" i="4"/>
  <c r="BI10" i="4"/>
  <c r="BF10" i="4"/>
  <c r="BC10" i="4"/>
  <c r="AZ10" i="4"/>
  <c r="AW10" i="4"/>
  <c r="AT10" i="4"/>
  <c r="AQ10" i="4"/>
  <c r="AN10" i="4"/>
  <c r="AK10" i="4"/>
  <c r="AH10" i="4"/>
  <c r="AE10" i="4"/>
  <c r="AB10" i="4"/>
  <c r="Y10" i="4"/>
  <c r="V10" i="4"/>
  <c r="S10" i="4"/>
  <c r="P10" i="4"/>
  <c r="M10" i="4"/>
  <c r="J10" i="4"/>
  <c r="G10" i="4"/>
  <c r="D10" i="4"/>
  <c r="FS9" i="4"/>
  <c r="FP9" i="4"/>
  <c r="FM9" i="4"/>
  <c r="FJ9" i="4"/>
  <c r="FG9" i="4"/>
  <c r="FD9" i="4"/>
  <c r="FA9" i="4"/>
  <c r="EX9" i="4"/>
  <c r="EU9" i="4"/>
  <c r="ER9" i="4"/>
  <c r="EO9" i="4"/>
  <c r="EL9" i="4"/>
  <c r="EI9" i="4"/>
  <c r="EF9" i="4"/>
  <c r="EC9" i="4"/>
  <c r="DZ9" i="4"/>
  <c r="DW9" i="4"/>
  <c r="DT9" i="4"/>
  <c r="DQ9" i="4"/>
  <c r="DN9" i="4"/>
  <c r="DK9" i="4"/>
  <c r="DH9" i="4"/>
  <c r="DE9" i="4"/>
  <c r="DB9" i="4"/>
  <c r="CY9" i="4"/>
  <c r="CV9" i="4"/>
  <c r="CS9" i="4"/>
  <c r="CP9" i="4"/>
  <c r="CM9" i="4"/>
  <c r="CJ9" i="4"/>
  <c r="CG9" i="4"/>
  <c r="CD9" i="4"/>
  <c r="CA9" i="4"/>
  <c r="BX9" i="4"/>
  <c r="BU9" i="4"/>
  <c r="BR9" i="4"/>
  <c r="BO9" i="4"/>
  <c r="BL9" i="4"/>
  <c r="BI9" i="4"/>
  <c r="BF9" i="4"/>
  <c r="BC9" i="4"/>
  <c r="AZ9" i="4"/>
  <c r="AW9" i="4"/>
  <c r="AT9" i="4"/>
  <c r="AQ9" i="4"/>
  <c r="AN9" i="4"/>
  <c r="AK9" i="4"/>
  <c r="AH9" i="4"/>
  <c r="AE9" i="4"/>
  <c r="AB9" i="4"/>
  <c r="Y9" i="4"/>
  <c r="V9" i="4"/>
  <c r="S9" i="4"/>
  <c r="P9" i="4"/>
  <c r="M9" i="4"/>
  <c r="J9" i="4"/>
  <c r="G9" i="4"/>
  <c r="D9" i="4"/>
  <c r="FR8" i="4"/>
  <c r="FQ8" i="4"/>
  <c r="FS8" i="4" s="1"/>
  <c r="FO8" i="4"/>
  <c r="FN8" i="4"/>
  <c r="FP8" i="4" s="1"/>
  <c r="FM8" i="4"/>
  <c r="FL8" i="4"/>
  <c r="FK8" i="4"/>
  <c r="FI8" i="4"/>
  <c r="FJ8" i="4" s="1"/>
  <c r="FH8" i="4"/>
  <c r="FF8" i="4"/>
  <c r="FE8" i="4"/>
  <c r="FD8" i="4"/>
  <c r="FC8" i="4"/>
  <c r="FB8" i="4"/>
  <c r="EZ8" i="4"/>
  <c r="EY8" i="4"/>
  <c r="EW8" i="4"/>
  <c r="EW7" i="4" s="1"/>
  <c r="EW6" i="4" s="1"/>
  <c r="EV8" i="4"/>
  <c r="EV7" i="4" s="1"/>
  <c r="ET8" i="4"/>
  <c r="ES8" i="4"/>
  <c r="EU8" i="4" s="1"/>
  <c r="ER8" i="4"/>
  <c r="EQ8" i="4"/>
  <c r="EP8" i="4"/>
  <c r="EO8" i="4"/>
  <c r="EN8" i="4"/>
  <c r="EM8" i="4"/>
  <c r="EK8" i="4"/>
  <c r="EK7" i="4" s="1"/>
  <c r="EK6" i="4" s="1"/>
  <c r="EJ8" i="4"/>
  <c r="EL8" i="4" s="1"/>
  <c r="EH8" i="4"/>
  <c r="EG8" i="4"/>
  <c r="EE8" i="4"/>
  <c r="ED8" i="4"/>
  <c r="EF8" i="4" s="1"/>
  <c r="EB8" i="4"/>
  <c r="EC8" i="4" s="1"/>
  <c r="EA8" i="4"/>
  <c r="DZ8" i="4"/>
  <c r="DY8" i="4"/>
  <c r="DX8" i="4"/>
  <c r="DV8" i="4"/>
  <c r="DU8" i="4"/>
  <c r="DW8" i="4" s="1"/>
  <c r="DS8" i="4"/>
  <c r="DR8" i="4"/>
  <c r="DT8" i="4" s="1"/>
  <c r="DQ8" i="4"/>
  <c r="DP8" i="4"/>
  <c r="DO8" i="4"/>
  <c r="DM8" i="4"/>
  <c r="DN8" i="4" s="1"/>
  <c r="DL8" i="4"/>
  <c r="DJ8" i="4"/>
  <c r="DI8" i="4"/>
  <c r="DH8" i="4"/>
  <c r="DG8" i="4"/>
  <c r="DF8" i="4"/>
  <c r="DD8" i="4"/>
  <c r="DC8" i="4"/>
  <c r="DA8" i="4"/>
  <c r="DA7" i="4" s="1"/>
  <c r="DA6" i="4" s="1"/>
  <c r="CZ8" i="4"/>
  <c r="DB8" i="4" s="1"/>
  <c r="CX8" i="4"/>
  <c r="CW8" i="4"/>
  <c r="CY8" i="4" s="1"/>
  <c r="CV8" i="4"/>
  <c r="CU8" i="4"/>
  <c r="CT8" i="4"/>
  <c r="CS8" i="4"/>
  <c r="CR8" i="4"/>
  <c r="CQ8" i="4"/>
  <c r="CO8" i="4"/>
  <c r="CO7" i="4" s="1"/>
  <c r="CO6" i="4" s="1"/>
  <c r="CN8" i="4"/>
  <c r="CP8" i="4" s="1"/>
  <c r="CL8" i="4"/>
  <c r="CK8" i="4"/>
  <c r="CI8" i="4"/>
  <c r="CH8" i="4"/>
  <c r="CJ8" i="4" s="1"/>
  <c r="CF8" i="4"/>
  <c r="CG8" i="4" s="1"/>
  <c r="CE8" i="4"/>
  <c r="CD8" i="4"/>
  <c r="CC8" i="4"/>
  <c r="CB8" i="4"/>
  <c r="BZ8" i="4"/>
  <c r="BY8" i="4"/>
  <c r="CA8" i="4" s="1"/>
  <c r="BW8" i="4"/>
  <c r="BV8" i="4"/>
  <c r="BX8" i="4" s="1"/>
  <c r="BU8" i="4"/>
  <c r="BT8" i="4"/>
  <c r="BS8" i="4"/>
  <c r="BQ8" i="4"/>
  <c r="BR8" i="4" s="1"/>
  <c r="BP8" i="4"/>
  <c r="BN8" i="4"/>
  <c r="BM8" i="4"/>
  <c r="BL8" i="4"/>
  <c r="BK8" i="4"/>
  <c r="BJ8" i="4"/>
  <c r="BH8" i="4"/>
  <c r="BI8" i="4" s="1"/>
  <c r="BG8" i="4"/>
  <c r="BE8" i="4"/>
  <c r="BE7" i="4" s="1"/>
  <c r="BE6" i="4" s="1"/>
  <c r="BD8" i="4"/>
  <c r="BB8" i="4"/>
  <c r="BA8" i="4"/>
  <c r="BC8" i="4" s="1"/>
  <c r="AZ8" i="4"/>
  <c r="AY8" i="4"/>
  <c r="AX8" i="4"/>
  <c r="AW8" i="4"/>
  <c r="AV8" i="4"/>
  <c r="AU8" i="4"/>
  <c r="AS8" i="4"/>
  <c r="AS7" i="4" s="1"/>
  <c r="AS6" i="4" s="1"/>
  <c r="AR8" i="4"/>
  <c r="AT8" i="4" s="1"/>
  <c r="AP8" i="4"/>
  <c r="AO8" i="4"/>
  <c r="AM8" i="4"/>
  <c r="AL8" i="4"/>
  <c r="AN8" i="4" s="1"/>
  <c r="AJ8" i="4"/>
  <c r="AK8" i="4" s="1"/>
  <c r="AI8" i="4"/>
  <c r="AH8" i="4"/>
  <c r="AG8" i="4"/>
  <c r="AF8" i="4"/>
  <c r="AD8" i="4"/>
  <c r="AC8" i="4"/>
  <c r="AE8" i="4" s="1"/>
  <c r="AA8" i="4"/>
  <c r="Z8" i="4"/>
  <c r="AB8" i="4" s="1"/>
  <c r="Y8" i="4"/>
  <c r="X8" i="4"/>
  <c r="W8" i="4"/>
  <c r="W7" i="4" s="1"/>
  <c r="U8" i="4"/>
  <c r="V8" i="4" s="1"/>
  <c r="T8" i="4"/>
  <c r="R8" i="4"/>
  <c r="Q8" i="4"/>
  <c r="P8" i="4"/>
  <c r="O8" i="4"/>
  <c r="N8" i="4"/>
  <c r="L8" i="4"/>
  <c r="L7" i="4" s="1"/>
  <c r="L6" i="4" s="1"/>
  <c r="K8" i="4"/>
  <c r="I8" i="4"/>
  <c r="I7" i="4" s="1"/>
  <c r="I6" i="4" s="1"/>
  <c r="H8" i="4"/>
  <c r="J8" i="4" s="1"/>
  <c r="F8" i="4"/>
  <c r="E8" i="4"/>
  <c r="G8" i="4" s="1"/>
  <c r="D8" i="4"/>
  <c r="C8" i="4"/>
  <c r="B8" i="4"/>
  <c r="FR7" i="4"/>
  <c r="FR6" i="4" s="1"/>
  <c r="FO7" i="4"/>
  <c r="FO6" i="4" s="1"/>
  <c r="FC7" i="4"/>
  <c r="FC6" i="4" s="1"/>
  <c r="FB7" i="4"/>
  <c r="FD7" i="4" s="1"/>
  <c r="EY7" i="4"/>
  <c r="EQ7" i="4"/>
  <c r="EQ6" i="4" s="1"/>
  <c r="EP7" i="4"/>
  <c r="EP6" i="4" s="1"/>
  <c r="ER6" i="4" s="1"/>
  <c r="EG7" i="4"/>
  <c r="EE7" i="4"/>
  <c r="EE6" i="4" s="1"/>
  <c r="ED7" i="4"/>
  <c r="EF7" i="4" s="1"/>
  <c r="EA7" i="4"/>
  <c r="DS7" i="4"/>
  <c r="DS6" i="4" s="1"/>
  <c r="DR7" i="4"/>
  <c r="DT7" i="4" s="1"/>
  <c r="DJ7" i="4"/>
  <c r="DJ6" i="4" s="1"/>
  <c r="DG7" i="4"/>
  <c r="DG6" i="4" s="1"/>
  <c r="DF7" i="4"/>
  <c r="DH7" i="4" s="1"/>
  <c r="CX7" i="4"/>
  <c r="CX6" i="4" s="1"/>
  <c r="CU7" i="4"/>
  <c r="CU6" i="4" s="1"/>
  <c r="CT7" i="4"/>
  <c r="CV7" i="4" s="1"/>
  <c r="CQ7" i="4"/>
  <c r="CL7" i="4"/>
  <c r="CL6" i="4" s="1"/>
  <c r="CI7" i="4"/>
  <c r="CI6" i="4" s="1"/>
  <c r="CH7" i="4"/>
  <c r="CH6" i="4" s="1"/>
  <c r="CJ6" i="4" s="1"/>
  <c r="CC7" i="4"/>
  <c r="BV7" i="4"/>
  <c r="BN7" i="4"/>
  <c r="BN6" i="4" s="1"/>
  <c r="BK7" i="4"/>
  <c r="BK6" i="4" s="1"/>
  <c r="BG7" i="4"/>
  <c r="BB7" i="4"/>
  <c r="BB6" i="4" s="1"/>
  <c r="AY7" i="4"/>
  <c r="AY6" i="4" s="1"/>
  <c r="AX7" i="4"/>
  <c r="AX6" i="4" s="1"/>
  <c r="AZ6" i="4" s="1"/>
  <c r="AU7" i="4"/>
  <c r="AM7" i="4"/>
  <c r="AM6" i="4" s="1"/>
  <c r="AL7" i="4"/>
  <c r="AN7" i="4" s="1"/>
  <c r="AI7" i="4"/>
  <c r="AG7" i="4"/>
  <c r="AD7" i="4"/>
  <c r="AD6" i="4" s="1"/>
  <c r="O7" i="4"/>
  <c r="O6" i="4" s="1"/>
  <c r="K7" i="4"/>
  <c r="B7" i="4"/>
  <c r="D7" i="4" s="1"/>
  <c r="EG6" i="4"/>
  <c r="CC6" i="4"/>
  <c r="AG6" i="4"/>
  <c r="BD7" i="4" l="1"/>
  <c r="AR6" i="4"/>
  <c r="AT6" i="4" s="1"/>
  <c r="AT7" i="4"/>
  <c r="AF7" i="4"/>
  <c r="AH12" i="4"/>
  <c r="FP7" i="4"/>
  <c r="FN6" i="4"/>
  <c r="FP6" i="4" s="1"/>
  <c r="DZ7" i="4"/>
  <c r="DX6" i="4"/>
  <c r="DZ6" i="4" s="1"/>
  <c r="EX7" i="4"/>
  <c r="EV6" i="4"/>
  <c r="EX6" i="4" s="1"/>
  <c r="CP7" i="4"/>
  <c r="CN6" i="4"/>
  <c r="CP6" i="4" s="1"/>
  <c r="AB12" i="4"/>
  <c r="Z7" i="4"/>
  <c r="BR12" i="4"/>
  <c r="EL7" i="4"/>
  <c r="EJ6" i="4"/>
  <c r="EL6" i="4" s="1"/>
  <c r="FH6" i="4"/>
  <c r="W6" i="4"/>
  <c r="CD7" i="4"/>
  <c r="M7" i="4"/>
  <c r="B6" i="4"/>
  <c r="D6" i="4" s="1"/>
  <c r="BV6" i="4"/>
  <c r="CT6" i="4"/>
  <c r="CV6" i="4" s="1"/>
  <c r="AZ7" i="4"/>
  <c r="BH7" i="4"/>
  <c r="BH6" i="4" s="1"/>
  <c r="ER7" i="4"/>
  <c r="BF8" i="4"/>
  <c r="EX8" i="4"/>
  <c r="R12" i="4"/>
  <c r="R7" i="4" s="1"/>
  <c r="R6" i="4" s="1"/>
  <c r="K6" i="4"/>
  <c r="M6" i="4" s="1"/>
  <c r="AI6" i="4"/>
  <c r="BG6" i="4"/>
  <c r="BI6" i="4" s="1"/>
  <c r="EA6" i="4"/>
  <c r="EY6" i="4"/>
  <c r="E7" i="4"/>
  <c r="AC7" i="4"/>
  <c r="BA7" i="4"/>
  <c r="BY7" i="4"/>
  <c r="CW7" i="4"/>
  <c r="DU7" i="4"/>
  <c r="ES7" i="4"/>
  <c r="FQ7" i="4"/>
  <c r="AQ8" i="4"/>
  <c r="EI8" i="4"/>
  <c r="T12" i="4"/>
  <c r="AP12" i="4"/>
  <c r="AP7" i="4" s="1"/>
  <c r="AP6" i="4" s="1"/>
  <c r="EH12" i="4"/>
  <c r="EH7" i="4" s="1"/>
  <c r="FF12" i="4"/>
  <c r="FF7" i="4" s="1"/>
  <c r="FF6" i="4" s="1"/>
  <c r="AB14" i="4"/>
  <c r="FP14" i="4"/>
  <c r="BW12" i="4"/>
  <c r="BW7" i="4" s="1"/>
  <c r="BW6" i="4" s="1"/>
  <c r="FA25" i="4"/>
  <c r="S8" i="4"/>
  <c r="DK8" i="4"/>
  <c r="FA8" i="4"/>
  <c r="BP12" i="4"/>
  <c r="BP7" i="4" s="1"/>
  <c r="DL12" i="4"/>
  <c r="DL7" i="4" s="1"/>
  <c r="CM19" i="4"/>
  <c r="CM12" i="4" s="1"/>
  <c r="CK12" i="4"/>
  <c r="CK7" i="4" s="1"/>
  <c r="EO19" i="4"/>
  <c r="EO12" i="4" s="1"/>
  <c r="EM12" i="4"/>
  <c r="EM7" i="4" s="1"/>
  <c r="BS12" i="4"/>
  <c r="BS7" i="4" s="1"/>
  <c r="BU32" i="4"/>
  <c r="ED6" i="4"/>
  <c r="EF6" i="4" s="1"/>
  <c r="FB6" i="4"/>
  <c r="FD6" i="4" s="1"/>
  <c r="H7" i="4"/>
  <c r="CJ7" i="4"/>
  <c r="CZ7" i="4"/>
  <c r="G12" i="4"/>
  <c r="AQ19" i="4"/>
  <c r="AO12" i="4"/>
  <c r="CG32" i="4"/>
  <c r="CG12" i="4" s="1"/>
  <c r="CE12" i="4"/>
  <c r="CE7" i="4" s="1"/>
  <c r="V36" i="4"/>
  <c r="U12" i="4"/>
  <c r="U7" i="4" s="1"/>
  <c r="U6" i="4" s="1"/>
  <c r="AL6" i="4"/>
  <c r="AN6" i="4" s="1"/>
  <c r="DF6" i="4"/>
  <c r="DH6" i="4" s="1"/>
  <c r="AV7" i="4"/>
  <c r="AV6" i="4" s="1"/>
  <c r="CR7" i="4"/>
  <c r="CR6" i="4" s="1"/>
  <c r="N12" i="4"/>
  <c r="X12" i="4"/>
  <c r="AT12" i="4"/>
  <c r="FL12" i="4"/>
  <c r="FL7" i="4" s="1"/>
  <c r="FL6" i="4" s="1"/>
  <c r="DE12" i="4"/>
  <c r="AU6" i="4"/>
  <c r="CQ6" i="4"/>
  <c r="CS6" i="4" s="1"/>
  <c r="Q7" i="4"/>
  <c r="DI7" i="4"/>
  <c r="CM8" i="4"/>
  <c r="AJ12" i="4"/>
  <c r="BT12" i="4"/>
  <c r="BT7" i="4" s="1"/>
  <c r="BT6" i="4" s="1"/>
  <c r="CF12" i="4"/>
  <c r="CF7" i="4" s="1"/>
  <c r="CF6" i="4" s="1"/>
  <c r="DD12" i="4"/>
  <c r="DD7" i="4" s="1"/>
  <c r="DD6" i="4" s="1"/>
  <c r="DP12" i="4"/>
  <c r="DP7" i="4" s="1"/>
  <c r="DP6" i="4" s="1"/>
  <c r="EB12" i="4"/>
  <c r="EB7" i="4" s="1"/>
  <c r="EB6" i="4" s="1"/>
  <c r="EN12" i="4"/>
  <c r="EN7" i="4" s="1"/>
  <c r="EN6" i="4" s="1"/>
  <c r="EZ12" i="4"/>
  <c r="EZ7" i="4" s="1"/>
  <c r="CY22" i="4"/>
  <c r="CY12" i="4" s="1"/>
  <c r="BI25" i="4"/>
  <c r="BI12" i="4" s="1"/>
  <c r="M8" i="4"/>
  <c r="BO8" i="4"/>
  <c r="DE8" i="4"/>
  <c r="FG8" i="4"/>
  <c r="S12" i="4"/>
  <c r="AE12" i="4"/>
  <c r="BJ12" i="4"/>
  <c r="BJ7" i="4" s="1"/>
  <c r="BC19" i="4"/>
  <c r="BC12" i="4" s="1"/>
  <c r="FM19" i="4"/>
  <c r="FK12" i="4"/>
  <c r="FK7" i="4" s="1"/>
  <c r="G22" i="4"/>
  <c r="BO19" i="4"/>
  <c r="BO12" i="4" s="1"/>
  <c r="BM12" i="4"/>
  <c r="BM7" i="4" s="1"/>
  <c r="DQ19" i="4"/>
  <c r="DQ12" i="4" s="1"/>
  <c r="DO12" i="4"/>
  <c r="DO7" i="4" s="1"/>
  <c r="DC12" i="4"/>
  <c r="DC7" i="4" s="1"/>
  <c r="D22" i="4"/>
  <c r="BU22" i="4"/>
  <c r="BU12" i="4" s="1"/>
  <c r="CV22" i="4"/>
  <c r="CV12" i="4" s="1"/>
  <c r="FM22" i="4"/>
  <c r="FM12" i="4" s="1"/>
  <c r="BF25" i="4"/>
  <c r="BF12" i="4" s="1"/>
  <c r="DW25" i="4"/>
  <c r="DW12" i="4" s="1"/>
  <c r="EX25" i="4"/>
  <c r="EX12" i="4" s="1"/>
  <c r="EC32" i="4"/>
  <c r="EC12" i="4" s="1"/>
  <c r="AN34" i="4"/>
  <c r="S40" i="4"/>
  <c r="AK40" i="4"/>
  <c r="BO40" i="4"/>
  <c r="CG40" i="4"/>
  <c r="DK40" i="4"/>
  <c r="DK12" i="4" s="1"/>
  <c r="EC40" i="4"/>
  <c r="FG40" i="4"/>
  <c r="FG12" i="4" s="1"/>
  <c r="Y54" i="4"/>
  <c r="BU54" i="4"/>
  <c r="DT56" i="4"/>
  <c r="DR54" i="4"/>
  <c r="DT54" i="4" s="1"/>
  <c r="FE62" i="4"/>
  <c r="FG62" i="4" s="1"/>
  <c r="FG64" i="4"/>
  <c r="G70" i="4"/>
  <c r="DB76" i="4"/>
  <c r="CZ75" i="4"/>
  <c r="FK100" i="4"/>
  <c r="FM106" i="4"/>
  <c r="AW44" i="4"/>
  <c r="CS44" i="4"/>
  <c r="EO44" i="4"/>
  <c r="BN75" i="4"/>
  <c r="BO76" i="4"/>
  <c r="FD101" i="4"/>
  <c r="FB100" i="4"/>
  <c r="AC98" i="4"/>
  <c r="AE98" i="4" s="1"/>
  <c r="AE100" i="4"/>
  <c r="BQ12" i="4"/>
  <c r="BQ7" i="4" s="1"/>
  <c r="BQ6" i="4" s="1"/>
  <c r="DM12" i="4"/>
  <c r="DM7" i="4" s="1"/>
  <c r="DM6" i="4" s="1"/>
  <c r="FI12" i="4"/>
  <c r="FI7" i="4" s="1"/>
  <c r="AW22" i="4"/>
  <c r="BX22" i="4"/>
  <c r="BX12" i="4" s="1"/>
  <c r="EO22" i="4"/>
  <c r="FP22" i="4"/>
  <c r="CY25" i="4"/>
  <c r="DZ25" i="4"/>
  <c r="DZ12" i="4" s="1"/>
  <c r="EF32" i="4"/>
  <c r="EF12" i="4" s="1"/>
  <c r="M34" i="4"/>
  <c r="AQ34" i="4"/>
  <c r="DZ54" i="4"/>
  <c r="CM56" i="4"/>
  <c r="DK75" i="4"/>
  <c r="V76" i="4"/>
  <c r="T75" i="4"/>
  <c r="AF44" i="4"/>
  <c r="AH44" i="4" s="1"/>
  <c r="CB44" i="4"/>
  <c r="CD44" i="4" s="1"/>
  <c r="EU76" i="4"/>
  <c r="Y22" i="4"/>
  <c r="AZ22" i="4"/>
  <c r="DQ22" i="4"/>
  <c r="ER22" i="4"/>
  <c r="ER12" i="4" s="1"/>
  <c r="CA25" i="4"/>
  <c r="CA12" i="4" s="1"/>
  <c r="DB25" i="4"/>
  <c r="DB12" i="4" s="1"/>
  <c r="FS25" i="4"/>
  <c r="FS12" i="4" s="1"/>
  <c r="EI32" i="4"/>
  <c r="EI12" i="4" s="1"/>
  <c r="P34" i="4"/>
  <c r="M40" i="4"/>
  <c r="AQ40" i="4"/>
  <c r="BI40" i="4"/>
  <c r="CM40" i="4"/>
  <c r="DE40" i="4"/>
  <c r="EI40" i="4"/>
  <c r="FA40" i="4"/>
  <c r="FA12" i="4" s="1"/>
  <c r="EO46" i="4"/>
  <c r="AW54" i="4"/>
  <c r="AW75" i="4"/>
  <c r="D75" i="4"/>
  <c r="EA75" i="4"/>
  <c r="EC75" i="4" s="1"/>
  <c r="EC76" i="4"/>
  <c r="AG75" i="4"/>
  <c r="AH82" i="4"/>
  <c r="BR83" i="4"/>
  <c r="BQ82" i="4"/>
  <c r="EG82" i="4"/>
  <c r="EI83" i="4"/>
  <c r="FD82" i="4"/>
  <c r="FB75" i="4"/>
  <c r="FD75" i="4" s="1"/>
  <c r="V100" i="4"/>
  <c r="CA100" i="4"/>
  <c r="CJ113" i="4"/>
  <c r="CH111" i="4"/>
  <c r="CJ111" i="4" s="1"/>
  <c r="FE12" i="4"/>
  <c r="FE7" i="4" s="1"/>
  <c r="AB22" i="4"/>
  <c r="CS22" i="4"/>
  <c r="DT22" i="4"/>
  <c r="DT12" i="4" s="1"/>
  <c r="BC25" i="4"/>
  <c r="CD25" i="4"/>
  <c r="CD12" i="4" s="1"/>
  <c r="EU25" i="4"/>
  <c r="EU12" i="4" s="1"/>
  <c r="S34" i="4"/>
  <c r="AK34" i="4"/>
  <c r="H44" i="4"/>
  <c r="J44" i="4" s="1"/>
  <c r="BD44" i="4"/>
  <c r="BF44" i="4" s="1"/>
  <c r="CZ44" i="4"/>
  <c r="DB44" i="4" s="1"/>
  <c r="DR75" i="4"/>
  <c r="DT75" i="4" s="1"/>
  <c r="DT76" i="4"/>
  <c r="CK54" i="4"/>
  <c r="CM54" i="4" s="1"/>
  <c r="ER62" i="4"/>
  <c r="EX64" i="4"/>
  <c r="CX75" i="4"/>
  <c r="DX75" i="4"/>
  <c r="D76" i="4"/>
  <c r="M76" i="4"/>
  <c r="BG75" i="4"/>
  <c r="BI75" i="4" s="1"/>
  <c r="BY75" i="4"/>
  <c r="CA75" i="4" s="1"/>
  <c r="CA76" i="4"/>
  <c r="CS76" i="4"/>
  <c r="EL76" i="4"/>
  <c r="EJ75" i="4"/>
  <c r="EL75" i="4" s="1"/>
  <c r="M82" i="4"/>
  <c r="FJ82" i="4"/>
  <c r="DX92" i="4"/>
  <c r="DZ92" i="4" s="1"/>
  <c r="DZ96" i="4"/>
  <c r="BR100" i="4"/>
  <c r="EL101" i="4"/>
  <c r="EJ100" i="4"/>
  <c r="FL98" i="4"/>
  <c r="DL111" i="4"/>
  <c r="DN111" i="4" s="1"/>
  <c r="BR111" i="4"/>
  <c r="FP54" i="4"/>
  <c r="DW56" i="4"/>
  <c r="FB62" i="4"/>
  <c r="FD62" i="4" s="1"/>
  <c r="S70" i="4"/>
  <c r="CJ70" i="4"/>
  <c r="DK70" i="4"/>
  <c r="CM75" i="4"/>
  <c r="E75" i="4"/>
  <c r="G76" i="4"/>
  <c r="Y76" i="4"/>
  <c r="AY75" i="4"/>
  <c r="AZ75" i="4" s="1"/>
  <c r="BR76" i="4"/>
  <c r="AK82" i="4"/>
  <c r="BR82" i="4"/>
  <c r="CC82" i="4"/>
  <c r="DE82" i="4"/>
  <c r="EL87" i="4"/>
  <c r="BU97" i="4"/>
  <c r="EC100" i="4"/>
  <c r="FG100" i="4"/>
  <c r="DL100" i="4"/>
  <c r="DN106" i="4"/>
  <c r="ER106" i="4"/>
  <c r="CM100" i="4"/>
  <c r="EM106" i="4"/>
  <c r="EO107" i="4"/>
  <c r="EU62" i="4"/>
  <c r="FP62" i="4"/>
  <c r="BO75" i="4"/>
  <c r="FA75" i="4"/>
  <c r="BQ75" i="4"/>
  <c r="DW76" i="4"/>
  <c r="DU75" i="4"/>
  <c r="DW75" i="4" s="1"/>
  <c r="CP82" i="4"/>
  <c r="DY82" i="4"/>
  <c r="DZ83" i="4"/>
  <c r="FS83" i="4"/>
  <c r="FQ82" i="4"/>
  <c r="FS82" i="4" s="1"/>
  <c r="BE130" i="4"/>
  <c r="BF131" i="4"/>
  <c r="CM131" i="4"/>
  <c r="CK130" i="4"/>
  <c r="CM130" i="4" s="1"/>
  <c r="DP130" i="4"/>
  <c r="DP98" i="4" s="1"/>
  <c r="DQ131" i="4"/>
  <c r="FS54" i="4"/>
  <c r="AH57" i="4"/>
  <c r="BL70" i="4"/>
  <c r="CM70" i="4"/>
  <c r="FD70" i="4"/>
  <c r="BP75" i="4"/>
  <c r="BR75" i="4" s="1"/>
  <c r="FN75" i="4"/>
  <c r="FP75" i="4" s="1"/>
  <c r="FP69" i="4" s="1"/>
  <c r="FP153" i="4" s="1"/>
  <c r="Z75" i="4"/>
  <c r="AB75" i="4" s="1"/>
  <c r="AI75" i="4"/>
  <c r="AK75" i="4" s="1"/>
  <c r="AQ76" i="4"/>
  <c r="BA75" i="4"/>
  <c r="BC75" i="4" s="1"/>
  <c r="BC76" i="4"/>
  <c r="BU76" i="4"/>
  <c r="DD75" i="4"/>
  <c r="DE75" i="4" s="1"/>
  <c r="DN76" i="4"/>
  <c r="DL75" i="4"/>
  <c r="CG82" i="4"/>
  <c r="EL82" i="4"/>
  <c r="FA82" i="4"/>
  <c r="DN83" i="4"/>
  <c r="DM82" i="4"/>
  <c r="DN82" i="4" s="1"/>
  <c r="FJ83" i="4"/>
  <c r="DA100" i="4"/>
  <c r="DB101" i="4"/>
  <c r="P106" i="4"/>
  <c r="N100" i="4"/>
  <c r="FG106" i="4"/>
  <c r="BM100" i="4"/>
  <c r="BO106" i="4"/>
  <c r="EV106" i="4"/>
  <c r="EX106" i="4" s="1"/>
  <c r="EX107" i="4"/>
  <c r="FR107" i="4"/>
  <c r="FS108" i="4"/>
  <c r="FS62" i="4"/>
  <c r="BF75" i="4"/>
  <c r="ER75" i="4"/>
  <c r="AT76" i="4"/>
  <c r="DM75" i="4"/>
  <c r="FS76" i="4"/>
  <c r="DA82" i="4"/>
  <c r="DB83" i="4"/>
  <c r="FG92" i="4"/>
  <c r="AQ101" i="4"/>
  <c r="AP100" i="4"/>
  <c r="AP98" i="4" s="1"/>
  <c r="FJ100" i="4"/>
  <c r="FH98" i="4"/>
  <c r="FJ98" i="4" s="1"/>
  <c r="BL106" i="4"/>
  <c r="BJ100" i="4"/>
  <c r="CD107" i="4"/>
  <c r="CB106" i="4"/>
  <c r="EI106" i="4"/>
  <c r="D111" i="4"/>
  <c r="AH75" i="4"/>
  <c r="AS75" i="4"/>
  <c r="AT75" i="4" s="1"/>
  <c r="CG75" i="4"/>
  <c r="CY76" i="4"/>
  <c r="CW75" i="4"/>
  <c r="CY75" i="4" s="1"/>
  <c r="FJ76" i="4"/>
  <c r="FH75" i="4"/>
  <c r="FJ75" i="4" s="1"/>
  <c r="FJ69" i="4" s="1"/>
  <c r="CP83" i="4"/>
  <c r="CO82" i="4"/>
  <c r="CO75" i="4" s="1"/>
  <c r="CP75" i="4" s="1"/>
  <c r="EI100" i="4"/>
  <c r="CS106" i="4"/>
  <c r="CQ100" i="4"/>
  <c r="FN98" i="4"/>
  <c r="FP98" i="4" s="1"/>
  <c r="FP100" i="4"/>
  <c r="BA106" i="4"/>
  <c r="BC107" i="4"/>
  <c r="DK108" i="4"/>
  <c r="DI107" i="4"/>
  <c r="FC106" i="4"/>
  <c r="FC100" i="4" s="1"/>
  <c r="FD107" i="4"/>
  <c r="Y113" i="4"/>
  <c r="W111" i="4"/>
  <c r="Y111" i="4" s="1"/>
  <c r="J75" i="4"/>
  <c r="M75" i="4"/>
  <c r="S76" i="4"/>
  <c r="AC75" i="4"/>
  <c r="AE76" i="4"/>
  <c r="AW76" i="4"/>
  <c r="BW75" i="4"/>
  <c r="BX75" i="4" s="1"/>
  <c r="BX69" i="4" s="1"/>
  <c r="CP76" i="4"/>
  <c r="EU83" i="4"/>
  <c r="ES82" i="4"/>
  <c r="EU82" i="4" s="1"/>
  <c r="FK82" i="4"/>
  <c r="FM82" i="4" s="1"/>
  <c r="FM87" i="4"/>
  <c r="AQ92" i="4"/>
  <c r="CM92" i="4"/>
  <c r="AT100" i="4"/>
  <c r="E111" i="4"/>
  <c r="G113" i="4"/>
  <c r="DW111" i="4"/>
  <c r="EF113" i="4"/>
  <c r="ED111" i="4"/>
  <c r="CW127" i="4"/>
  <c r="CY127" i="4" s="1"/>
  <c r="CY129" i="4"/>
  <c r="U82" i="4"/>
  <c r="V82" i="4" s="1"/>
  <c r="AS82" i="4"/>
  <c r="AT82" i="4" s="1"/>
  <c r="FD87" i="4"/>
  <c r="DS92" i="4"/>
  <c r="DT92" i="4" s="1"/>
  <c r="DR98" i="4"/>
  <c r="J100" i="4"/>
  <c r="AX100" i="4"/>
  <c r="BZ98" i="4"/>
  <c r="CT100" i="4"/>
  <c r="DW100" i="4"/>
  <c r="ES100" i="4"/>
  <c r="EC101" i="4"/>
  <c r="EU101" i="4"/>
  <c r="Q106" i="4"/>
  <c r="EK107" i="4"/>
  <c r="EK106" i="4" s="1"/>
  <c r="EK100" i="4" s="1"/>
  <c r="EK98" i="4" s="1"/>
  <c r="FD106" i="4"/>
  <c r="BA111" i="4"/>
  <c r="BC111" i="4" s="1"/>
  <c r="CP111" i="4"/>
  <c r="EZ111" i="4"/>
  <c r="FA111" i="4" s="1"/>
  <c r="P113" i="4"/>
  <c r="N111" i="4"/>
  <c r="P111" i="4" s="1"/>
  <c r="AZ113" i="4"/>
  <c r="BR113" i="4"/>
  <c r="DW113" i="4"/>
  <c r="EE111" i="4"/>
  <c r="EE98" i="4" s="1"/>
  <c r="FB111" i="4"/>
  <c r="FM113" i="4"/>
  <c r="DW120" i="4"/>
  <c r="EO120" i="4"/>
  <c r="EM111" i="4"/>
  <c r="EO111" i="4" s="1"/>
  <c r="BC123" i="4"/>
  <c r="DL127" i="4"/>
  <c r="DN127" i="4" s="1"/>
  <c r="DN129" i="4"/>
  <c r="DW125" i="4"/>
  <c r="DU123" i="4"/>
  <c r="DW123" i="4" s="1"/>
  <c r="DU129" i="4"/>
  <c r="CD127" i="4"/>
  <c r="EL129" i="4"/>
  <c r="FE127" i="4"/>
  <c r="FG127" i="4" s="1"/>
  <c r="FG129" i="4"/>
  <c r="BI131" i="4"/>
  <c r="BG130" i="4"/>
  <c r="BI130" i="4" s="1"/>
  <c r="CD131" i="4"/>
  <c r="CB130" i="4"/>
  <c r="CD130" i="4" s="1"/>
  <c r="BI135" i="4"/>
  <c r="BG134" i="4"/>
  <c r="CU134" i="4"/>
  <c r="CU98" i="4" s="1"/>
  <c r="CV135" i="4"/>
  <c r="DH135" i="4"/>
  <c r="DQ135" i="4"/>
  <c r="DO134" i="4"/>
  <c r="DQ134" i="4" s="1"/>
  <c r="F82" i="4"/>
  <c r="AD82" i="4"/>
  <c r="BG98" i="4"/>
  <c r="AO100" i="4"/>
  <c r="DY100" i="4"/>
  <c r="CY106" i="4"/>
  <c r="CV107" i="4"/>
  <c r="EB111" i="4"/>
  <c r="EC111" i="4" s="1"/>
  <c r="BU113" i="4"/>
  <c r="BS111" i="4"/>
  <c r="CM113" i="4"/>
  <c r="EI113" i="4"/>
  <c r="FD113" i="4"/>
  <c r="FC111" i="4"/>
  <c r="EU120" i="4"/>
  <c r="DE129" i="4"/>
  <c r="DC127" i="4"/>
  <c r="DE127" i="4" s="1"/>
  <c r="DN125" i="4"/>
  <c r="DM123" i="4"/>
  <c r="DN123" i="4" s="1"/>
  <c r="BL129" i="4"/>
  <c r="BJ127" i="4"/>
  <c r="BL127" i="4" s="1"/>
  <c r="P130" i="4"/>
  <c r="BC130" i="4"/>
  <c r="EE82" i="4"/>
  <c r="EF82" i="4" s="1"/>
  <c r="DH100" i="4"/>
  <c r="EX101" i="4"/>
  <c r="EV100" i="4"/>
  <c r="FJ106" i="4"/>
  <c r="AT111" i="4"/>
  <c r="BL113" i="4"/>
  <c r="BJ111" i="4"/>
  <c r="BL111" i="4" s="1"/>
  <c r="DQ113" i="4"/>
  <c r="DO111" i="4"/>
  <c r="FE111" i="4"/>
  <c r="FG111" i="4" s="1"/>
  <c r="FG113" i="4"/>
  <c r="DF122" i="4"/>
  <c r="DH123" i="4"/>
  <c r="DO127" i="4"/>
  <c r="DQ127" i="4" s="1"/>
  <c r="DQ129" i="4"/>
  <c r="DZ125" i="4"/>
  <c r="DX129" i="4"/>
  <c r="DX123" i="4"/>
  <c r="DZ123" i="4" s="1"/>
  <c r="CE127" i="4"/>
  <c r="CG127" i="4" s="1"/>
  <c r="CG129" i="4"/>
  <c r="DO75" i="4"/>
  <c r="DQ75" i="4" s="1"/>
  <c r="EM75" i="4"/>
  <c r="EO75" i="4" s="1"/>
  <c r="FK75" i="4"/>
  <c r="FM75" i="4" s="1"/>
  <c r="B98" i="4"/>
  <c r="AW101" i="4"/>
  <c r="EN100" i="4"/>
  <c r="EN98" i="4" s="1"/>
  <c r="DB106" i="4"/>
  <c r="EL106" i="4"/>
  <c r="CY107" i="4"/>
  <c r="FP107" i="4"/>
  <c r="EF106" i="4"/>
  <c r="EU108" i="4"/>
  <c r="FS111" i="4"/>
  <c r="DH113" i="4"/>
  <c r="CA123" i="4"/>
  <c r="AK129" i="4"/>
  <c r="AT129" i="4"/>
  <c r="EC129" i="4"/>
  <c r="EA127" i="4"/>
  <c r="EC127" i="4" s="1"/>
  <c r="BF130" i="4"/>
  <c r="FG130" i="4"/>
  <c r="CX100" i="4"/>
  <c r="CX98" i="4" s="1"/>
  <c r="DC100" i="4"/>
  <c r="DE106" i="4"/>
  <c r="ER107" i="4"/>
  <c r="EX108" i="4"/>
  <c r="AW113" i="4"/>
  <c r="AU111" i="4"/>
  <c r="BO113" i="4"/>
  <c r="EX113" i="4"/>
  <c r="FS120" i="4"/>
  <c r="CV125" i="4"/>
  <c r="CU123" i="4"/>
  <c r="CV123" i="4" s="1"/>
  <c r="CU129" i="4"/>
  <c r="CU127" i="4" s="1"/>
  <c r="AA127" i="4"/>
  <c r="AB129" i="4"/>
  <c r="M131" i="4"/>
  <c r="K130" i="4"/>
  <c r="EF100" i="4"/>
  <c r="FP101" i="4"/>
  <c r="J106" i="4"/>
  <c r="BF106" i="4"/>
  <c r="CN106" i="4"/>
  <c r="EI107" i="4"/>
  <c r="FG107" i="4"/>
  <c r="FJ107" i="4"/>
  <c r="FJ111" i="4"/>
  <c r="AN113" i="4"/>
  <c r="AL111" i="4"/>
  <c r="AN111" i="4" s="1"/>
  <c r="DK113" i="4"/>
  <c r="EF116" i="4"/>
  <c r="AE123" i="4"/>
  <c r="CY125" i="4"/>
  <c r="CW123" i="4"/>
  <c r="CY123" i="4" s="1"/>
  <c r="BF127" i="4"/>
  <c r="EX127" i="4"/>
  <c r="FA128" i="4"/>
  <c r="EY127" i="4"/>
  <c r="FA127" i="4" s="1"/>
  <c r="DH130" i="4"/>
  <c r="DN138" i="4"/>
  <c r="DL134" i="4"/>
  <c r="DN134" i="4" s="1"/>
  <c r="CT134" i="4"/>
  <c r="CV134" i="4" s="1"/>
  <c r="CV138" i="4"/>
  <c r="DD138" i="4"/>
  <c r="DE140" i="4"/>
  <c r="CJ100" i="4"/>
  <c r="EQ100" i="4"/>
  <c r="FS101" i="4"/>
  <c r="FA108" i="4"/>
  <c r="EL111" i="4"/>
  <c r="CS113" i="4"/>
  <c r="CQ111" i="4"/>
  <c r="CS111" i="4" s="1"/>
  <c r="FM111" i="4"/>
  <c r="CJ129" i="4"/>
  <c r="CH127" i="4"/>
  <c r="CJ127" i="4" s="1"/>
  <c r="EI127" i="4"/>
  <c r="ER127" i="4"/>
  <c r="FD129" i="4"/>
  <c r="FB127" i="4"/>
  <c r="FD127" i="4" s="1"/>
  <c r="G130" i="4"/>
  <c r="FM130" i="4"/>
  <c r="CA131" i="4"/>
  <c r="BY130" i="4"/>
  <c r="CA130" i="4" s="1"/>
  <c r="EX131" i="4"/>
  <c r="EW130" i="4"/>
  <c r="EX130" i="4" s="1"/>
  <c r="EY107" i="4"/>
  <c r="CJ126" i="4"/>
  <c r="ER128" i="4"/>
  <c r="BF129" i="4"/>
  <c r="EX129" i="4"/>
  <c r="BU130" i="4"/>
  <c r="CE130" i="4"/>
  <c r="CG130" i="4" s="1"/>
  <c r="AQ131" i="4"/>
  <c r="AZ131" i="4"/>
  <c r="BU131" i="4"/>
  <c r="FE134" i="4"/>
  <c r="FG134" i="4" s="1"/>
  <c r="DI138" i="4"/>
  <c r="DK140" i="4"/>
  <c r="EH123" i="4"/>
  <c r="EI123" i="4" s="1"/>
  <c r="FJ123" i="4"/>
  <c r="DB125" i="4"/>
  <c r="CZ129" i="4"/>
  <c r="D127" i="4"/>
  <c r="FD128" i="4"/>
  <c r="AC127" i="4"/>
  <c r="AE127" i="4" s="1"/>
  <c r="AE129" i="4"/>
  <c r="AI130" i="4"/>
  <c r="AW130" i="4"/>
  <c r="CS130" i="4"/>
  <c r="AB130" i="4"/>
  <c r="AR130" i="4"/>
  <c r="AT130" i="4" s="1"/>
  <c r="AT131" i="4"/>
  <c r="CP131" i="4"/>
  <c r="CN130" i="4"/>
  <c r="CP130" i="4" s="1"/>
  <c r="EB130" i="4"/>
  <c r="EC130" i="4" s="1"/>
  <c r="EC131" i="4"/>
  <c r="EF135" i="4"/>
  <c r="AB127" i="4"/>
  <c r="FP127" i="4"/>
  <c r="ED129" i="4"/>
  <c r="DZ130" i="4"/>
  <c r="BX130" i="4"/>
  <c r="DK131" i="4"/>
  <c r="DI130" i="4"/>
  <c r="DK130" i="4" s="1"/>
  <c r="CG135" i="4"/>
  <c r="CE134" i="4"/>
  <c r="CG134" i="4" s="1"/>
  <c r="DS134" i="4"/>
  <c r="DS98" i="4" s="1"/>
  <c r="DT135" i="4"/>
  <c r="DT134" i="4"/>
  <c r="EC138" i="4"/>
  <c r="EB134" i="4"/>
  <c r="Q111" i="4"/>
  <c r="S111" i="4" s="1"/>
  <c r="AO111" i="4"/>
  <c r="AQ111" i="4" s="1"/>
  <c r="BM111" i="4"/>
  <c r="BO111" i="4" s="1"/>
  <c r="CK111" i="4"/>
  <c r="CM111" i="4" s="1"/>
  <c r="DI111" i="4"/>
  <c r="DK111" i="4" s="1"/>
  <c r="EG111" i="4"/>
  <c r="EI111" i="4" s="1"/>
  <c r="EL123" i="4"/>
  <c r="FM123" i="4"/>
  <c r="CM126" i="4"/>
  <c r="AZ127" i="4"/>
  <c r="DR127" i="4"/>
  <c r="DT127" i="4" s="1"/>
  <c r="AH129" i="4"/>
  <c r="BY127" i="4"/>
  <c r="CA127" i="4" s="1"/>
  <c r="CA129" i="4"/>
  <c r="FQ127" i="4"/>
  <c r="FS127" i="4" s="1"/>
  <c r="FS129" i="4"/>
  <c r="BK130" i="4"/>
  <c r="CV130" i="4"/>
  <c r="DQ130" i="4"/>
  <c r="S131" i="4"/>
  <c r="AB131" i="4"/>
  <c r="CS131" i="4"/>
  <c r="BX134" i="4"/>
  <c r="EO140" i="4"/>
  <c r="EM138" i="4"/>
  <c r="EF125" i="4"/>
  <c r="BX127" i="4"/>
  <c r="CT127" i="4"/>
  <c r="CV127" i="4" s="1"/>
  <c r="E127" i="4"/>
  <c r="G127" i="4" s="1"/>
  <c r="G129" i="4"/>
  <c r="D130" i="4"/>
  <c r="T130" i="4"/>
  <c r="V130" i="4" s="1"/>
  <c r="V131" i="4"/>
  <c r="AN131" i="4"/>
  <c r="EI131" i="4"/>
  <c r="EG130" i="4"/>
  <c r="EI130" i="4" s="1"/>
  <c r="FG131" i="4"/>
  <c r="AT134" i="4"/>
  <c r="AK135" i="4"/>
  <c r="AI134" i="4"/>
  <c r="AK134" i="4" s="1"/>
  <c r="BW134" i="4"/>
  <c r="BW98" i="4" s="1"/>
  <c r="BX98" i="4" s="1"/>
  <c r="BX135" i="4"/>
  <c r="CJ135" i="4"/>
  <c r="CH134" i="4"/>
  <c r="CJ134" i="4" s="1"/>
  <c r="CS135" i="4"/>
  <c r="CQ134" i="4"/>
  <c r="CS134" i="4" s="1"/>
  <c r="DV134" i="4"/>
  <c r="DV98" i="4" s="1"/>
  <c r="DW135" i="4"/>
  <c r="FJ128" i="4"/>
  <c r="FH127" i="4"/>
  <c r="FJ127" i="4" s="1"/>
  <c r="J129" i="4"/>
  <c r="BA127" i="4"/>
  <c r="BC127" i="4" s="1"/>
  <c r="BC129" i="4"/>
  <c r="ES127" i="4"/>
  <c r="EU127" i="4" s="1"/>
  <c r="EU129" i="4"/>
  <c r="D131" i="4"/>
  <c r="AZ130" i="4"/>
  <c r="BR131" i="4"/>
  <c r="BP130" i="4"/>
  <c r="BR130" i="4" s="1"/>
  <c r="DE131" i="4"/>
  <c r="DD130" i="4"/>
  <c r="DZ131" i="4"/>
  <c r="EL131" i="4"/>
  <c r="EJ130" i="4"/>
  <c r="EL130" i="4" s="1"/>
  <c r="F134" i="4"/>
  <c r="F98" i="4" s="1"/>
  <c r="G135" i="4"/>
  <c r="EV134" i="4"/>
  <c r="EX134" i="4" s="1"/>
  <c r="EX135" i="4"/>
  <c r="BE138" i="4"/>
  <c r="BE134" i="4" s="1"/>
  <c r="BE98" i="4" s="1"/>
  <c r="BF140" i="4"/>
  <c r="BR140" i="4"/>
  <c r="BP138" i="4"/>
  <c r="CA140" i="4"/>
  <c r="BY138" i="4"/>
  <c r="EG138" i="4"/>
  <c r="EI140" i="4"/>
  <c r="EY130" i="4"/>
  <c r="FA130" i="4" s="1"/>
  <c r="S134" i="4"/>
  <c r="DG134" i="4"/>
  <c r="DG98" i="4" s="1"/>
  <c r="EC135" i="4"/>
  <c r="EA134" i="4"/>
  <c r="BD134" i="4"/>
  <c r="BF138" i="4"/>
  <c r="CK138" i="4"/>
  <c r="CM140" i="4"/>
  <c r="DJ141" i="4"/>
  <c r="EH141" i="4"/>
  <c r="ED141" i="4"/>
  <c r="EF141" i="4" s="1"/>
  <c r="ED140" i="4"/>
  <c r="EF143" i="4"/>
  <c r="DN131" i="4"/>
  <c r="ER131" i="4"/>
  <c r="FJ134" i="4"/>
  <c r="M135" i="4"/>
  <c r="K134" i="4"/>
  <c r="M134" i="4" s="1"/>
  <c r="AY134" i="4"/>
  <c r="AZ134" i="4" s="1"/>
  <c r="AZ135" i="4"/>
  <c r="BL135" i="4"/>
  <c r="BJ134" i="4"/>
  <c r="BL134" i="4" s="1"/>
  <c r="BU135" i="4"/>
  <c r="BS134" i="4"/>
  <c r="BU134" i="4" s="1"/>
  <c r="DW140" i="4"/>
  <c r="DU138" i="4"/>
  <c r="EL140" i="4"/>
  <c r="BX138" i="4"/>
  <c r="CZ134" i="4"/>
  <c r="CZ98" i="4" s="1"/>
  <c r="CC138" i="4"/>
  <c r="CC134" i="4" s="1"/>
  <c r="CC98" i="4" s="1"/>
  <c r="CD140" i="4"/>
  <c r="CY140" i="4"/>
  <c r="CW138" i="4"/>
  <c r="DN141" i="4"/>
  <c r="DF141" i="4"/>
  <c r="DH141" i="4" s="1"/>
  <c r="DF140" i="4"/>
  <c r="DH143" i="4"/>
  <c r="EI143" i="4"/>
  <c r="EG141" i="4"/>
  <c r="DL130" i="4"/>
  <c r="DN130" i="4" s="1"/>
  <c r="FD131" i="4"/>
  <c r="BH134" i="4"/>
  <c r="BH98" i="4" s="1"/>
  <c r="C134" i="4"/>
  <c r="D134" i="4" s="1"/>
  <c r="D135" i="4"/>
  <c r="P135" i="4"/>
  <c r="N134" i="4"/>
  <c r="P134" i="4" s="1"/>
  <c r="Y135" i="4"/>
  <c r="W134" i="4"/>
  <c r="Y134" i="4" s="1"/>
  <c r="EE134" i="4"/>
  <c r="H134" i="4"/>
  <c r="J134" i="4" s="1"/>
  <c r="J138" i="4"/>
  <c r="CN138" i="4"/>
  <c r="DT138" i="4"/>
  <c r="EJ138" i="4"/>
  <c r="BC140" i="4"/>
  <c r="BA138" i="4"/>
  <c r="DY138" i="4"/>
  <c r="DY134" i="4" s="1"/>
  <c r="DZ140" i="4"/>
  <c r="DK143" i="4"/>
  <c r="DI141" i="4"/>
  <c r="DK141" i="4" s="1"/>
  <c r="DE135" i="4"/>
  <c r="DC134" i="4"/>
  <c r="FM135" i="4"/>
  <c r="CB134" i="4"/>
  <c r="CD134" i="4" s="1"/>
  <c r="CD138" i="4"/>
  <c r="BM138" i="4"/>
  <c r="BO140" i="4"/>
  <c r="DA138" i="4"/>
  <c r="DA134" i="4" s="1"/>
  <c r="DB140" i="4"/>
  <c r="AA134" i="4"/>
  <c r="AB134" i="4" s="1"/>
  <c r="AB135" i="4"/>
  <c r="AN135" i="4"/>
  <c r="AL134" i="4"/>
  <c r="AN134" i="4" s="1"/>
  <c r="AW135" i="4"/>
  <c r="AU134" i="4"/>
  <c r="AW134" i="4" s="1"/>
  <c r="Y138" i="4"/>
  <c r="AF134" i="4"/>
  <c r="AH138" i="4"/>
  <c r="DX134" i="4"/>
  <c r="DZ138" i="4"/>
  <c r="BU144" i="4"/>
  <c r="B146" i="4"/>
  <c r="D146" i="4" s="1"/>
  <c r="N146" i="4"/>
  <c r="P146" i="4" s="1"/>
  <c r="Z146" i="4"/>
  <c r="AB146" i="4" s="1"/>
  <c r="AL146" i="4"/>
  <c r="AN146" i="4" s="1"/>
  <c r="AX146" i="4"/>
  <c r="AZ146" i="4" s="1"/>
  <c r="BJ146" i="4"/>
  <c r="BL146" i="4" s="1"/>
  <c r="BV146" i="4"/>
  <c r="BX146" i="4" s="1"/>
  <c r="CH146" i="4"/>
  <c r="CJ146" i="4" s="1"/>
  <c r="J147" i="4"/>
  <c r="V147" i="4"/>
  <c r="AH147" i="4"/>
  <c r="AT147" i="4"/>
  <c r="BF147" i="4"/>
  <c r="BR147" i="4"/>
  <c r="CD147" i="4"/>
  <c r="CP147" i="4"/>
  <c r="AT115" i="1"/>
  <c r="AS115" i="1"/>
  <c r="AR115" i="1"/>
  <c r="AQ115" i="1"/>
  <c r="AP115" i="1"/>
  <c r="AO115" i="1"/>
  <c r="AN115" i="1"/>
  <c r="AM115" i="1"/>
  <c r="AL115" i="1"/>
  <c r="AK115" i="1"/>
  <c r="AJ115" i="1"/>
  <c r="AI115" i="1"/>
  <c r="AH115" i="1"/>
  <c r="AG115" i="1"/>
  <c r="AF115" i="1"/>
  <c r="AE115" i="1"/>
  <c r="AD115" i="1"/>
  <c r="AC115" i="1"/>
  <c r="AB115" i="1"/>
  <c r="AA115" i="1"/>
  <c r="AT108" i="1"/>
  <c r="AS108" i="1"/>
  <c r="AR108" i="1"/>
  <c r="AQ108" i="1"/>
  <c r="AP108" i="1"/>
  <c r="AO108" i="1"/>
  <c r="AN108" i="1"/>
  <c r="AM108" i="1"/>
  <c r="AL108" i="1"/>
  <c r="AK108" i="1"/>
  <c r="AJ108" i="1"/>
  <c r="AI108" i="1"/>
  <c r="AH108" i="1"/>
  <c r="AG108" i="1"/>
  <c r="AF108" i="1"/>
  <c r="AE108" i="1"/>
  <c r="AD108" i="1"/>
  <c r="AC108" i="1"/>
  <c r="AB108" i="1"/>
  <c r="AA108" i="1"/>
  <c r="AT101" i="1"/>
  <c r="AS101" i="1"/>
  <c r="AR101" i="1"/>
  <c r="AQ101" i="1"/>
  <c r="AQ100" i="1" s="1"/>
  <c r="AQ83" i="1" s="1"/>
  <c r="AQ80" i="1" s="1"/>
  <c r="AP101" i="1"/>
  <c r="AO101" i="1"/>
  <c r="AN101" i="1"/>
  <c r="AM101" i="1"/>
  <c r="AL101" i="1"/>
  <c r="AK101" i="1"/>
  <c r="AJ101" i="1"/>
  <c r="AI101" i="1"/>
  <c r="AI100" i="1" s="1"/>
  <c r="AI83" i="1" s="1"/>
  <c r="AI80" i="1" s="1"/>
  <c r="AH101" i="1"/>
  <c r="AG101" i="1"/>
  <c r="AF101" i="1"/>
  <c r="AE101" i="1"/>
  <c r="AD101" i="1"/>
  <c r="AC101" i="1"/>
  <c r="AB101" i="1"/>
  <c r="AA101" i="1"/>
  <c r="AA100" i="1" s="1"/>
  <c r="AA83" i="1" s="1"/>
  <c r="AA80" i="1" s="1"/>
  <c r="AT100" i="1"/>
  <c r="AS100" i="1"/>
  <c r="AR100" i="1"/>
  <c r="AP100" i="1"/>
  <c r="AO100" i="1"/>
  <c r="AN100" i="1"/>
  <c r="AM100" i="1"/>
  <c r="AL100" i="1"/>
  <c r="AK100" i="1"/>
  <c r="AJ100" i="1"/>
  <c r="AH100" i="1"/>
  <c r="AG100" i="1"/>
  <c r="AF100" i="1"/>
  <c r="AE100" i="1"/>
  <c r="AD100" i="1"/>
  <c r="AC100" i="1"/>
  <c r="AB100" i="1"/>
  <c r="AT95" i="1"/>
  <c r="AS95" i="1"/>
  <c r="AR95" i="1"/>
  <c r="AQ95" i="1"/>
  <c r="AP95" i="1"/>
  <c r="AO95" i="1"/>
  <c r="AN95" i="1"/>
  <c r="AM95" i="1"/>
  <c r="AL95" i="1"/>
  <c r="AK95" i="1"/>
  <c r="AJ95" i="1"/>
  <c r="AI95" i="1"/>
  <c r="AH95" i="1"/>
  <c r="AG95" i="1"/>
  <c r="AF95" i="1"/>
  <c r="AE95" i="1"/>
  <c r="AD95" i="1"/>
  <c r="AC95" i="1"/>
  <c r="AB95" i="1"/>
  <c r="AA95" i="1"/>
  <c r="AT90" i="1"/>
  <c r="AS90" i="1"/>
  <c r="AR90" i="1"/>
  <c r="AQ90" i="1"/>
  <c r="AP90" i="1"/>
  <c r="AO90" i="1"/>
  <c r="AN90" i="1"/>
  <c r="AM90" i="1"/>
  <c r="AL90" i="1"/>
  <c r="AK90" i="1"/>
  <c r="AJ90" i="1"/>
  <c r="AI90" i="1"/>
  <c r="AH90" i="1"/>
  <c r="AG90" i="1"/>
  <c r="AF90" i="1"/>
  <c r="AE90" i="1"/>
  <c r="AD90" i="1"/>
  <c r="AC90" i="1"/>
  <c r="AB90" i="1"/>
  <c r="AA90" i="1"/>
  <c r="AT89" i="1"/>
  <c r="AS89" i="1"/>
  <c r="AR89" i="1"/>
  <c r="AQ89" i="1"/>
  <c r="AP89" i="1"/>
  <c r="AO89" i="1"/>
  <c r="AN89" i="1"/>
  <c r="AM89" i="1"/>
  <c r="AL89" i="1"/>
  <c r="AK89" i="1"/>
  <c r="AJ89" i="1"/>
  <c r="AI89" i="1"/>
  <c r="AH89" i="1"/>
  <c r="AG89" i="1"/>
  <c r="AF89" i="1"/>
  <c r="AE89" i="1"/>
  <c r="AD89" i="1"/>
  <c r="AC89" i="1"/>
  <c r="AB89" i="1"/>
  <c r="AA89" i="1"/>
  <c r="AT84" i="1"/>
  <c r="AS84" i="1"/>
  <c r="AR84" i="1"/>
  <c r="AQ84" i="1"/>
  <c r="AP84" i="1"/>
  <c r="AO84" i="1"/>
  <c r="AN84" i="1"/>
  <c r="AM84" i="1"/>
  <c r="AL84" i="1"/>
  <c r="AK84" i="1"/>
  <c r="AJ84" i="1"/>
  <c r="AI84" i="1"/>
  <c r="AH84" i="1"/>
  <c r="AG84" i="1"/>
  <c r="AF84" i="1"/>
  <c r="AE84" i="1"/>
  <c r="AD84" i="1"/>
  <c r="AC84" i="1"/>
  <c r="AB84" i="1"/>
  <c r="AA84" i="1"/>
  <c r="AT83" i="1"/>
  <c r="AS83" i="1"/>
  <c r="AR83" i="1"/>
  <c r="AP83" i="1"/>
  <c r="AO83" i="1"/>
  <c r="AN83" i="1"/>
  <c r="AM83" i="1"/>
  <c r="AL83" i="1"/>
  <c r="AK83" i="1"/>
  <c r="AJ83" i="1"/>
  <c r="AH83" i="1"/>
  <c r="AG83" i="1"/>
  <c r="AF83" i="1"/>
  <c r="AE83" i="1"/>
  <c r="AD83" i="1"/>
  <c r="AC83" i="1"/>
  <c r="AB83" i="1"/>
  <c r="AT81" i="1"/>
  <c r="AS81" i="1"/>
  <c r="AR81" i="1"/>
  <c r="AQ81" i="1"/>
  <c r="AP81" i="1"/>
  <c r="AO81" i="1"/>
  <c r="AN81" i="1"/>
  <c r="AM81" i="1"/>
  <c r="AL81" i="1"/>
  <c r="AK81" i="1"/>
  <c r="AJ81" i="1"/>
  <c r="AI81" i="1"/>
  <c r="AH81" i="1"/>
  <c r="AG81" i="1"/>
  <c r="AF81" i="1"/>
  <c r="AE81" i="1"/>
  <c r="AD81" i="1"/>
  <c r="AC81" i="1"/>
  <c r="AB81" i="1"/>
  <c r="AA81" i="1"/>
  <c r="AT80" i="1"/>
  <c r="AS80" i="1"/>
  <c r="AR80" i="1"/>
  <c r="AP80" i="1"/>
  <c r="AO80" i="1"/>
  <c r="AN80" i="1"/>
  <c r="AM80" i="1"/>
  <c r="AL80" i="1"/>
  <c r="AK80" i="1"/>
  <c r="AJ80" i="1"/>
  <c r="AH80" i="1"/>
  <c r="AG80" i="1"/>
  <c r="AF80" i="1"/>
  <c r="AE80" i="1"/>
  <c r="AD80" i="1"/>
  <c r="AC80" i="1"/>
  <c r="AB80" i="1"/>
  <c r="AT76" i="1"/>
  <c r="AS76" i="1"/>
  <c r="AR76" i="1"/>
  <c r="AQ76" i="1"/>
  <c r="AP76" i="1"/>
  <c r="AO76" i="1"/>
  <c r="AN76" i="1"/>
  <c r="AM76" i="1"/>
  <c r="AL76" i="1"/>
  <c r="AK76" i="1"/>
  <c r="AJ76" i="1"/>
  <c r="AI76" i="1"/>
  <c r="AH76" i="1"/>
  <c r="AG76" i="1"/>
  <c r="AF76" i="1"/>
  <c r="AE76" i="1"/>
  <c r="AD76" i="1"/>
  <c r="AC76" i="1"/>
  <c r="AB76" i="1"/>
  <c r="AA76" i="1"/>
  <c r="AT73" i="1"/>
  <c r="AS73" i="1"/>
  <c r="AR73" i="1"/>
  <c r="AQ73" i="1"/>
  <c r="AP73" i="1"/>
  <c r="AO73" i="1"/>
  <c r="AN73" i="1"/>
  <c r="AM73" i="1"/>
  <c r="AL73" i="1"/>
  <c r="AK73" i="1"/>
  <c r="AJ73" i="1"/>
  <c r="AI73" i="1"/>
  <c r="AH73" i="1"/>
  <c r="AG73" i="1"/>
  <c r="AF73" i="1"/>
  <c r="AE73" i="1"/>
  <c r="AD73" i="1"/>
  <c r="AC73" i="1"/>
  <c r="AB73" i="1"/>
  <c r="AA73" i="1"/>
  <c r="AT72" i="1"/>
  <c r="AS72" i="1"/>
  <c r="AR72" i="1"/>
  <c r="AQ72" i="1"/>
  <c r="AP72" i="1"/>
  <c r="AO72" i="1"/>
  <c r="AN72" i="1"/>
  <c r="AM72" i="1"/>
  <c r="AL72" i="1"/>
  <c r="AK72" i="1"/>
  <c r="AJ72" i="1"/>
  <c r="AI72" i="1"/>
  <c r="AH72" i="1"/>
  <c r="AG72" i="1"/>
  <c r="AF72" i="1"/>
  <c r="AE72" i="1"/>
  <c r="AD72" i="1"/>
  <c r="AC72" i="1"/>
  <c r="AB72" i="1"/>
  <c r="AA72" i="1"/>
  <c r="AT66" i="1"/>
  <c r="AS66" i="1"/>
  <c r="AR66" i="1"/>
  <c r="AQ66" i="1"/>
  <c r="AP66" i="1"/>
  <c r="AO66" i="1"/>
  <c r="AN66" i="1"/>
  <c r="AM66" i="1"/>
  <c r="AL66" i="1"/>
  <c r="AK66" i="1"/>
  <c r="AJ66" i="1"/>
  <c r="AI66" i="1"/>
  <c r="AH66" i="1"/>
  <c r="AG66" i="1"/>
  <c r="AF66" i="1"/>
  <c r="AE66" i="1"/>
  <c r="AD66" i="1"/>
  <c r="AC66" i="1"/>
  <c r="AB66" i="1"/>
  <c r="AA66" i="1"/>
  <c r="AT60" i="1"/>
  <c r="AS60" i="1"/>
  <c r="AR60" i="1"/>
  <c r="AQ60" i="1"/>
  <c r="AP60" i="1"/>
  <c r="AO60" i="1"/>
  <c r="AN60" i="1"/>
  <c r="AM60" i="1"/>
  <c r="AL60" i="1"/>
  <c r="AK60" i="1"/>
  <c r="AJ60" i="1"/>
  <c r="AI60" i="1"/>
  <c r="AH60" i="1"/>
  <c r="AG60" i="1"/>
  <c r="AF60" i="1"/>
  <c r="AE60" i="1"/>
  <c r="AD60" i="1"/>
  <c r="AC60" i="1"/>
  <c r="AB60" i="1"/>
  <c r="AA60" i="1"/>
  <c r="AT48" i="1"/>
  <c r="AS48" i="1"/>
  <c r="AR48" i="1"/>
  <c r="AQ48" i="1"/>
  <c r="AP48" i="1"/>
  <c r="AO48" i="1"/>
  <c r="AN48" i="1"/>
  <c r="AM48" i="1"/>
  <c r="AL48" i="1"/>
  <c r="AK48" i="1"/>
  <c r="AJ48" i="1"/>
  <c r="AI48" i="1"/>
  <c r="AH48" i="1"/>
  <c r="AG48" i="1"/>
  <c r="AF48" i="1"/>
  <c r="AE48" i="1"/>
  <c r="AD48" i="1"/>
  <c r="AC48" i="1"/>
  <c r="AB48" i="1"/>
  <c r="AA48" i="1"/>
  <c r="AT42" i="1"/>
  <c r="AS42" i="1"/>
  <c r="AR42" i="1"/>
  <c r="AQ42" i="1"/>
  <c r="AP42" i="1"/>
  <c r="AO42" i="1"/>
  <c r="AN42" i="1"/>
  <c r="AM42" i="1"/>
  <c r="AL42" i="1"/>
  <c r="AK42" i="1"/>
  <c r="AJ42" i="1"/>
  <c r="AI42" i="1"/>
  <c r="AH42" i="1"/>
  <c r="AG42" i="1"/>
  <c r="AF42" i="1"/>
  <c r="AE42" i="1"/>
  <c r="AD42" i="1"/>
  <c r="AC42" i="1"/>
  <c r="AB42" i="1"/>
  <c r="AA42" i="1"/>
  <c r="AT41" i="1"/>
  <c r="AS41" i="1"/>
  <c r="AR41" i="1"/>
  <c r="AQ41" i="1"/>
  <c r="AP41" i="1"/>
  <c r="AO41" i="1"/>
  <c r="AN41" i="1"/>
  <c r="AM41" i="1"/>
  <c r="AL41" i="1"/>
  <c r="AK41" i="1"/>
  <c r="AJ41" i="1"/>
  <c r="AI41" i="1"/>
  <c r="AH41" i="1"/>
  <c r="AG41" i="1"/>
  <c r="AF41" i="1"/>
  <c r="AE41" i="1"/>
  <c r="AD41" i="1"/>
  <c r="AC41" i="1"/>
  <c r="AB41" i="1"/>
  <c r="AA41" i="1"/>
  <c r="AT38" i="1"/>
  <c r="AS38" i="1"/>
  <c r="AR38" i="1"/>
  <c r="AQ38" i="1"/>
  <c r="AP38" i="1"/>
  <c r="AO38" i="1"/>
  <c r="AN38" i="1"/>
  <c r="AM38" i="1"/>
  <c r="AL38" i="1"/>
  <c r="AK38" i="1"/>
  <c r="AJ38" i="1"/>
  <c r="AI38" i="1"/>
  <c r="AH38" i="1"/>
  <c r="AG38" i="1"/>
  <c r="AF38" i="1"/>
  <c r="AE38" i="1"/>
  <c r="AD38" i="1"/>
  <c r="AC38" i="1"/>
  <c r="AB38" i="1"/>
  <c r="AA38" i="1"/>
  <c r="AT35" i="1"/>
  <c r="AS35" i="1"/>
  <c r="AR35" i="1"/>
  <c r="AQ35" i="1"/>
  <c r="AP35" i="1"/>
  <c r="AO35" i="1"/>
  <c r="AN35" i="1"/>
  <c r="AM35" i="1"/>
  <c r="AL35" i="1"/>
  <c r="AK35" i="1"/>
  <c r="AJ35" i="1"/>
  <c r="AI35" i="1"/>
  <c r="AH35" i="1"/>
  <c r="AG35" i="1"/>
  <c r="AF35" i="1"/>
  <c r="AE35" i="1"/>
  <c r="AD35" i="1"/>
  <c r="AC35" i="1"/>
  <c r="AB35" i="1"/>
  <c r="AA35" i="1"/>
  <c r="AT31" i="1"/>
  <c r="AS31" i="1"/>
  <c r="AR31" i="1"/>
  <c r="AQ31" i="1"/>
  <c r="AP31" i="1"/>
  <c r="AO31" i="1"/>
  <c r="AN31" i="1"/>
  <c r="AM31" i="1"/>
  <c r="AL31" i="1"/>
  <c r="AK31" i="1"/>
  <c r="AJ31" i="1"/>
  <c r="AI31" i="1"/>
  <c r="AH31" i="1"/>
  <c r="AG31" i="1"/>
  <c r="AF31" i="1"/>
  <c r="AE31" i="1"/>
  <c r="AD31" i="1"/>
  <c r="AC31" i="1"/>
  <c r="AB31" i="1"/>
  <c r="AA31" i="1"/>
  <c r="AT30" i="1"/>
  <c r="AS30" i="1"/>
  <c r="AR30" i="1"/>
  <c r="AQ30" i="1"/>
  <c r="AP30" i="1"/>
  <c r="AO30" i="1"/>
  <c r="AN30" i="1"/>
  <c r="AM30" i="1"/>
  <c r="AL30" i="1"/>
  <c r="AK30" i="1"/>
  <c r="AJ30" i="1"/>
  <c r="AI30" i="1"/>
  <c r="AH30" i="1"/>
  <c r="AG30" i="1"/>
  <c r="AF30" i="1"/>
  <c r="AE30" i="1"/>
  <c r="AD30" i="1"/>
  <c r="AC30" i="1"/>
  <c r="AB30" i="1"/>
  <c r="AA30" i="1"/>
  <c r="AT27" i="1"/>
  <c r="AS27" i="1"/>
  <c r="AR27" i="1"/>
  <c r="AQ27" i="1"/>
  <c r="AP27" i="1"/>
  <c r="AO27" i="1"/>
  <c r="AN27" i="1"/>
  <c r="AM27" i="1"/>
  <c r="AL27" i="1"/>
  <c r="AK27" i="1"/>
  <c r="AJ27" i="1"/>
  <c r="AI27" i="1"/>
  <c r="AH27" i="1"/>
  <c r="AG27" i="1"/>
  <c r="AF27" i="1"/>
  <c r="AE27" i="1"/>
  <c r="AD27" i="1"/>
  <c r="AC27" i="1"/>
  <c r="AB27" i="1"/>
  <c r="AA27" i="1"/>
  <c r="AT24" i="1"/>
  <c r="AS24" i="1"/>
  <c r="AR24" i="1"/>
  <c r="AQ24" i="1"/>
  <c r="AP24" i="1"/>
  <c r="AO24" i="1"/>
  <c r="AN24" i="1"/>
  <c r="AM24" i="1"/>
  <c r="AL24" i="1"/>
  <c r="AK24" i="1"/>
  <c r="AJ24" i="1"/>
  <c r="AI24" i="1"/>
  <c r="AH24" i="1"/>
  <c r="AG24" i="1"/>
  <c r="AF24" i="1"/>
  <c r="AE24" i="1"/>
  <c r="AD24" i="1"/>
  <c r="AC24" i="1"/>
  <c r="AB24" i="1"/>
  <c r="AA24" i="1"/>
  <c r="AT20" i="1"/>
  <c r="AS20" i="1"/>
  <c r="AR20" i="1"/>
  <c r="AQ20" i="1"/>
  <c r="AP20" i="1"/>
  <c r="AO20" i="1"/>
  <c r="AN20" i="1"/>
  <c r="AM20" i="1"/>
  <c r="AL20" i="1"/>
  <c r="AK20" i="1"/>
  <c r="AJ20" i="1"/>
  <c r="AI20" i="1"/>
  <c r="AH20" i="1"/>
  <c r="AG20" i="1"/>
  <c r="AF20" i="1"/>
  <c r="AE20" i="1"/>
  <c r="AD20" i="1"/>
  <c r="AC20" i="1"/>
  <c r="AB20" i="1"/>
  <c r="AA20" i="1"/>
  <c r="AT19" i="1"/>
  <c r="AS19" i="1"/>
  <c r="AR19" i="1"/>
  <c r="AQ19" i="1"/>
  <c r="AP19" i="1"/>
  <c r="AO19" i="1"/>
  <c r="AN19" i="1"/>
  <c r="AM19" i="1"/>
  <c r="AL19" i="1"/>
  <c r="AK19" i="1"/>
  <c r="AJ19" i="1"/>
  <c r="AI19" i="1"/>
  <c r="AH19" i="1"/>
  <c r="AG19" i="1"/>
  <c r="AF19" i="1"/>
  <c r="AE19" i="1"/>
  <c r="AD19" i="1"/>
  <c r="AC19" i="1"/>
  <c r="AB19" i="1"/>
  <c r="AA19" i="1"/>
  <c r="AT18" i="1"/>
  <c r="AS18" i="1"/>
  <c r="AR18" i="1"/>
  <c r="AQ18" i="1"/>
  <c r="AP18" i="1"/>
  <c r="AO18" i="1"/>
  <c r="AN18" i="1"/>
  <c r="AM18" i="1"/>
  <c r="AL18" i="1"/>
  <c r="AK18" i="1"/>
  <c r="AJ18" i="1"/>
  <c r="AI18" i="1"/>
  <c r="AH18" i="1"/>
  <c r="AG18" i="1"/>
  <c r="AF18" i="1"/>
  <c r="AE18" i="1"/>
  <c r="AD18" i="1"/>
  <c r="AC18" i="1"/>
  <c r="AB18" i="1"/>
  <c r="AA18" i="1"/>
  <c r="AT14" i="1"/>
  <c r="AS14" i="1"/>
  <c r="AR14" i="1"/>
  <c r="AQ14" i="1"/>
  <c r="AP14" i="1"/>
  <c r="AO14" i="1"/>
  <c r="AN14" i="1"/>
  <c r="AM14" i="1"/>
  <c r="AL14" i="1"/>
  <c r="AK14" i="1"/>
  <c r="AJ14" i="1"/>
  <c r="AI14" i="1"/>
  <c r="AH14" i="1"/>
  <c r="AG14" i="1"/>
  <c r="AF14" i="1"/>
  <c r="AE14" i="1"/>
  <c r="AD14" i="1"/>
  <c r="AC14" i="1"/>
  <c r="AB14" i="1"/>
  <c r="AA14" i="1"/>
  <c r="AT11" i="1"/>
  <c r="AS11" i="1"/>
  <c r="AR11" i="1"/>
  <c r="AQ11" i="1"/>
  <c r="AP11" i="1"/>
  <c r="AO11" i="1"/>
  <c r="AN11" i="1"/>
  <c r="AM11" i="1"/>
  <c r="AL11" i="1"/>
  <c r="AK11" i="1"/>
  <c r="AJ11" i="1"/>
  <c r="AI11" i="1"/>
  <c r="AH11" i="1"/>
  <c r="AG11" i="1"/>
  <c r="AF11" i="1"/>
  <c r="AE11" i="1"/>
  <c r="AD11" i="1"/>
  <c r="AC11" i="1"/>
  <c r="AB11" i="1"/>
  <c r="AA11" i="1"/>
  <c r="AT10" i="1"/>
  <c r="AS10" i="1"/>
  <c r="AR10" i="1"/>
  <c r="AQ10" i="1"/>
  <c r="AP10" i="1"/>
  <c r="AO10" i="1"/>
  <c r="AN10" i="1"/>
  <c r="AM10" i="1"/>
  <c r="AL10" i="1"/>
  <c r="AK10" i="1"/>
  <c r="AJ10" i="1"/>
  <c r="AI10" i="1"/>
  <c r="AH10" i="1"/>
  <c r="AG10" i="1"/>
  <c r="AF10" i="1"/>
  <c r="AE10" i="1"/>
  <c r="AD10" i="1"/>
  <c r="AC10" i="1"/>
  <c r="AB10" i="1"/>
  <c r="AA10" i="1"/>
  <c r="AT9" i="1"/>
  <c r="AS9" i="1"/>
  <c r="AS8" i="1" s="1"/>
  <c r="AS7" i="1" s="1"/>
  <c r="AS6" i="1" s="1"/>
  <c r="AS121" i="1" s="1"/>
  <c r="AR9" i="1"/>
  <c r="AQ9" i="1"/>
  <c r="AP9" i="1"/>
  <c r="AO9" i="1"/>
  <c r="AN9" i="1"/>
  <c r="AM9" i="1"/>
  <c r="AL9" i="1"/>
  <c r="AK9" i="1"/>
  <c r="AK8" i="1" s="1"/>
  <c r="AK7" i="1" s="1"/>
  <c r="AK6" i="1" s="1"/>
  <c r="AK121" i="1" s="1"/>
  <c r="AJ9" i="1"/>
  <c r="AI9" i="1"/>
  <c r="AH9" i="1"/>
  <c r="AG9" i="1"/>
  <c r="AF9" i="1"/>
  <c r="AE9" i="1"/>
  <c r="AD9" i="1"/>
  <c r="AC9" i="1"/>
  <c r="AC8" i="1" s="1"/>
  <c r="AC7" i="1" s="1"/>
  <c r="AC6" i="1" s="1"/>
  <c r="AC121" i="1" s="1"/>
  <c r="AB9" i="1"/>
  <c r="AA9" i="1"/>
  <c r="AT8" i="1"/>
  <c r="AR8" i="1"/>
  <c r="AQ8" i="1"/>
  <c r="AP8" i="1"/>
  <c r="AO8" i="1"/>
  <c r="AN8" i="1"/>
  <c r="AM8" i="1"/>
  <c r="AL8" i="1"/>
  <c r="AJ8" i="1"/>
  <c r="AI8" i="1"/>
  <c r="AH8" i="1"/>
  <c r="AG8" i="1"/>
  <c r="AF8" i="1"/>
  <c r="AE8" i="1"/>
  <c r="AD8" i="1"/>
  <c r="AB8" i="1"/>
  <c r="AA8" i="1"/>
  <c r="AT7" i="1"/>
  <c r="AR7" i="1"/>
  <c r="AQ7" i="1"/>
  <c r="AP7" i="1"/>
  <c r="AO7" i="1"/>
  <c r="AN7" i="1"/>
  <c r="AM7" i="1"/>
  <c r="AL7" i="1"/>
  <c r="AJ7" i="1"/>
  <c r="AI7" i="1"/>
  <c r="AH7" i="1"/>
  <c r="AG7" i="1"/>
  <c r="AF7" i="1"/>
  <c r="AE7" i="1"/>
  <c r="AD7" i="1"/>
  <c r="AB7" i="1"/>
  <c r="AA7" i="1"/>
  <c r="AT6" i="1"/>
  <c r="AT121" i="1" s="1"/>
  <c r="AR6" i="1"/>
  <c r="AR121" i="1" s="1"/>
  <c r="AQ6" i="1"/>
  <c r="AQ121" i="1" s="1"/>
  <c r="AP6" i="1"/>
  <c r="AP121" i="1" s="1"/>
  <c r="AO6" i="1"/>
  <c r="AO121" i="1" s="1"/>
  <c r="AN6" i="1"/>
  <c r="AN121" i="1" s="1"/>
  <c r="AM6" i="1"/>
  <c r="AM121" i="1" s="1"/>
  <c r="AL6" i="1"/>
  <c r="AL121" i="1" s="1"/>
  <c r="AJ6" i="1"/>
  <c r="AJ121" i="1" s="1"/>
  <c r="AI6" i="1"/>
  <c r="AI121" i="1" s="1"/>
  <c r="AH6" i="1"/>
  <c r="AH121" i="1" s="1"/>
  <c r="AG6" i="1"/>
  <c r="AG121" i="1" s="1"/>
  <c r="AF6" i="1"/>
  <c r="AF121" i="1" s="1"/>
  <c r="AE6" i="1"/>
  <c r="AE121" i="1" s="1"/>
  <c r="AD6" i="1"/>
  <c r="AD121" i="1" s="1"/>
  <c r="AB6" i="1"/>
  <c r="AB121" i="1" s="1"/>
  <c r="AA6" i="1"/>
  <c r="EZ6" i="4" l="1"/>
  <c r="FA7" i="4"/>
  <c r="FM69" i="4"/>
  <c r="FM153" i="4" s="1"/>
  <c r="BO7" i="4"/>
  <c r="BM6" i="4"/>
  <c r="BO6" i="4" s="1"/>
  <c r="AB69" i="4"/>
  <c r="AB153" i="4" s="1"/>
  <c r="FG7" i="4"/>
  <c r="FE6" i="4"/>
  <c r="FG6" i="4" s="1"/>
  <c r="AQ69" i="4"/>
  <c r="AT69" i="4"/>
  <c r="AT153" i="4" s="1"/>
  <c r="ER69" i="4"/>
  <c r="ER153" i="4" s="1"/>
  <c r="FI6" i="4"/>
  <c r="FJ7" i="4"/>
  <c r="EI138" i="4"/>
  <c r="EG134" i="4"/>
  <c r="EI134" i="4" s="1"/>
  <c r="G134" i="4"/>
  <c r="BR138" i="4"/>
  <c r="BP134" i="4"/>
  <c r="BR134" i="4" s="1"/>
  <c r="G82" i="4"/>
  <c r="F75" i="4"/>
  <c r="G75" i="4" s="1"/>
  <c r="G69" i="4" s="1"/>
  <c r="G153" i="4" s="1"/>
  <c r="DT98" i="4"/>
  <c r="DT69" i="4" s="1"/>
  <c r="DT153" i="4" s="1"/>
  <c r="EF111" i="4"/>
  <c r="CY100" i="4"/>
  <c r="EG98" i="4"/>
  <c r="EI98" i="4" s="1"/>
  <c r="CB100" i="4"/>
  <c r="CD106" i="4"/>
  <c r="AL98" i="4"/>
  <c r="AN98" i="4" s="1"/>
  <c r="AN69" i="4" s="1"/>
  <c r="AN153" i="4" s="1"/>
  <c r="FE98" i="4"/>
  <c r="FG98" i="4" s="1"/>
  <c r="CC75" i="4"/>
  <c r="CD75" i="4" s="1"/>
  <c r="CD82" i="4"/>
  <c r="Y12" i="4"/>
  <c r="X7" i="4"/>
  <c r="BA134" i="4"/>
  <c r="BC134" i="4" s="1"/>
  <c r="BC138" i="4"/>
  <c r="DW138" i="4"/>
  <c r="DU134" i="4"/>
  <c r="AK130" i="4"/>
  <c r="AI98" i="4"/>
  <c r="AK98" i="4" s="1"/>
  <c r="AK69" i="4" s="1"/>
  <c r="EQ98" i="4"/>
  <c r="ER98" i="4" s="1"/>
  <c r="ER100" i="4"/>
  <c r="M130" i="4"/>
  <c r="K98" i="4"/>
  <c r="M98" i="4" s="1"/>
  <c r="M69" i="4" s="1"/>
  <c r="M153" i="4" s="1"/>
  <c r="DC98" i="4"/>
  <c r="DE100" i="4"/>
  <c r="DU127" i="4"/>
  <c r="DW127" i="4" s="1"/>
  <c r="DW129" i="4"/>
  <c r="CE98" i="4"/>
  <c r="CG98" i="4" s="1"/>
  <c r="CG69" i="4" s="1"/>
  <c r="CG153" i="4" s="1"/>
  <c r="BO100" i="4"/>
  <c r="BM98" i="4"/>
  <c r="BO98" i="4" s="1"/>
  <c r="BO69" i="4" s="1"/>
  <c r="BO153" i="4" s="1"/>
  <c r="EO106" i="4"/>
  <c r="EM100" i="4"/>
  <c r="U75" i="4"/>
  <c r="V75" i="4" s="1"/>
  <c r="V69" i="4" s="1"/>
  <c r="AY98" i="4"/>
  <c r="T98" i="4"/>
  <c r="V98" i="4" s="1"/>
  <c r="DE7" i="4"/>
  <c r="DC6" i="4"/>
  <c r="DE6" i="4" s="1"/>
  <c r="FM7" i="4"/>
  <c r="FK6" i="4"/>
  <c r="FM6" i="4" s="1"/>
  <c r="DK7" i="4"/>
  <c r="DI6" i="4"/>
  <c r="DK6" i="4" s="1"/>
  <c r="P12" i="4"/>
  <c r="N7" i="4"/>
  <c r="BU7" i="4"/>
  <c r="BS6" i="4"/>
  <c r="BU6" i="4" s="1"/>
  <c r="FP12" i="4"/>
  <c r="FS7" i="4"/>
  <c r="FQ6" i="4"/>
  <c r="FS6" i="4" s="1"/>
  <c r="BC7" i="4"/>
  <c r="BA6" i="4"/>
  <c r="BC6" i="4" s="1"/>
  <c r="AH7" i="4"/>
  <c r="AF6" i="4"/>
  <c r="AH6" i="4" s="1"/>
  <c r="DZ134" i="4"/>
  <c r="DX98" i="4"/>
  <c r="CH98" i="4"/>
  <c r="CJ98" i="4" s="1"/>
  <c r="CV129" i="4"/>
  <c r="ES98" i="4"/>
  <c r="EU98" i="4" s="1"/>
  <c r="EU100" i="4"/>
  <c r="AR98" i="4"/>
  <c r="AT98" i="4" s="1"/>
  <c r="BC106" i="4"/>
  <c r="BA100" i="4"/>
  <c r="BL100" i="4"/>
  <c r="BJ98" i="4"/>
  <c r="BL98" i="4" s="1"/>
  <c r="FD69" i="4"/>
  <c r="FD153" i="4" s="1"/>
  <c r="CK98" i="4"/>
  <c r="CM98" i="4" s="1"/>
  <c r="CJ69" i="4"/>
  <c r="CJ153" i="4" s="1"/>
  <c r="EJ98" i="4"/>
  <c r="EL98" i="4" s="1"/>
  <c r="EL69" i="4" s="1"/>
  <c r="EL153" i="4" s="1"/>
  <c r="EL100" i="4"/>
  <c r="FK98" i="4"/>
  <c r="FM98" i="4" s="1"/>
  <c r="FM100" i="4"/>
  <c r="DQ7" i="4"/>
  <c r="DO6" i="4"/>
  <c r="DQ6" i="4" s="1"/>
  <c r="S7" i="4"/>
  <c r="Q6" i="4"/>
  <c r="S6" i="4" s="1"/>
  <c r="DB7" i="4"/>
  <c r="CZ6" i="4"/>
  <c r="DB6" i="4" s="1"/>
  <c r="EO7" i="4"/>
  <c r="EM6" i="4"/>
  <c r="EO6" i="4" s="1"/>
  <c r="AE7" i="4"/>
  <c r="AC6" i="4"/>
  <c r="AE6" i="4" s="1"/>
  <c r="AW7" i="4"/>
  <c r="EL138" i="4"/>
  <c r="EJ134" i="4"/>
  <c r="EL134" i="4" s="1"/>
  <c r="EI141" i="4"/>
  <c r="EF129" i="4"/>
  <c r="ED127" i="4"/>
  <c r="EF127" i="4" s="1"/>
  <c r="DK138" i="4"/>
  <c r="DI134" i="4"/>
  <c r="DK134" i="4" s="1"/>
  <c r="CP106" i="4"/>
  <c r="CN100" i="4"/>
  <c r="DE130" i="4"/>
  <c r="DF129" i="4"/>
  <c r="DF120" i="4"/>
  <c r="DH122" i="4"/>
  <c r="FD111" i="4"/>
  <c r="FR106" i="4"/>
  <c r="FS107" i="4"/>
  <c r="P100" i="4"/>
  <c r="N98" i="4"/>
  <c r="P98" i="4" s="1"/>
  <c r="P69" i="4" s="1"/>
  <c r="CM69" i="4"/>
  <c r="CM153" i="4" s="1"/>
  <c r="W98" i="4"/>
  <c r="Y98" i="4" s="1"/>
  <c r="Y69" i="4" s="1"/>
  <c r="C98" i="4"/>
  <c r="CG7" i="4"/>
  <c r="CE6" i="4"/>
  <c r="CG6" i="4" s="1"/>
  <c r="EU7" i="4"/>
  <c r="ES6" i="4"/>
  <c r="EU6" i="4" s="1"/>
  <c r="BX6" i="4"/>
  <c r="BX153" i="4" s="1"/>
  <c r="AB7" i="4"/>
  <c r="Z6" i="4"/>
  <c r="AB6" i="4" s="1"/>
  <c r="CS7" i="4"/>
  <c r="CW134" i="4"/>
  <c r="CY138" i="4"/>
  <c r="AH134" i="4"/>
  <c r="AF98" i="4"/>
  <c r="AH98" i="4" s="1"/>
  <c r="AH69" i="4" s="1"/>
  <c r="AH153" i="4" s="1"/>
  <c r="CM138" i="4"/>
  <c r="CK134" i="4"/>
  <c r="CM134" i="4" s="1"/>
  <c r="AW111" i="4"/>
  <c r="AU98" i="4"/>
  <c r="AW98" i="4" s="1"/>
  <c r="AW69" i="4" s="1"/>
  <c r="AW153" i="4" s="1"/>
  <c r="EX100" i="4"/>
  <c r="EV98" i="4"/>
  <c r="DY98" i="4"/>
  <c r="DZ100" i="4"/>
  <c r="CT98" i="4"/>
  <c r="CV98" i="4" s="1"/>
  <c r="CV69" i="4" s="1"/>
  <c r="CV153" i="4" s="1"/>
  <c r="CV100" i="4"/>
  <c r="G111" i="4"/>
  <c r="E98" i="4"/>
  <c r="G98" i="4" s="1"/>
  <c r="FG69" i="4"/>
  <c r="FG153" i="4" s="1"/>
  <c r="EZ98" i="4"/>
  <c r="BL69" i="4"/>
  <c r="DZ82" i="4"/>
  <c r="DY75" i="4"/>
  <c r="DZ75" i="4"/>
  <c r="BL7" i="4"/>
  <c r="BJ6" i="4"/>
  <c r="BL6" i="4" s="1"/>
  <c r="AW6" i="4"/>
  <c r="J7" i="4"/>
  <c r="H6" i="4"/>
  <c r="J6" i="4" s="1"/>
  <c r="CM7" i="4"/>
  <c r="CK6" i="4"/>
  <c r="CM6" i="4" s="1"/>
  <c r="EI7" i="4"/>
  <c r="EH6" i="4"/>
  <c r="EI6" i="4" s="1"/>
  <c r="DW7" i="4"/>
  <c r="DU6" i="4"/>
  <c r="DW6" i="4" s="1"/>
  <c r="G7" i="4"/>
  <c r="E6" i="4"/>
  <c r="G6" i="4" s="1"/>
  <c r="FJ6" i="4"/>
  <c r="FJ153" i="4" s="1"/>
  <c r="BI7" i="4"/>
  <c r="CP138" i="4"/>
  <c r="CN134" i="4"/>
  <c r="CP134" i="4" s="1"/>
  <c r="DB138" i="4"/>
  <c r="AQ100" i="4"/>
  <c r="AO98" i="4"/>
  <c r="AQ98" i="4" s="1"/>
  <c r="AA98" i="4"/>
  <c r="AB98" i="4" s="1"/>
  <c r="CQ98" i="4"/>
  <c r="CS98" i="4" s="1"/>
  <c r="CS69" i="4" s="1"/>
  <c r="CS153" i="4" s="1"/>
  <c r="CS100" i="4"/>
  <c r="FD100" i="4"/>
  <c r="FB98" i="4"/>
  <c r="FD98" i="4" s="1"/>
  <c r="AQ12" i="4"/>
  <c r="AO7" i="4"/>
  <c r="FA6" i="4"/>
  <c r="EC7" i="4"/>
  <c r="DH140" i="4"/>
  <c r="DF138" i="4"/>
  <c r="DB134" i="4"/>
  <c r="BF134" i="4"/>
  <c r="BD98" i="4"/>
  <c r="BF98" i="4" s="1"/>
  <c r="BF69" i="4" s="1"/>
  <c r="BF153" i="4" s="1"/>
  <c r="CA138" i="4"/>
  <c r="BY134" i="4"/>
  <c r="CA134" i="4" s="1"/>
  <c r="DB129" i="4"/>
  <c r="CZ127" i="4"/>
  <c r="DB127" i="4" s="1"/>
  <c r="EY106" i="4"/>
  <c r="FA107" i="4"/>
  <c r="DE138" i="4"/>
  <c r="DD134" i="4"/>
  <c r="DE134" i="4" s="1"/>
  <c r="DZ129" i="4"/>
  <c r="DX127" i="4"/>
  <c r="DZ127" i="4" s="1"/>
  <c r="DQ111" i="4"/>
  <c r="DO98" i="4"/>
  <c r="DQ98" i="4" s="1"/>
  <c r="DQ69" i="4" s="1"/>
  <c r="DQ153" i="4" s="1"/>
  <c r="BI98" i="4"/>
  <c r="BI69" i="4" s="1"/>
  <c r="BI153" i="4" s="1"/>
  <c r="AZ100" i="4"/>
  <c r="AX98" i="4"/>
  <c r="AZ98" i="4" s="1"/>
  <c r="AZ69" i="4" s="1"/>
  <c r="AZ153" i="4" s="1"/>
  <c r="EL107" i="4"/>
  <c r="FC98" i="4"/>
  <c r="DB82" i="4"/>
  <c r="DA75" i="4"/>
  <c r="DB75" i="4" s="1"/>
  <c r="DA98" i="4"/>
  <c r="DB98" i="4" s="1"/>
  <c r="DB100" i="4"/>
  <c r="EE75" i="4"/>
  <c r="EF75" i="4" s="1"/>
  <c r="EB98" i="4"/>
  <c r="DL98" i="4"/>
  <c r="DN98" i="4" s="1"/>
  <c r="DN100" i="4"/>
  <c r="BY98" i="4"/>
  <c r="CA98" i="4" s="1"/>
  <c r="EG75" i="4"/>
  <c r="EI75" i="4" s="1"/>
  <c r="EI82" i="4"/>
  <c r="ES75" i="4"/>
  <c r="EU75" i="4" s="1"/>
  <c r="DR6" i="4"/>
  <c r="DT6" i="4" s="1"/>
  <c r="DN7" i="4"/>
  <c r="DL6" i="4"/>
  <c r="DN6" i="4" s="1"/>
  <c r="V12" i="4"/>
  <c r="T7" i="4"/>
  <c r="CY7" i="4"/>
  <c r="CW6" i="4"/>
  <c r="CY6" i="4" s="1"/>
  <c r="EC6" i="4"/>
  <c r="BX7" i="4"/>
  <c r="BO138" i="4"/>
  <c r="BM134" i="4"/>
  <c r="BO134" i="4" s="1"/>
  <c r="EF140" i="4"/>
  <c r="ED138" i="4"/>
  <c r="EC134" i="4"/>
  <c r="EA98" i="4"/>
  <c r="EM134" i="4"/>
  <c r="EO134" i="4" s="1"/>
  <c r="EO138" i="4"/>
  <c r="BL130" i="4"/>
  <c r="BK98" i="4"/>
  <c r="D98" i="4"/>
  <c r="D69" i="4" s="1"/>
  <c r="D153" i="4" s="1"/>
  <c r="BU111" i="4"/>
  <c r="BS98" i="4"/>
  <c r="BU98" i="4" s="1"/>
  <c r="BU69" i="4" s="1"/>
  <c r="BU153" i="4" s="1"/>
  <c r="AE82" i="4"/>
  <c r="AD75" i="4"/>
  <c r="BI134" i="4"/>
  <c r="Q100" i="4"/>
  <c r="S106" i="4"/>
  <c r="AE75" i="4"/>
  <c r="AE69" i="4" s="1"/>
  <c r="AE153" i="4" s="1"/>
  <c r="DI106" i="4"/>
  <c r="DK107" i="4"/>
  <c r="FQ75" i="4"/>
  <c r="FS75" i="4" s="1"/>
  <c r="DN75" i="4"/>
  <c r="EW98" i="4"/>
  <c r="H98" i="4"/>
  <c r="J98" i="4" s="1"/>
  <c r="J69" i="4" s="1"/>
  <c r="J153" i="4" s="1"/>
  <c r="CA69" i="4"/>
  <c r="AK12" i="4"/>
  <c r="AJ7" i="4"/>
  <c r="BR7" i="4"/>
  <c r="BP6" i="4"/>
  <c r="BR6" i="4" s="1"/>
  <c r="CA7" i="4"/>
  <c r="BY6" i="4"/>
  <c r="CA6" i="4" s="1"/>
  <c r="CB6" i="4"/>
  <c r="CD6" i="4" s="1"/>
  <c r="BF7" i="4"/>
  <c r="BD6" i="4"/>
  <c r="BF6" i="4" s="1"/>
  <c r="AA121" i="1"/>
  <c r="DB69" i="4" l="1"/>
  <c r="DB153" i="4" s="1"/>
  <c r="AJ6" i="4"/>
  <c r="AK6" i="4" s="1"/>
  <c r="AK153" i="4" s="1"/>
  <c r="AK7" i="4"/>
  <c r="DH120" i="4"/>
  <c r="DF111" i="4"/>
  <c r="X6" i="4"/>
  <c r="Y6" i="4" s="1"/>
  <c r="Y7" i="4"/>
  <c r="AQ153" i="4"/>
  <c r="DK106" i="4"/>
  <c r="DI100" i="4"/>
  <c r="EF138" i="4"/>
  <c r="ED134" i="4"/>
  <c r="T6" i="4"/>
  <c r="V6" i="4" s="1"/>
  <c r="V153" i="4" s="1"/>
  <c r="V7" i="4"/>
  <c r="BL153" i="4"/>
  <c r="DD98" i="4"/>
  <c r="CA153" i="4"/>
  <c r="AQ7" i="4"/>
  <c r="AO6" i="4"/>
  <c r="AQ6" i="4" s="1"/>
  <c r="EX98" i="4"/>
  <c r="EX69" i="4" s="1"/>
  <c r="EX153" i="4" s="1"/>
  <c r="CP100" i="4"/>
  <c r="CN98" i="4"/>
  <c r="CP98" i="4" s="1"/>
  <c r="CP69" i="4" s="1"/>
  <c r="CP153" i="4" s="1"/>
  <c r="DZ98" i="4"/>
  <c r="DE98" i="4"/>
  <c r="DE69" i="4" s="1"/>
  <c r="DE153" i="4" s="1"/>
  <c r="CD69" i="4"/>
  <c r="CD153" i="4" s="1"/>
  <c r="S100" i="4"/>
  <c r="Q98" i="4"/>
  <c r="S98" i="4" s="1"/>
  <c r="S69" i="4" s="1"/>
  <c r="S153" i="4" s="1"/>
  <c r="CY134" i="4"/>
  <c r="CW98" i="4"/>
  <c r="CY98" i="4" s="1"/>
  <c r="CY69" i="4" s="1"/>
  <c r="CY153" i="4" s="1"/>
  <c r="DN69" i="4"/>
  <c r="DN153" i="4" s="1"/>
  <c r="DZ69" i="4"/>
  <c r="DZ153" i="4" s="1"/>
  <c r="P7" i="4"/>
  <c r="N6" i="4"/>
  <c r="P6" i="4" s="1"/>
  <c r="BC100" i="4"/>
  <c r="BA98" i="4"/>
  <c r="BC98" i="4" s="1"/>
  <c r="BC69" i="4" s="1"/>
  <c r="BC153" i="4" s="1"/>
  <c r="FR100" i="4"/>
  <c r="FS106" i="4"/>
  <c r="EC98" i="4"/>
  <c r="EC69" i="4" s="1"/>
  <c r="EC153" i="4" s="1"/>
  <c r="EU69" i="4"/>
  <c r="EU153" i="4" s="1"/>
  <c r="FA106" i="4"/>
  <c r="EY100" i="4"/>
  <c r="DH138" i="4"/>
  <c r="DF134" i="4"/>
  <c r="DH134" i="4" s="1"/>
  <c r="BP98" i="4"/>
  <c r="BR98" i="4" s="1"/>
  <c r="BR69" i="4" s="1"/>
  <c r="BR153" i="4" s="1"/>
  <c r="CD100" i="4"/>
  <c r="CB98" i="4"/>
  <c r="CD98" i="4" s="1"/>
  <c r="Y153" i="4"/>
  <c r="EI69" i="4"/>
  <c r="EI153" i="4" s="1"/>
  <c r="DH129" i="4"/>
  <c r="DF127" i="4"/>
  <c r="DH127" i="4" s="1"/>
  <c r="P153" i="4"/>
  <c r="EO100" i="4"/>
  <c r="EM98" i="4"/>
  <c r="EO98" i="4" s="1"/>
  <c r="EO69" i="4" s="1"/>
  <c r="EO153" i="4" s="1"/>
  <c r="DW134" i="4"/>
  <c r="DU98" i="4"/>
  <c r="DW98" i="4" s="1"/>
  <c r="DW69" i="4" s="1"/>
  <c r="DW153" i="4" s="1"/>
  <c r="FR98" i="4" l="1"/>
  <c r="FS98" i="4" s="1"/>
  <c r="FS69" i="4" s="1"/>
  <c r="FS153" i="4" s="1"/>
  <c r="FS100" i="4"/>
  <c r="EF134" i="4"/>
  <c r="ED98" i="4"/>
  <c r="EF98" i="4" s="1"/>
  <c r="EF69" i="4" s="1"/>
  <c r="EF153" i="4" s="1"/>
  <c r="DH111" i="4"/>
  <c r="DF98" i="4"/>
  <c r="DH98" i="4" s="1"/>
  <c r="DH69" i="4" s="1"/>
  <c r="DH153" i="4" s="1"/>
  <c r="FA100" i="4"/>
  <c r="EY98" i="4"/>
  <c r="FA98" i="4" s="1"/>
  <c r="FA69" i="4" s="1"/>
  <c r="FA153" i="4" s="1"/>
  <c r="DK100" i="4"/>
  <c r="DI98" i="4"/>
  <c r="DK98" i="4" s="1"/>
  <c r="DK69" i="4" s="1"/>
  <c r="DK153" i="4" s="1"/>
</calcChain>
</file>

<file path=xl/sharedStrings.xml><?xml version="1.0" encoding="utf-8"?>
<sst xmlns="http://schemas.openxmlformats.org/spreadsheetml/2006/main" count="1052" uniqueCount="255">
  <si>
    <t>QUARTERLY BALANCE OF PAYMENTS</t>
  </si>
  <si>
    <t xml:space="preserve">1st Quarter </t>
  </si>
  <si>
    <t xml:space="preserve">2nd Quarter </t>
  </si>
  <si>
    <t xml:space="preserve">3rd Quarter </t>
  </si>
  <si>
    <t>4th Quarter</t>
  </si>
  <si>
    <t xml:space="preserve">4th Quarter </t>
  </si>
  <si>
    <t>1st Quarter</t>
  </si>
  <si>
    <t>I.</t>
  </si>
  <si>
    <t>CURRENT ACCOUNT</t>
  </si>
  <si>
    <t>A.</t>
  </si>
  <si>
    <t>Goods and Services</t>
  </si>
  <si>
    <t xml:space="preserve"> Goods</t>
  </si>
  <si>
    <t xml:space="preserve">    Exports</t>
  </si>
  <si>
    <t xml:space="preserve">    Imports</t>
  </si>
  <si>
    <t xml:space="preserve">      General Merchandise</t>
  </si>
  <si>
    <t xml:space="preserve">        Credit</t>
  </si>
  <si>
    <t xml:space="preserve">        Debit</t>
  </si>
  <si>
    <t xml:space="preserve">      Goods procured in Ports by Carriers</t>
  </si>
  <si>
    <t xml:space="preserve">       Non-monetary Gold</t>
  </si>
  <si>
    <t xml:space="preserve">  Services</t>
  </si>
  <si>
    <t xml:space="preserve">    Credit</t>
  </si>
  <si>
    <t xml:space="preserve">      Transportation</t>
  </si>
  <si>
    <t xml:space="preserve">        Passenger</t>
  </si>
  <si>
    <t xml:space="preserve">        Freight</t>
  </si>
  <si>
    <t xml:space="preserve">        Other</t>
  </si>
  <si>
    <t xml:space="preserve">      Travel</t>
  </si>
  <si>
    <t xml:space="preserve">        Business</t>
  </si>
  <si>
    <t xml:space="preserve">        Personal</t>
  </si>
  <si>
    <t xml:space="preserve">      Other Services</t>
  </si>
  <si>
    <t xml:space="preserve">        Private</t>
  </si>
  <si>
    <t xml:space="preserve">        Government</t>
  </si>
  <si>
    <t xml:space="preserve">    Debit</t>
  </si>
  <si>
    <t>B.</t>
  </si>
  <si>
    <t xml:space="preserve">  Income</t>
  </si>
  <si>
    <t xml:space="preserve">    Credit </t>
  </si>
  <si>
    <t xml:space="preserve">      Compensation of Employees</t>
  </si>
  <si>
    <t xml:space="preserve">      Direct Investment Income</t>
  </si>
  <si>
    <t xml:space="preserve">      Portfolio Investment Income</t>
  </si>
  <si>
    <t xml:space="preserve">      Other Investment Income</t>
  </si>
  <si>
    <t xml:space="preserve">         General Government</t>
  </si>
  <si>
    <t xml:space="preserve">         Monetary Authorities</t>
  </si>
  <si>
    <t xml:space="preserve">        Banks</t>
  </si>
  <si>
    <t xml:space="preserve">         Other</t>
  </si>
  <si>
    <t>Continued on next page.</t>
  </si>
  <si>
    <t xml:space="preserve">      Compensation to employees</t>
  </si>
  <si>
    <t xml:space="preserve">         Banks</t>
  </si>
  <si>
    <t>C.</t>
  </si>
  <si>
    <t xml:space="preserve">  Current Transfers</t>
  </si>
  <si>
    <t xml:space="preserve">      Private</t>
  </si>
  <si>
    <t xml:space="preserve">      Government</t>
  </si>
  <si>
    <t>II.</t>
  </si>
  <si>
    <t>CAPITAL AND FINANCIAL ACCOUNT</t>
  </si>
  <si>
    <t>D.</t>
  </si>
  <si>
    <t xml:space="preserve">  Capital Account </t>
  </si>
  <si>
    <t xml:space="preserve">      Migrants' Transfers</t>
  </si>
  <si>
    <t>E.</t>
  </si>
  <si>
    <r>
      <t xml:space="preserve">  Financial Account </t>
    </r>
    <r>
      <rPr>
        <i/>
        <sz val="9"/>
        <rFont val="Arial"/>
        <family val="2"/>
      </rPr>
      <t/>
    </r>
  </si>
  <si>
    <t xml:space="preserve">    Direct Investment</t>
  </si>
  <si>
    <t xml:space="preserve">      Abroad</t>
  </si>
  <si>
    <t xml:space="preserve">      In Mauritius</t>
  </si>
  <si>
    <t xml:space="preserve">    Portfolio Investment </t>
  </si>
  <si>
    <t xml:space="preserve">      Assets</t>
  </si>
  <si>
    <t xml:space="preserve">       Equity Securities</t>
  </si>
  <si>
    <t xml:space="preserve">       Debt Securities</t>
  </si>
  <si>
    <t xml:space="preserve">     Liabilities</t>
  </si>
  <si>
    <t xml:space="preserve">   Other Investment </t>
  </si>
  <si>
    <t xml:space="preserve">       General Government</t>
  </si>
  <si>
    <t xml:space="preserve">       Monetary Authorities</t>
  </si>
  <si>
    <t xml:space="preserve">       Banks</t>
  </si>
  <si>
    <t xml:space="preserve">       Other Sectors: Long-term</t>
  </si>
  <si>
    <t xml:space="preserve">       Other Sectors: Short-term</t>
  </si>
  <si>
    <t xml:space="preserve">   Reserve Assets</t>
  </si>
  <si>
    <t xml:space="preserve">      Monetary Gold</t>
  </si>
  <si>
    <t xml:space="preserve">      Special Drawing Rights</t>
  </si>
  <si>
    <t xml:space="preserve">      Reserve Position in the Fund</t>
  </si>
  <si>
    <t xml:space="preserve">      Foreign Exchange</t>
  </si>
  <si>
    <t xml:space="preserve">      Other Claims</t>
  </si>
  <si>
    <t>III.</t>
  </si>
  <si>
    <t>NET ERRORS AND OMISSIONS</t>
  </si>
  <si>
    <t xml:space="preserve">       o/w global business</t>
  </si>
  <si>
    <t>2nd Quarter</t>
  </si>
  <si>
    <t>3rd Quarter</t>
  </si>
  <si>
    <t>Credits</t>
  </si>
  <si>
    <t>Debits</t>
  </si>
  <si>
    <t>Net</t>
  </si>
  <si>
    <t>GOODS AND SERVICES</t>
  </si>
  <si>
    <t>GOODS</t>
  </si>
  <si>
    <t>General merchandise on a BOP basis</t>
  </si>
  <si>
    <t>Nonmonetary gold</t>
  </si>
  <si>
    <t>SERVICES</t>
  </si>
  <si>
    <t>Maintenance and repair services n.i.e.</t>
  </si>
  <si>
    <t>Transport</t>
  </si>
  <si>
    <t>Passenger</t>
  </si>
  <si>
    <t>Freight</t>
  </si>
  <si>
    <t>Other</t>
  </si>
  <si>
    <t>Postal and courier services</t>
  </si>
  <si>
    <t>Travel</t>
  </si>
  <si>
    <t>Business</t>
  </si>
  <si>
    <t>Personal</t>
  </si>
  <si>
    <t>Construction</t>
  </si>
  <si>
    <t>Construction abroad</t>
  </si>
  <si>
    <t>Construction in the reporting economy</t>
  </si>
  <si>
    <t>Insurance and pension services</t>
  </si>
  <si>
    <t>Direct insurance</t>
  </si>
  <si>
    <t>Reinsurance</t>
  </si>
  <si>
    <t>Auxiliary insurance services</t>
  </si>
  <si>
    <t>Pension and standardized guarantee services</t>
  </si>
  <si>
    <t>Financial services</t>
  </si>
  <si>
    <t>Charges for the use of intellectual property n.i.e.</t>
  </si>
  <si>
    <t>Telecommunications, computer, and information services</t>
  </si>
  <si>
    <t>Telecommunications services</t>
  </si>
  <si>
    <t>Computer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</si>
  <si>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</si>
  <si>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</si>
  <si>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</si>
  <si>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</si>
  <si>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</si>
  <si>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</si>
  <si>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</si>
  <si>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</si>
  <si>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</si>
  <si>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PRIMARY INCOME</t>
  </si>
  <si>
    <t xml:space="preserve">Compensation of employees </t>
  </si>
  <si>
    <t>Investment income</t>
  </si>
  <si>
    <t>Direct investment</t>
  </si>
  <si>
    <t>o/w global business</t>
  </si>
  <si>
    <t>Portfolio investment</t>
  </si>
  <si>
    <t>Other investment</t>
  </si>
  <si>
    <t>Reserve assets</t>
  </si>
  <si>
    <t>SECONDARY INCOME</t>
  </si>
  <si>
    <t>General government</t>
  </si>
  <si>
    <t>Financial corporations, nonfinancial corporations, households, and NPISHs</t>
  </si>
  <si>
    <t xml:space="preserve">Personal transfers </t>
  </si>
  <si>
    <t>o/w workers’ remittances</t>
  </si>
  <si>
    <t xml:space="preserve">Net acquisition of financial assets </t>
  </si>
  <si>
    <t>Net incurrence of liabilities</t>
  </si>
  <si>
    <t xml:space="preserve">Financial account Net lending (+) / net borrowing (–) </t>
  </si>
  <si>
    <t xml:space="preserve">Direct investment </t>
  </si>
  <si>
    <t xml:space="preserve">Equity and investment fund shares </t>
  </si>
  <si>
    <t>Debt instruments</t>
  </si>
  <si>
    <t xml:space="preserve">Portfolio investment </t>
  </si>
  <si>
    <t xml:space="preserve">Central bank </t>
  </si>
  <si>
    <t>Deposit-taking corporations, except the central bank</t>
  </si>
  <si>
    <t xml:space="preserve">General government </t>
  </si>
  <si>
    <t>Other sectors</t>
  </si>
  <si>
    <t>Other financial corporations</t>
  </si>
  <si>
    <t xml:space="preserve">Debt securities </t>
  </si>
  <si>
    <t>Central bank</t>
  </si>
  <si>
    <t>Short-term</t>
  </si>
  <si>
    <t>Long-term</t>
  </si>
  <si>
    <t xml:space="preserve">Financial derivatives and employee stock options </t>
  </si>
  <si>
    <t xml:space="preserve">Deposit-taking corporations, except the central bank </t>
  </si>
  <si>
    <t xml:space="preserve">Other sectors </t>
  </si>
  <si>
    <t xml:space="preserve">Other investment </t>
  </si>
  <si>
    <t xml:space="preserve">Other equity </t>
  </si>
  <si>
    <t xml:space="preserve">Currency and deposits </t>
  </si>
  <si>
    <t xml:space="preserve">Loans </t>
  </si>
  <si>
    <t>Other short-term</t>
  </si>
  <si>
    <t>Other long-term</t>
  </si>
  <si>
    <t xml:space="preserve">Other accounts receivable/payable—other </t>
  </si>
  <si>
    <t xml:space="preserve">Reserve assets </t>
  </si>
  <si>
    <t xml:space="preserve">Monetary gold </t>
  </si>
  <si>
    <t>Gold bullion</t>
  </si>
  <si>
    <t>Unallocated gold accounts</t>
  </si>
  <si>
    <t xml:space="preserve">Special drawing rights </t>
  </si>
  <si>
    <t xml:space="preserve">Reserve position in the IMF </t>
  </si>
  <si>
    <t xml:space="preserve">Other reserve assets </t>
  </si>
  <si>
    <t>Net errors and omissions</t>
  </si>
  <si>
    <t>Credits and loans with the IMF</t>
  </si>
  <si>
    <t xml:space="preserve">Trade Credits and advances </t>
  </si>
  <si>
    <t xml:space="preserve">o/w: Re-exports </t>
  </si>
  <si>
    <t>Source : Economic Analysis and Research and Statistics Department</t>
  </si>
  <si>
    <r>
      <t>4th Quarter</t>
    </r>
    <r>
      <rPr>
        <b/>
        <vertAlign val="superscript"/>
        <sz val="10.5"/>
        <rFont val="Segoe UI"/>
        <family val="2"/>
      </rPr>
      <t xml:space="preserve"> </t>
    </r>
  </si>
  <si>
    <r>
      <t>2nd Quarter</t>
    </r>
    <r>
      <rPr>
        <b/>
        <vertAlign val="superscript"/>
        <sz val="10.5"/>
        <rFont val="Segoe UI"/>
        <family val="2"/>
      </rPr>
      <t xml:space="preserve"> </t>
    </r>
  </si>
  <si>
    <r>
      <t>3rd Quarter</t>
    </r>
    <r>
      <rPr>
        <b/>
        <vertAlign val="superscript"/>
        <sz val="10.5"/>
        <rFont val="Segoe UI"/>
        <family val="2"/>
      </rPr>
      <t xml:space="preserve"> </t>
    </r>
  </si>
  <si>
    <r>
      <t>1st Quarter</t>
    </r>
    <r>
      <rPr>
        <b/>
        <vertAlign val="superscript"/>
        <sz val="10.5"/>
        <rFont val="Segoe UI"/>
        <family val="2"/>
      </rPr>
      <t xml:space="preserve"> </t>
    </r>
  </si>
  <si>
    <r>
      <t xml:space="preserve">2017 </t>
    </r>
    <r>
      <rPr>
        <b/>
        <vertAlign val="superscript"/>
        <sz val="10.5"/>
        <rFont val="Segoe UI"/>
        <family val="2"/>
      </rPr>
      <t>1</t>
    </r>
  </si>
  <si>
    <r>
      <t xml:space="preserve">1st Quarter </t>
    </r>
    <r>
      <rPr>
        <b/>
        <vertAlign val="superscript"/>
        <sz val="10.5"/>
        <rFont val="Segoe UI"/>
        <family val="2"/>
      </rPr>
      <t>2</t>
    </r>
  </si>
  <si>
    <r>
      <t xml:space="preserve">2nd Quarter </t>
    </r>
    <r>
      <rPr>
        <b/>
        <vertAlign val="superscript"/>
        <sz val="10.5"/>
        <rFont val="Segoe UI"/>
        <family val="2"/>
      </rPr>
      <t>2</t>
    </r>
  </si>
  <si>
    <t>2014Q1</t>
  </si>
  <si>
    <t>2014Q2</t>
  </si>
  <si>
    <t>2014Q3</t>
  </si>
  <si>
    <t>2014Q4</t>
  </si>
  <si>
    <t>2015Q1</t>
  </si>
  <si>
    <t>2015Q2</t>
  </si>
  <si>
    <t>2015Q3</t>
  </si>
  <si>
    <t>2015Q4</t>
  </si>
  <si>
    <t>2016Q1</t>
  </si>
  <si>
    <t>2016Q2</t>
  </si>
  <si>
    <t>2016Q3</t>
  </si>
  <si>
    <t>2016Q4</t>
  </si>
  <si>
    <t>Credit</t>
  </si>
  <si>
    <t xml:space="preserve">As from 2010, the BoP coverage had been extended to include cross-border transactions of GBC1s and are not strictly comparable with prior data. </t>
  </si>
  <si>
    <r>
      <t>2017Q1</t>
    </r>
    <r>
      <rPr>
        <b/>
        <vertAlign val="superscript"/>
        <sz val="11"/>
        <color rgb="FF002060"/>
        <rFont val="Segoe UI"/>
        <family val="2"/>
      </rPr>
      <t xml:space="preserve"> 1</t>
    </r>
  </si>
  <si>
    <r>
      <t xml:space="preserve">2017Q2 </t>
    </r>
    <r>
      <rPr>
        <b/>
        <vertAlign val="superscript"/>
        <sz val="11"/>
        <color rgb="FF002060"/>
        <rFont val="Segoe UI"/>
        <family val="2"/>
      </rPr>
      <t>1</t>
    </r>
  </si>
  <si>
    <r>
      <t xml:space="preserve">2017Q3 </t>
    </r>
    <r>
      <rPr>
        <b/>
        <vertAlign val="superscript"/>
        <sz val="11"/>
        <color rgb="FF002060"/>
        <rFont val="Segoe UI"/>
        <family val="2"/>
      </rPr>
      <t>1</t>
    </r>
  </si>
  <si>
    <r>
      <t xml:space="preserve">2017Q4 </t>
    </r>
    <r>
      <rPr>
        <b/>
        <vertAlign val="superscript"/>
        <sz val="11"/>
        <color rgb="FF002060"/>
        <rFont val="Segoe UI"/>
        <family val="2"/>
      </rPr>
      <t>1</t>
    </r>
  </si>
  <si>
    <t>Quarterly Balance of Payments, Rs million</t>
  </si>
  <si>
    <t>Note: The Bank started the publication of its balance of payments statistics in line with the IMF's manual on Balance of Payments and International Investment Position - Sixth Edition (BPM6) as from the first quarter of 2018.
Accordingly, the quarterly balance of payments statistics from 2010 through 2017 have been recast into the BPM6 presentational basis.
The figures may not add up to total due to rounding.</t>
  </si>
  <si>
    <t>2010Q1</t>
  </si>
  <si>
    <t>2010Q2</t>
  </si>
  <si>
    <t>2010Q3</t>
  </si>
  <si>
    <t>2010Q4</t>
  </si>
  <si>
    <t>2011Q1</t>
  </si>
  <si>
    <t>2011Q2</t>
  </si>
  <si>
    <t>2011Q3</t>
  </si>
  <si>
    <t>2011Q4</t>
  </si>
  <si>
    <t>2012Q1</t>
  </si>
  <si>
    <t>2012Q2</t>
  </si>
  <si>
    <t>2012Q3</t>
  </si>
  <si>
    <t>2012Q4</t>
  </si>
  <si>
    <t>2013Q1</t>
  </si>
  <si>
    <t>2013Q2</t>
  </si>
  <si>
    <t>2013Q3</t>
  </si>
  <si>
    <t>2013Q4</t>
  </si>
  <si>
    <t>Source : Economic Analysis &amp; Research and Statistics Department.</t>
  </si>
  <si>
    <r>
      <rPr>
        <i/>
        <vertAlign val="superscript"/>
        <sz val="10.5"/>
        <rFont val="Segoe UI"/>
        <family val="2"/>
      </rPr>
      <t xml:space="preserve">1 </t>
    </r>
    <r>
      <rPr>
        <i/>
        <sz val="10.5"/>
        <rFont val="Segoe UI"/>
        <family val="2"/>
      </rPr>
      <t>Final estimates.</t>
    </r>
  </si>
  <si>
    <t>2017Q1</t>
  </si>
  <si>
    <t>2017Q2</t>
  </si>
  <si>
    <t>2017Q3</t>
  </si>
  <si>
    <t>2017Q4</t>
  </si>
  <si>
    <t>CAPITAL ACCOUNT</t>
  </si>
  <si>
    <t>Capital transfers</t>
  </si>
  <si>
    <t>2018Q4</t>
  </si>
  <si>
    <t>2018Q3</t>
  </si>
  <si>
    <t>2018Q2</t>
  </si>
  <si>
    <t>2018Q1</t>
  </si>
  <si>
    <t xml:space="preserve">2019Q1 </t>
  </si>
  <si>
    <t xml:space="preserve">2019Q2 </t>
  </si>
  <si>
    <t xml:space="preserve">2019Q3 </t>
  </si>
  <si>
    <t xml:space="preserve">2019Q4 </t>
  </si>
  <si>
    <t xml:space="preserve">  General government</t>
  </si>
  <si>
    <t xml:space="preserve">  Financial corporations, nonfinancial corporations, households, and NPISHs</t>
  </si>
  <si>
    <t>Gross acquisitions/disposals of nonproduced nonfinancial assets</t>
  </si>
  <si>
    <t>2020Q4</t>
  </si>
  <si>
    <t>2020Q3</t>
  </si>
  <si>
    <t>2020Q2</t>
  </si>
  <si>
    <t>2020Q1</t>
  </si>
  <si>
    <t>Nonfinancial corporations, households and NPISHs</t>
  </si>
  <si>
    <t>2021Q1</t>
  </si>
  <si>
    <t>2021Q2</t>
  </si>
  <si>
    <t>2021Q3</t>
  </si>
  <si>
    <t>2021Q4</t>
  </si>
  <si>
    <r>
      <rPr>
        <i/>
        <vertAlign val="superscript"/>
        <sz val="10"/>
        <color rgb="FF002060"/>
        <rFont val="Segoe UI"/>
        <family val="2"/>
      </rPr>
      <t>1</t>
    </r>
    <r>
      <rPr>
        <i/>
        <sz val="10"/>
        <color rgb="FF002060"/>
        <rFont val="Segoe UI"/>
        <family val="2"/>
      </rPr>
      <t xml:space="preserve"> Revised estimates.</t>
    </r>
  </si>
  <si>
    <r>
      <rPr>
        <i/>
        <vertAlign val="superscript"/>
        <sz val="10"/>
        <color rgb="FF002060"/>
        <rFont val="Segoe UI"/>
        <family val="2"/>
      </rPr>
      <t>2</t>
    </r>
    <r>
      <rPr>
        <i/>
        <sz val="10"/>
        <color rgb="FF002060"/>
        <rFont val="Segoe UI"/>
        <family val="2"/>
      </rPr>
      <t xml:space="preserve"> Preliminary estimates.</t>
    </r>
  </si>
  <si>
    <t>2022Q1</t>
  </si>
  <si>
    <t>2022Q2</t>
  </si>
  <si>
    <t>2022Q3</t>
  </si>
  <si>
    <t>2022Q4</t>
  </si>
  <si>
    <r>
      <t xml:space="preserve">2023Q1 </t>
    </r>
    <r>
      <rPr>
        <b/>
        <vertAlign val="superscript"/>
        <sz val="11"/>
        <color rgb="FF002060"/>
        <rFont val="Segoe UI"/>
        <family val="2"/>
      </rPr>
      <t>2</t>
    </r>
  </si>
  <si>
    <r>
      <t xml:space="preserve">2023Q2 </t>
    </r>
    <r>
      <rPr>
        <b/>
        <vertAlign val="superscript"/>
        <sz val="11"/>
        <color rgb="FF002060"/>
        <rFont val="Segoe UI"/>
        <family val="2"/>
      </rPr>
      <t>2</t>
    </r>
  </si>
  <si>
    <r>
      <t xml:space="preserve">2023Q3 </t>
    </r>
    <r>
      <rPr>
        <b/>
        <vertAlign val="superscript"/>
        <sz val="11"/>
        <color rgb="FF002060"/>
        <rFont val="Segoe UI"/>
        <family val="2"/>
      </rPr>
      <t>2</t>
    </r>
  </si>
  <si>
    <r>
      <t xml:space="preserve">2023Q4 </t>
    </r>
    <r>
      <rPr>
        <b/>
        <vertAlign val="superscript"/>
        <sz val="11"/>
        <color rgb="FF002060"/>
        <rFont val="Segoe UI"/>
        <family val="2"/>
      </rPr>
      <t>2</t>
    </r>
  </si>
  <si>
    <r>
      <t xml:space="preserve">2024Q1 </t>
    </r>
    <r>
      <rPr>
        <b/>
        <vertAlign val="superscript"/>
        <sz val="11"/>
        <color rgb="FF002060"/>
        <rFont val="Segoe UI"/>
        <family val="2"/>
      </rPr>
      <t>1</t>
    </r>
  </si>
  <si>
    <r>
      <t xml:space="preserve">2024Q2 </t>
    </r>
    <r>
      <rPr>
        <b/>
        <vertAlign val="superscript"/>
        <sz val="11"/>
        <color rgb="FF002060"/>
        <rFont val="Segoe UI"/>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</si>
</sst>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0.000000"/>
    <numFmt numFmtId="168" formatCode="#,##0.00000"/>
    <numFmt numFmtId="169" formatCode="_(* #,##0_);_(* \(#,##0\);_(* &quot;-&quot;??_);_(@_)"/>
    <numFmt numFmtId="170" formatCode="0.0000000"/>
    <numFmt numFmtId="171" formatCode="#,##0.000"/>
    <numFmt numFmtId="172" formatCode="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9"/>
      <name val="Arial"/>
      <family val="2"/>
    </font>
    <font>
      <sz val="11"/>
      <color theme="1"/>
      <name val="Calibri"/>
      <family val="2"/>
      <scheme val="minor"/>
    </font>
    <font>
      <b/>
      <sz val="10.5"/>
      <name val="Segoe UI"/>
      <family val="2"/>
    </font>
    <font>
      <sz val="10.5"/>
      <name val="Segoe UI"/>
      <family val="2"/>
    </font>
    <font>
      <b/>
      <i/>
      <sz val="10.5"/>
      <name val="Segoe UI"/>
      <family val="2"/>
    </font>
    <font>
      <i/>
      <sz val="10.5"/>
      <name val="Segoe UI"/>
      <family val="2"/>
    </font>
    <font>
      <b/>
      <vertAlign val="superscript"/>
      <sz val="10.5"/>
      <name val="Segoe UI"/>
      <family val="2"/>
    </font>
    <font>
      <i/>
      <vertAlign val="superscript"/>
      <sz val="10.5"/>
      <name val="Segoe UI"/>
      <family val="2"/>
    </font>
    <font>
      <b/>
      <sz val="11"/>
      <color rgb="FF002060"/>
      <name val="Segoe UI"/>
      <family val="2"/>
    </font>
    <font>
      <b/>
      <vertAlign val="superscript"/>
      <sz val="11"/>
      <color rgb="FF002060"/>
      <name val="Segoe UI"/>
      <family val="2"/>
    </font>
    <font>
      <sz val="11"/>
      <color theme="1"/>
      <name val="Segoe UI"/>
      <family val="2"/>
    </font>
    <font>
      <sz val="11"/>
      <name val="Arial"/>
      <family val="2"/>
    </font>
    <font>
      <b/>
      <u/>
      <sz val="11"/>
      <color rgb="FF002060"/>
      <name val="Segoe UI"/>
      <family val="2"/>
    </font>
    <font>
      <sz val="11"/>
      <color rgb="FF002060"/>
      <name val="Segoe UI"/>
      <family val="2"/>
    </font>
    <font>
      <i/>
      <sz val="11"/>
      <color rgb="FF002060"/>
      <name val="Segoe UI"/>
      <family val="2"/>
    </font>
    <font>
      <sz val="10.5"/>
      <color theme="1"/>
      <name val="Segoe UI"/>
      <family val="2"/>
    </font>
    <font>
      <b/>
      <sz val="11"/>
      <color rgb="FFFF0000"/>
      <name val="Segoe UI"/>
      <family val="2"/>
    </font>
    <font>
      <sz val="11"/>
      <color rgb="FFFF0000"/>
      <name val="Segoe UI"/>
      <family val="2"/>
    </font>
    <font>
      <sz val="11"/>
      <color rgb="FFC00000"/>
      <name val="Segoe UI"/>
      <family val="2"/>
    </font>
    <font>
      <i/>
      <sz val="11"/>
      <color rgb="FFFF0000"/>
      <name val="Segoe UI"/>
      <family val="2"/>
    </font>
    <font>
      <i/>
      <sz val="10"/>
      <color rgb="FF002060"/>
      <name val="Segoe UI"/>
      <family val="2"/>
    </font>
    <font>
      <i/>
      <vertAlign val="superscript"/>
      <sz val="10"/>
      <color rgb="FF002060"/>
      <name val="Segoe UI"/>
      <family val="2"/>
    </font>
    <font>
      <sz val="10"/>
      <name val="Arial"/>
    </font>
    <font>
      <u/>
      <sz val="11"/>
      <name val="Arial"/>
      <family val="2"/>
    </font>
    <font>
      <i/>
      <sz val="11"/>
      <name val="Arial"/>
      <family val="2"/>
    </font>
    <font>
      <b/>
      <sz val="11"/>
      <name val="Arial"/>
      <family val="2"/>
    </font>
    <font>
      <sz val="11"/>
      <color rgb="FF002060"/>
      <name val="Arial"/>
      <family val="2"/>
    </font>
    <font>
      <b/>
      <sz val="11"/>
      <color theme="1"/>
      <name val="Segoe UI"/>
      <family val="2"/>
    </font>
  </fonts>
  <fills count="6">
    <fill>
      <patternFill patternType="none"/>
    </fill>
    <fill>
      <patternFill patternType="gray125"/>
    </fill>
    <fill>
      <patternFill patternType="lightGray">
        <fgColor indexed="22"/>
        <bgColor indexed="9"/>
      </patternFill>
    </fill>
    <fill>
      <patternFill patternType="lightGray">
        <fgColor indexed="9"/>
        <bgColor indexed="9"/>
      </patternFill>
    </fill>
    <fill>
      <patternFill patternType="solid">
        <fgColor theme="0"/>
        <bgColor indexed="64"/>
      </patternFill>
    </fill>
    <fill>
      <patternFill patternType="solid">
        <fgColor theme="4" tint="0.59999389629810485"/>
        <bgColor indexed="64"/>
      </patternFill>
    </fill>
  </fills>
  <borders count="122">
    <border>
      <left/>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ck">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002060"/>
      </left>
      <right style="thin">
        <color rgb="FF002060"/>
      </right>
      <top style="thick">
        <color rgb="FF002060"/>
      </top>
      <bottom style="thin">
        <color rgb="FF002060"/>
      </bottom>
      <diagonal/>
    </border>
    <border>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n">
        <color rgb="FF002060"/>
      </left>
      <right style="thin">
        <color rgb="FF002060"/>
      </right>
      <top style="thin">
        <color rgb="FF002060"/>
      </top>
      <bottom style="thick">
        <color rgb="FF002060"/>
      </bottom>
      <diagonal/>
    </border>
    <border>
      <left/>
      <right style="thin">
        <color rgb="FF002060"/>
      </right>
      <top style="thin">
        <color rgb="FF002060"/>
      </top>
      <bottom style="thick">
        <color rgb="FF002060"/>
      </bottom>
      <diagonal/>
    </border>
    <border>
      <left style="thin">
        <color rgb="FF002060"/>
      </left>
      <right style="thick">
        <color rgb="FF002060"/>
      </right>
      <top style="thin">
        <color rgb="FF002060"/>
      </top>
      <bottom style="thick">
        <color rgb="FF002060"/>
      </bottom>
      <diagonal/>
    </border>
    <border>
      <left style="thin">
        <color rgb="FF002060"/>
      </left>
      <right style="thin">
        <color rgb="FF002060"/>
      </right>
      <top style="thick">
        <color rgb="FF002060"/>
      </top>
      <bottom style="hair">
        <color rgb="FF002060"/>
      </bottom>
      <diagonal/>
    </border>
    <border>
      <left style="thin">
        <color rgb="FF002060"/>
      </left>
      <right style="thick">
        <color rgb="FF002060"/>
      </right>
      <top style="thick">
        <color rgb="FF002060"/>
      </top>
      <bottom style="hair">
        <color rgb="FF002060"/>
      </bottom>
      <diagonal/>
    </border>
    <border>
      <left style="thin">
        <color rgb="FF002060"/>
      </left>
      <right style="thin">
        <color rgb="FF002060"/>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style="thick">
        <color rgb="FF002060"/>
      </right>
      <top style="hair">
        <color rgb="FF002060"/>
      </top>
      <bottom style="hair">
        <color rgb="FF002060"/>
      </bottom>
      <diagonal/>
    </border>
    <border>
      <left style="thin">
        <color rgb="FF002060"/>
      </left>
      <right style="thin">
        <color rgb="FF002060"/>
      </right>
      <top style="hair">
        <color rgb="FF002060"/>
      </top>
      <bottom style="thick">
        <color rgb="FF002060"/>
      </bottom>
      <diagonal/>
    </border>
    <border>
      <left/>
      <right style="thin">
        <color rgb="FF002060"/>
      </right>
      <top style="hair">
        <color rgb="FF002060"/>
      </top>
      <bottom style="thick">
        <color rgb="FF002060"/>
      </bottom>
      <diagonal/>
    </border>
    <border>
      <left style="thin">
        <color rgb="FF002060"/>
      </left>
      <right style="thick">
        <color rgb="FF002060"/>
      </right>
      <top style="hair">
        <color rgb="FF002060"/>
      </top>
      <bottom style="thick">
        <color rgb="FF002060"/>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right style="thin">
        <color rgb="FF002060"/>
      </right>
      <top style="thin">
        <color rgb="FF002060"/>
      </top>
      <bottom style="hair">
        <color rgb="FF002060"/>
      </bottom>
      <diagonal/>
    </border>
    <border>
      <left style="thin">
        <color rgb="FF002060"/>
      </left>
      <right style="thick">
        <color rgb="FF002060"/>
      </right>
      <top style="thin">
        <color rgb="FF002060"/>
      </top>
      <bottom style="hair">
        <color rgb="FF002060"/>
      </bottom>
      <diagonal/>
    </border>
    <border>
      <left style="thin">
        <color rgb="FF002060"/>
      </left>
      <right style="thin">
        <color rgb="FF002060"/>
      </right>
      <top style="hair">
        <color rgb="FF002060"/>
      </top>
      <bottom style="double">
        <color rgb="FF002060"/>
      </bottom>
      <diagonal/>
    </border>
    <border>
      <left/>
      <right style="thin">
        <color rgb="FF002060"/>
      </right>
      <top style="hair">
        <color rgb="FF002060"/>
      </top>
      <bottom style="double">
        <color rgb="FF002060"/>
      </bottom>
      <diagonal/>
    </border>
    <border>
      <left style="thin">
        <color rgb="FF002060"/>
      </left>
      <right style="thick">
        <color rgb="FF002060"/>
      </right>
      <top style="hair">
        <color rgb="FF002060"/>
      </top>
      <bottom style="double">
        <color rgb="FF00206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ck">
        <color rgb="FF002060"/>
      </top>
      <bottom style="thin">
        <color rgb="FF002060"/>
      </bottom>
      <diagonal/>
    </border>
    <border>
      <left style="thick">
        <color rgb="FF002060"/>
      </left>
      <right/>
      <top/>
      <bottom style="thin">
        <color rgb="FF002060"/>
      </bottom>
      <diagonal/>
    </border>
    <border>
      <left style="thick">
        <color rgb="FF002060"/>
      </left>
      <right/>
      <top style="thick">
        <color rgb="FF002060"/>
      </top>
      <bottom/>
      <diagonal/>
    </border>
    <border>
      <left style="thick">
        <color rgb="FF002060"/>
      </left>
      <right/>
      <top/>
      <bottom style="thick">
        <color rgb="FF002060"/>
      </bottom>
      <diagonal/>
    </border>
    <border>
      <left style="thick">
        <color rgb="FF002060"/>
      </left>
      <right/>
      <top style="thick">
        <color rgb="FF002060"/>
      </top>
      <bottom style="hair">
        <color rgb="FF002060"/>
      </bottom>
      <diagonal/>
    </border>
    <border>
      <left style="thick">
        <color rgb="FF002060"/>
      </left>
      <right/>
      <top style="hair">
        <color rgb="FF002060"/>
      </top>
      <bottom style="hair">
        <color rgb="FF002060"/>
      </bottom>
      <diagonal/>
    </border>
    <border>
      <left style="thick">
        <color rgb="FF002060"/>
      </left>
      <right/>
      <top style="hair">
        <color rgb="FF002060"/>
      </top>
      <bottom style="thick">
        <color rgb="FF002060"/>
      </bottom>
      <diagonal/>
    </border>
    <border>
      <left style="thick">
        <color rgb="FF002060"/>
      </left>
      <right/>
      <top style="thin">
        <color rgb="FF002060"/>
      </top>
      <bottom style="thin">
        <color rgb="FF002060"/>
      </bottom>
      <diagonal/>
    </border>
    <border>
      <left style="thick">
        <color rgb="FF002060"/>
      </left>
      <right/>
      <top/>
      <bottom style="hair">
        <color rgb="FF002060"/>
      </bottom>
      <diagonal/>
    </border>
    <border>
      <left style="thick">
        <color rgb="FF002060"/>
      </left>
      <right/>
      <top style="hair">
        <color rgb="FF002060"/>
      </top>
      <bottom style="double">
        <color rgb="FF002060"/>
      </bottom>
      <diagonal/>
    </border>
    <border>
      <left style="medium">
        <color rgb="FF002060"/>
      </left>
      <right style="thin">
        <color rgb="FF002060"/>
      </right>
      <top style="thick">
        <color rgb="FF002060"/>
      </top>
      <bottom style="thin">
        <color rgb="FF002060"/>
      </bottom>
      <diagonal/>
    </border>
    <border>
      <left style="thin">
        <color rgb="FF002060"/>
      </left>
      <right style="double">
        <color rgb="FF002060"/>
      </right>
      <top style="thick">
        <color rgb="FF002060"/>
      </top>
      <bottom style="thin">
        <color rgb="FF002060"/>
      </bottom>
      <diagonal/>
    </border>
    <border>
      <left style="medium">
        <color rgb="FF002060"/>
      </left>
      <right style="thin">
        <color rgb="FF002060"/>
      </right>
      <top style="thin">
        <color rgb="FF002060"/>
      </top>
      <bottom style="thick">
        <color rgb="FF002060"/>
      </bottom>
      <diagonal/>
    </border>
    <border>
      <left style="thin">
        <color rgb="FF002060"/>
      </left>
      <right style="double">
        <color rgb="FF002060"/>
      </right>
      <top style="thin">
        <color rgb="FF002060"/>
      </top>
      <bottom style="thick">
        <color rgb="FF002060"/>
      </bottom>
      <diagonal/>
    </border>
    <border>
      <left style="medium">
        <color rgb="FF002060"/>
      </left>
      <right style="thin">
        <color rgb="FF002060"/>
      </right>
      <top style="thick">
        <color rgb="FF002060"/>
      </top>
      <bottom style="hair">
        <color rgb="FF002060"/>
      </bottom>
      <diagonal/>
    </border>
    <border>
      <left style="thin">
        <color rgb="FF002060"/>
      </left>
      <right style="double">
        <color rgb="FF002060"/>
      </right>
      <top style="thick">
        <color rgb="FF002060"/>
      </top>
      <bottom style="hair">
        <color rgb="FF002060"/>
      </bottom>
      <diagonal/>
    </border>
    <border>
      <left style="medium">
        <color rgb="FF002060"/>
      </left>
      <right style="thin">
        <color rgb="FF002060"/>
      </right>
      <top style="hair">
        <color rgb="FF002060"/>
      </top>
      <bottom style="hair">
        <color rgb="FF002060"/>
      </bottom>
      <diagonal/>
    </border>
    <border>
      <left style="thin">
        <color rgb="FF002060"/>
      </left>
      <right style="double">
        <color rgb="FF002060"/>
      </right>
      <top style="hair">
        <color rgb="FF002060"/>
      </top>
      <bottom style="hair">
        <color rgb="FF002060"/>
      </bottom>
      <diagonal/>
    </border>
    <border>
      <left style="medium">
        <color rgb="FF002060"/>
      </left>
      <right style="thin">
        <color rgb="FF002060"/>
      </right>
      <top style="hair">
        <color rgb="FF002060"/>
      </top>
      <bottom style="thick">
        <color rgb="FF002060"/>
      </bottom>
      <diagonal/>
    </border>
    <border>
      <left style="thin">
        <color rgb="FF002060"/>
      </left>
      <right style="double">
        <color rgb="FF002060"/>
      </right>
      <top style="hair">
        <color rgb="FF002060"/>
      </top>
      <bottom style="thick">
        <color rgb="FF002060"/>
      </bottom>
      <diagonal/>
    </border>
    <border>
      <left style="medium">
        <color rgb="FF002060"/>
      </left>
      <right style="thin">
        <color rgb="FF002060"/>
      </right>
      <top style="thin">
        <color rgb="FF002060"/>
      </top>
      <bottom style="thin">
        <color rgb="FF002060"/>
      </bottom>
      <diagonal/>
    </border>
    <border>
      <left style="thin">
        <color rgb="FF002060"/>
      </left>
      <right style="double">
        <color rgb="FF002060"/>
      </right>
      <top style="thin">
        <color rgb="FF002060"/>
      </top>
      <bottom style="thin">
        <color rgb="FF002060"/>
      </bottom>
      <diagonal/>
    </border>
    <border>
      <left style="medium">
        <color rgb="FF002060"/>
      </left>
      <right style="thin">
        <color rgb="FF002060"/>
      </right>
      <top style="thin">
        <color rgb="FF002060"/>
      </top>
      <bottom style="hair">
        <color rgb="FF002060"/>
      </bottom>
      <diagonal/>
    </border>
    <border>
      <left style="thin">
        <color rgb="FF002060"/>
      </left>
      <right style="double">
        <color rgb="FF002060"/>
      </right>
      <top style="thin">
        <color rgb="FF002060"/>
      </top>
      <bottom style="hair">
        <color rgb="FF002060"/>
      </bottom>
      <diagonal/>
    </border>
    <border>
      <left/>
      <right style="double">
        <color rgb="FF002060"/>
      </right>
      <top style="thick">
        <color rgb="FF002060"/>
      </top>
      <bottom style="thin">
        <color rgb="FF002060"/>
      </bottom>
      <diagonal/>
    </border>
    <border>
      <left style="medium">
        <color rgb="FF002060"/>
      </left>
      <right style="thin">
        <color rgb="FF002060"/>
      </right>
      <top style="hair">
        <color rgb="FF002060"/>
      </top>
      <bottom style="double">
        <color rgb="FF002060"/>
      </bottom>
      <diagonal/>
    </border>
    <border>
      <left style="thin">
        <color rgb="FF002060"/>
      </left>
      <right style="double">
        <color rgb="FF002060"/>
      </right>
      <top style="hair">
        <color rgb="FF002060"/>
      </top>
      <bottom style="double">
        <color rgb="FF002060"/>
      </bottom>
      <diagonal/>
    </border>
    <border>
      <left/>
      <right style="thin">
        <color indexed="64"/>
      </right>
      <top style="medium">
        <color indexed="64"/>
      </top>
      <bottom style="medium">
        <color indexed="64"/>
      </bottom>
      <diagonal/>
    </border>
    <border>
      <left style="double">
        <color rgb="FF002060"/>
      </left>
      <right style="thin">
        <color rgb="FF002060"/>
      </right>
      <top style="thick">
        <color rgb="FF002060"/>
      </top>
      <bottom style="hair">
        <color rgb="FF002060"/>
      </bottom>
      <diagonal/>
    </border>
    <border>
      <left style="double">
        <color rgb="FF002060"/>
      </left>
      <right style="thin">
        <color rgb="FF002060"/>
      </right>
      <top style="hair">
        <color rgb="FF002060"/>
      </top>
      <bottom style="hair">
        <color rgb="FF002060"/>
      </bottom>
      <diagonal/>
    </border>
    <border>
      <left style="double">
        <color rgb="FF002060"/>
      </left>
      <right style="thin">
        <color rgb="FF002060"/>
      </right>
      <top style="hair">
        <color rgb="FF002060"/>
      </top>
      <bottom style="thick">
        <color rgb="FF002060"/>
      </bottom>
      <diagonal/>
    </border>
    <border>
      <left style="double">
        <color rgb="FF002060"/>
      </left>
      <right/>
      <top style="thick">
        <color rgb="FF002060"/>
      </top>
      <bottom style="thin">
        <color rgb="FF002060"/>
      </bottom>
      <diagonal/>
    </border>
    <border>
      <left style="double">
        <color rgb="FF002060"/>
      </left>
      <right style="thin">
        <color rgb="FF002060"/>
      </right>
      <top style="thick">
        <color rgb="FF002060"/>
      </top>
      <bottom style="thin">
        <color rgb="FF002060"/>
      </bottom>
      <diagonal/>
    </border>
    <border>
      <left style="double">
        <color rgb="FF002060"/>
      </left>
      <right style="thin">
        <color rgb="FF002060"/>
      </right>
      <top style="thin">
        <color rgb="FF002060"/>
      </top>
      <bottom style="thick">
        <color rgb="FF002060"/>
      </bottom>
      <diagonal/>
    </border>
    <border>
      <left style="thick">
        <color rgb="FF002060"/>
      </left>
      <right/>
      <top style="thick">
        <color rgb="FF002060"/>
      </top>
      <bottom style="thin">
        <color rgb="FF002060"/>
      </bottom>
      <diagonal/>
    </border>
    <border>
      <left style="medium">
        <color rgb="FF002060"/>
      </left>
      <right style="thin">
        <color rgb="FF002060"/>
      </right>
      <top/>
      <bottom style="hair">
        <color rgb="FF002060"/>
      </bottom>
      <diagonal/>
    </border>
    <border>
      <left style="double">
        <color rgb="FF002060"/>
      </left>
      <right style="thin">
        <color rgb="FF002060"/>
      </right>
      <top style="thin">
        <color rgb="FF002060"/>
      </top>
      <bottom style="thin">
        <color rgb="FF002060"/>
      </bottom>
      <diagonal/>
    </border>
    <border>
      <left style="double">
        <color rgb="FF002060"/>
      </left>
      <right style="thin">
        <color rgb="FF002060"/>
      </right>
      <top style="thin">
        <color rgb="FF002060"/>
      </top>
      <bottom style="hair">
        <color rgb="FF002060"/>
      </bottom>
      <diagonal/>
    </border>
    <border>
      <left style="double">
        <color rgb="FF002060"/>
      </left>
      <right style="thin">
        <color rgb="FF002060"/>
      </right>
      <top style="hair">
        <color rgb="FF002060"/>
      </top>
      <bottom style="double">
        <color rgb="FF002060"/>
      </bottom>
      <diagonal/>
    </border>
    <border>
      <left/>
      <right style="thin">
        <color rgb="FF002060"/>
      </right>
      <top style="thick">
        <color rgb="FF002060"/>
      </top>
      <bottom style="hair">
        <color rgb="FF002060"/>
      </bottom>
      <diagonal/>
    </border>
    <border>
      <left style="double">
        <color rgb="FF002060"/>
      </left>
      <right/>
      <top style="hair">
        <color rgb="FF002060"/>
      </top>
      <bottom style="hair">
        <color rgb="FF002060"/>
      </bottom>
      <diagonal/>
    </border>
    <border>
      <left/>
      <right/>
      <top style="hair">
        <color rgb="FF002060"/>
      </top>
      <bottom style="hair">
        <color rgb="FF002060"/>
      </bottom>
      <diagonal/>
    </border>
    <border>
      <left style="double">
        <color rgb="FF002060"/>
      </left>
      <right/>
      <top style="hair">
        <color rgb="FF002060"/>
      </top>
      <bottom style="double">
        <color rgb="FF002060"/>
      </bottom>
      <diagonal/>
    </border>
    <border>
      <left style="thick">
        <color rgb="FF002060"/>
      </left>
      <right style="medium">
        <color rgb="FF002060"/>
      </right>
      <top/>
      <bottom style="hair">
        <color rgb="FF002060"/>
      </bottom>
      <diagonal/>
    </border>
    <border>
      <left style="double">
        <color rgb="FF002060"/>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style="thick">
        <color rgb="FF002060"/>
      </right>
      <top style="thin">
        <color rgb="FF002060"/>
      </top>
      <bottom/>
      <diagonal/>
    </border>
    <border>
      <left style="double">
        <color rgb="FF002060"/>
      </left>
      <right style="thin">
        <color rgb="FF002060"/>
      </right>
      <top/>
      <bottom style="thick">
        <color rgb="FF002060"/>
      </bottom>
      <diagonal/>
    </border>
    <border>
      <left style="double">
        <color rgb="FF002060"/>
      </left>
      <right style="thin">
        <color rgb="FF002060"/>
      </right>
      <top/>
      <bottom/>
      <diagonal/>
    </border>
    <border>
      <left style="thin">
        <color rgb="FF002060"/>
      </left>
      <right style="thin">
        <color rgb="FF002060"/>
      </right>
      <top/>
      <bottom/>
      <diagonal/>
    </border>
    <border>
      <left style="thin">
        <color rgb="FF002060"/>
      </left>
      <right style="thick">
        <color rgb="FF002060"/>
      </right>
      <top/>
      <bottom/>
      <diagonal/>
    </border>
    <border>
      <left/>
      <right style="thick">
        <color rgb="FF002060"/>
      </right>
      <top style="thick">
        <color rgb="FF002060"/>
      </top>
      <bottom style="thin">
        <color rgb="FF002060"/>
      </bottom>
      <diagonal/>
    </border>
  </borders>
  <cellStyleXfs count="20">
    <xf numFmtId="0" fontId="0"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164" fontId="6" fillId="0" borderId="0" applyFont="0" applyFill="0" applyBorder="0" applyAlignment="0" applyProtection="0"/>
    <xf numFmtId="43" fontId="4" fillId="0" borderId="0" applyFont="0" applyFill="0" applyBorder="0" applyAlignment="0" applyProtection="0"/>
    <xf numFmtId="0" fontId="3" fillId="0" borderId="0"/>
    <xf numFmtId="164" fontId="3" fillId="0" borderId="0" applyFont="0" applyFill="0" applyBorder="0" applyAlignment="0" applyProtection="0"/>
    <xf numFmtId="0" fontId="20" fillId="0" borderId="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0" fontId="4" fillId="0" borderId="0"/>
    <xf numFmtId="43" fontId="4" fillId="0" borderId="0" applyFont="0" applyFill="0" applyBorder="0" applyAlignment="0" applyProtection="0"/>
    <xf numFmtId="0" fontId="27" fillId="0" borderId="0"/>
  </cellStyleXfs>
  <cellXfs count="504">
    <xf numFmtId="0" fontId="0" fillId="0" borderId="0" xfId="0"/>
    <xf numFmtId="0" fontId="7" fillId="0" borderId="0" xfId="3" applyFont="1"/>
    <xf numFmtId="0" fontId="8" fillId="0" borderId="0" xfId="3" applyFont="1"/>
    <xf numFmtId="0" fontId="8" fillId="0" borderId="0" xfId="0" applyFont="1"/>
    <xf numFmtId="0" fontId="9" fillId="0" borderId="0" xfId="3" applyFont="1" applyAlignment="1">
      <alignment horizontal="right"/>
    </xf>
    <xf numFmtId="0" fontId="10" fillId="0" borderId="0" xfId="3" applyFont="1" applyAlignment="1">
      <alignment horizontal="right"/>
    </xf>
    <xf numFmtId="3" fontId="8" fillId="0" borderId="0" xfId="0" applyNumberFormat="1" applyFont="1"/>
    <xf numFmtId="0" fontId="7" fillId="2" borderId="62" xfId="3" applyFont="1" applyFill="1" applyBorder="1"/>
    <xf numFmtId="0" fontId="8" fillId="2" borderId="63" xfId="3" applyFont="1" applyFill="1" applyBorder="1" applyAlignment="1">
      <alignment horizontal="center" vertical="top" wrapText="1"/>
    </xf>
    <xf numFmtId="0" fontId="7" fillId="2" borderId="60" xfId="3" applyFont="1" applyFill="1" applyBorder="1"/>
    <xf numFmtId="0" fontId="8" fillId="2" borderId="61" xfId="3" applyFont="1" applyFill="1" applyBorder="1" applyAlignment="1">
      <alignment horizontal="center" vertical="top" wrapText="1"/>
    </xf>
    <xf numFmtId="0" fontId="7" fillId="3" borderId="3"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62" xfId="3" applyFont="1" applyFill="1" applyBorder="1" applyAlignment="1">
      <alignment horizontal="center" vertical="center" wrapText="1"/>
    </xf>
    <xf numFmtId="0" fontId="7" fillId="3" borderId="97" xfId="3" applyFont="1" applyFill="1" applyBorder="1" applyAlignment="1">
      <alignment horizontal="center" vertical="center" wrapText="1"/>
    </xf>
    <xf numFmtId="0" fontId="7" fillId="3" borderId="69" xfId="3" applyFont="1" applyFill="1" applyBorder="1" applyAlignment="1">
      <alignment horizontal="center" vertical="center" wrapText="1"/>
    </xf>
    <xf numFmtId="0" fontId="7" fillId="3" borderId="6" xfId="3" applyFont="1" applyFill="1" applyBorder="1" applyAlignment="1">
      <alignment horizontal="center" vertical="center" wrapText="1"/>
    </xf>
    <xf numFmtId="0" fontId="7" fillId="2" borderId="9" xfId="3" applyFont="1" applyFill="1" applyBorder="1"/>
    <xf numFmtId="0" fontId="8" fillId="2" borderId="13" xfId="3" applyFont="1" applyFill="1" applyBorder="1" applyAlignment="1">
      <alignment horizontal="center" vertical="top" wrapText="1"/>
    </xf>
    <xf numFmtId="0" fontId="8" fillId="0" borderId="18" xfId="0" applyFont="1" applyBorder="1"/>
    <xf numFmtId="0" fontId="8" fillId="0" borderId="16" xfId="0" applyFont="1" applyBorder="1"/>
    <xf numFmtId="0" fontId="8" fillId="0" borderId="19" xfId="0" applyFont="1" applyBorder="1"/>
    <xf numFmtId="0" fontId="8" fillId="0" borderId="17" xfId="0" applyFont="1" applyBorder="1"/>
    <xf numFmtId="0" fontId="8" fillId="0" borderId="15" xfId="0" applyFont="1" applyBorder="1"/>
    <xf numFmtId="0" fontId="8" fillId="0" borderId="34" xfId="0" applyFont="1" applyBorder="1"/>
    <xf numFmtId="0" fontId="7" fillId="2" borderId="13" xfId="3" applyFont="1" applyFill="1" applyBorder="1"/>
    <xf numFmtId="0" fontId="8" fillId="2" borderId="13" xfId="3" applyFont="1" applyFill="1" applyBorder="1"/>
    <xf numFmtId="0" fontId="10" fillId="2" borderId="13" xfId="3" applyFont="1" applyFill="1" applyBorder="1"/>
    <xf numFmtId="0" fontId="7" fillId="2" borderId="20" xfId="3" applyFont="1" applyFill="1" applyBorder="1"/>
    <xf numFmtId="0" fontId="10" fillId="2" borderId="22" xfId="3" applyFont="1" applyFill="1" applyBorder="1"/>
    <xf numFmtId="0" fontId="8" fillId="0" borderId="23" xfId="0" applyFont="1" applyBorder="1"/>
    <xf numFmtId="0" fontId="8" fillId="0" borderId="27" xfId="0" applyFont="1" applyBorder="1"/>
    <xf numFmtId="0" fontId="8" fillId="0" borderId="25" xfId="0" applyFont="1" applyBorder="1"/>
    <xf numFmtId="3" fontId="8" fillId="0" borderId="23" xfId="0" applyNumberFormat="1" applyFont="1" applyBorder="1"/>
    <xf numFmtId="3" fontId="8" fillId="0" borderId="25" xfId="0" applyNumberFormat="1" applyFont="1" applyBorder="1"/>
    <xf numFmtId="3" fontId="8" fillId="0" borderId="26" xfId="0" applyNumberFormat="1" applyFont="1" applyBorder="1"/>
    <xf numFmtId="3" fontId="8" fillId="0" borderId="27" xfId="0" applyNumberFormat="1" applyFont="1" applyBorder="1"/>
    <xf numFmtId="3" fontId="8" fillId="0" borderId="35" xfId="0" applyNumberFormat="1" applyFont="1" applyBorder="1"/>
    <xf numFmtId="3" fontId="8" fillId="0" borderId="8" xfId="0" applyNumberFormat="1" applyFont="1" applyBorder="1"/>
    <xf numFmtId="0" fontId="10" fillId="0" borderId="0" xfId="0" applyFont="1"/>
    <xf numFmtId="3" fontId="10" fillId="0" borderId="0" xfId="0" applyNumberFormat="1" applyFont="1" applyAlignment="1">
      <alignment horizontal="right"/>
    </xf>
    <xf numFmtId="0" fontId="7" fillId="2" borderId="65" xfId="3" applyFont="1" applyFill="1" applyBorder="1"/>
    <xf numFmtId="0" fontId="7" fillId="2" borderId="66" xfId="3" applyFont="1" applyFill="1" applyBorder="1"/>
    <xf numFmtId="0" fontId="7" fillId="2" borderId="67" xfId="3" applyFont="1" applyFill="1" applyBorder="1"/>
    <xf numFmtId="0" fontId="7" fillId="2" borderId="68" xfId="3" applyFont="1" applyFill="1" applyBorder="1"/>
    <xf numFmtId="0" fontId="7" fillId="3" borderId="28" xfId="3" applyFont="1" applyFill="1" applyBorder="1" applyAlignment="1">
      <alignment horizontal="center" vertical="top" wrapText="1"/>
    </xf>
    <xf numFmtId="0" fontId="7" fillId="3" borderId="29" xfId="3" applyFont="1" applyFill="1" applyBorder="1" applyAlignment="1">
      <alignment horizontal="center" vertical="top" wrapText="1"/>
    </xf>
    <xf numFmtId="0" fontId="7" fillId="3" borderId="30" xfId="3" applyFont="1" applyFill="1" applyBorder="1" applyAlignment="1">
      <alignment horizontal="center" vertical="top" wrapText="1"/>
    </xf>
    <xf numFmtId="0" fontId="7" fillId="3" borderId="3" xfId="3" applyFont="1" applyFill="1" applyBorder="1" applyAlignment="1">
      <alignment horizontal="center" vertical="top" wrapText="1"/>
    </xf>
    <xf numFmtId="0" fontId="7" fillId="3" borderId="7" xfId="3" applyFont="1" applyFill="1" applyBorder="1" applyAlignment="1">
      <alignment horizontal="center" vertical="top" wrapText="1"/>
    </xf>
    <xf numFmtId="0" fontId="7" fillId="2" borderId="64" xfId="3" applyFont="1" applyFill="1" applyBorder="1"/>
    <xf numFmtId="0" fontId="8" fillId="0" borderId="31" xfId="0" applyFont="1" applyBorder="1"/>
    <xf numFmtId="0" fontId="8" fillId="0" borderId="14" xfId="0" applyFont="1" applyBorder="1"/>
    <xf numFmtId="0" fontId="8" fillId="0" borderId="33" xfId="0" applyFont="1" applyBorder="1"/>
    <xf numFmtId="3" fontId="8" fillId="0" borderId="14" xfId="0" applyNumberFormat="1" applyFont="1" applyBorder="1"/>
    <xf numFmtId="3" fontId="8" fillId="0" borderId="33" xfId="0" applyNumberFormat="1" applyFont="1" applyBorder="1"/>
    <xf numFmtId="3" fontId="8" fillId="0" borderId="32" xfId="0" applyNumberFormat="1" applyFont="1" applyBorder="1"/>
    <xf numFmtId="1" fontId="8" fillId="0" borderId="14" xfId="0" applyNumberFormat="1" applyFont="1" applyBorder="1"/>
    <xf numFmtId="1" fontId="8" fillId="0" borderId="33" xfId="0" applyNumberFormat="1" applyFont="1" applyBorder="1"/>
    <xf numFmtId="0" fontId="9" fillId="2" borderId="9" xfId="3" applyFont="1" applyFill="1" applyBorder="1"/>
    <xf numFmtId="0" fontId="10" fillId="0" borderId="14" xfId="0" applyFont="1" applyBorder="1"/>
    <xf numFmtId="0" fontId="10" fillId="0" borderId="33" xfId="0" applyFont="1" applyBorder="1"/>
    <xf numFmtId="3" fontId="10" fillId="0" borderId="14" xfId="0" applyNumberFormat="1" applyFont="1" applyBorder="1"/>
    <xf numFmtId="3" fontId="10" fillId="0" borderId="33" xfId="0" applyNumberFormat="1" applyFont="1" applyBorder="1"/>
    <xf numFmtId="3" fontId="8" fillId="4" borderId="32" xfId="0" applyNumberFormat="1" applyFont="1" applyFill="1" applyBorder="1"/>
    <xf numFmtId="3" fontId="8" fillId="4" borderId="14" xfId="0" applyNumberFormat="1" applyFont="1" applyFill="1" applyBorder="1"/>
    <xf numFmtId="1" fontId="10" fillId="0" borderId="14" xfId="0" applyNumberFormat="1" applyFont="1" applyBorder="1"/>
    <xf numFmtId="1" fontId="10" fillId="0" borderId="33" xfId="0" applyNumberFormat="1" applyFont="1" applyBorder="1"/>
    <xf numFmtId="3" fontId="10" fillId="0" borderId="32" xfId="0" applyNumberFormat="1" applyFont="1" applyBorder="1"/>
    <xf numFmtId="0" fontId="7" fillId="0" borderId="0" xfId="0" applyFont="1"/>
    <xf numFmtId="3" fontId="8" fillId="0" borderId="0" xfId="1" applyNumberFormat="1" applyFont="1" applyBorder="1"/>
    <xf numFmtId="3" fontId="8" fillId="0" borderId="14" xfId="1" applyNumberFormat="1" applyFont="1" applyBorder="1"/>
    <xf numFmtId="3" fontId="8" fillId="0" borderId="32" xfId="1" applyNumberFormat="1" applyFont="1" applyBorder="1"/>
    <xf numFmtId="3" fontId="8" fillId="0" borderId="33" xfId="1" applyNumberFormat="1" applyFont="1" applyBorder="1"/>
    <xf numFmtId="3" fontId="8" fillId="0" borderId="13" xfId="0" applyNumberFormat="1" applyFont="1" applyBorder="1"/>
    <xf numFmtId="3" fontId="8" fillId="0" borderId="11" xfId="0" applyNumberFormat="1" applyFont="1" applyBorder="1"/>
    <xf numFmtId="3" fontId="8" fillId="0" borderId="12" xfId="0" applyNumberFormat="1" applyFont="1" applyBorder="1"/>
    <xf numFmtId="0" fontId="7" fillId="2" borderId="21" xfId="3" applyFont="1" applyFill="1" applyBorder="1"/>
    <xf numFmtId="0" fontId="7" fillId="2" borderId="22" xfId="3" applyFont="1" applyFill="1" applyBorder="1"/>
    <xf numFmtId="0" fontId="8" fillId="0" borderId="35" xfId="0" applyFont="1" applyBorder="1"/>
    <xf numFmtId="0" fontId="8" fillId="0" borderId="8" xfId="0" applyFont="1" applyBorder="1"/>
    <xf numFmtId="0" fontId="10" fillId="0" borderId="0" xfId="3" applyFont="1"/>
    <xf numFmtId="165" fontId="8" fillId="0" borderId="0" xfId="2" applyNumberFormat="1" applyFont="1"/>
    <xf numFmtId="0" fontId="15" fillId="4" borderId="0" xfId="5" applyFont="1" applyFill="1" applyAlignment="1">
      <alignment vertical="top" wrapText="1"/>
    </xf>
    <xf numFmtId="0" fontId="13" fillId="5" borderId="72" xfId="5" applyFont="1" applyFill="1" applyBorder="1" applyAlignment="1">
      <alignment horizontal="center" vertical="top" wrapText="1"/>
    </xf>
    <xf numFmtId="0" fontId="13" fillId="5" borderId="73" xfId="5" applyFont="1" applyFill="1" applyBorder="1" applyAlignment="1">
      <alignment horizontal="center" vertical="top" wrapText="1"/>
    </xf>
    <xf numFmtId="0" fontId="13" fillId="5" borderId="82" xfId="5" applyFont="1" applyFill="1" applyBorder="1" applyAlignment="1">
      <alignment horizontal="center" vertical="top" wrapText="1"/>
    </xf>
    <xf numFmtId="0" fontId="13" fillId="5" borderId="83" xfId="5" applyFont="1" applyFill="1" applyBorder="1" applyAlignment="1">
      <alignment horizontal="center" vertical="top" wrapText="1"/>
    </xf>
    <xf numFmtId="0" fontId="13" fillId="5" borderId="41" xfId="5" applyFont="1" applyFill="1" applyBorder="1" applyAlignment="1">
      <alignment horizontal="center" vertical="top" wrapText="1"/>
    </xf>
    <xf numFmtId="0" fontId="17" fillId="0" borderId="74" xfId="5" applyFont="1" applyBorder="1" applyAlignment="1">
      <alignment vertical="top" wrapText="1"/>
    </xf>
    <xf numFmtId="3" fontId="17" fillId="4" borderId="84" xfId="9" applyNumberFormat="1" applyFont="1" applyFill="1" applyBorder="1" applyAlignment="1">
      <alignment horizontal="right" vertical="center"/>
    </xf>
    <xf numFmtId="3" fontId="17" fillId="4" borderId="85" xfId="9" applyNumberFormat="1" applyFont="1" applyFill="1" applyBorder="1" applyAlignment="1">
      <alignment horizontal="right" vertical="center"/>
    </xf>
    <xf numFmtId="0" fontId="13" fillId="0" borderId="75" xfId="5" applyFont="1" applyBorder="1" applyAlignment="1">
      <alignment vertical="top" wrapText="1"/>
    </xf>
    <xf numFmtId="3" fontId="13" fillId="4" borderId="86" xfId="9" applyNumberFormat="1" applyFont="1" applyFill="1" applyBorder="1" applyAlignment="1">
      <alignment horizontal="right" vertical="center"/>
    </xf>
    <xf numFmtId="3" fontId="13" fillId="4" borderId="45" xfId="9" applyNumberFormat="1" applyFont="1" applyFill="1" applyBorder="1" applyAlignment="1">
      <alignment horizontal="right" vertical="center"/>
    </xf>
    <xf numFmtId="3" fontId="13" fillId="4" borderId="87" xfId="9" applyNumberFormat="1" applyFont="1" applyFill="1" applyBorder="1" applyAlignment="1">
      <alignment horizontal="right" vertical="center"/>
    </xf>
    <xf numFmtId="3" fontId="18" fillId="4" borderId="86" xfId="9" applyNumberFormat="1" applyFont="1" applyFill="1" applyBorder="1" applyAlignment="1">
      <alignment horizontal="right" vertical="center"/>
    </xf>
    <xf numFmtId="3" fontId="18" fillId="4" borderId="45" xfId="9" applyNumberFormat="1" applyFont="1" applyFill="1" applyBorder="1" applyAlignment="1">
      <alignment horizontal="right" vertical="center"/>
    </xf>
    <xf numFmtId="3" fontId="18" fillId="4" borderId="87" xfId="9" applyNumberFormat="1" applyFont="1" applyFill="1" applyBorder="1" applyAlignment="1">
      <alignment horizontal="right" vertical="center"/>
    </xf>
    <xf numFmtId="3" fontId="19" fillId="4" borderId="45" xfId="9" applyNumberFormat="1" applyFont="1" applyFill="1" applyBorder="1" applyAlignment="1">
      <alignment horizontal="right" vertical="center"/>
    </xf>
    <xf numFmtId="3" fontId="19" fillId="4" borderId="47" xfId="9" applyNumberFormat="1" applyFont="1" applyFill="1" applyBorder="1" applyAlignment="1">
      <alignment horizontal="right" vertical="center"/>
    </xf>
    <xf numFmtId="3" fontId="18" fillId="0" borderId="86" xfId="9" applyNumberFormat="1" applyFont="1" applyFill="1" applyBorder="1" applyAlignment="1">
      <alignment horizontal="right" vertical="center"/>
    </xf>
    <xf numFmtId="3" fontId="18" fillId="0" borderId="45" xfId="9" applyNumberFormat="1" applyFont="1" applyFill="1" applyBorder="1" applyAlignment="1">
      <alignment horizontal="right" vertical="center"/>
    </xf>
    <xf numFmtId="3" fontId="18" fillId="0" borderId="87" xfId="9" applyNumberFormat="1" applyFont="1" applyFill="1" applyBorder="1" applyAlignment="1">
      <alignment horizontal="right" vertical="center"/>
    </xf>
    <xf numFmtId="3" fontId="13" fillId="0" borderId="86" xfId="9" applyNumberFormat="1" applyFont="1" applyFill="1" applyBorder="1" applyAlignment="1">
      <alignment horizontal="right" vertical="center"/>
    </xf>
    <xf numFmtId="3" fontId="13" fillId="0" borderId="45" xfId="9" applyNumberFormat="1" applyFont="1" applyFill="1" applyBorder="1" applyAlignment="1">
      <alignment horizontal="right" vertical="center"/>
    </xf>
    <xf numFmtId="3" fontId="13" fillId="0" borderId="87" xfId="9" applyNumberFormat="1" applyFont="1" applyFill="1" applyBorder="1" applyAlignment="1">
      <alignment horizontal="right" vertical="center"/>
    </xf>
    <xf numFmtId="0" fontId="18" fillId="0" borderId="75" xfId="5" applyFont="1" applyBorder="1" applyAlignment="1">
      <alignment horizontal="left" vertical="top" wrapText="1" indent="1"/>
    </xf>
    <xf numFmtId="0" fontId="13" fillId="0" borderId="75" xfId="5" applyFont="1" applyBorder="1" applyAlignment="1">
      <alignment wrapText="1"/>
    </xf>
    <xf numFmtId="3" fontId="13" fillId="4" borderId="86" xfId="9" applyNumberFormat="1" applyFont="1" applyFill="1" applyBorder="1" applyAlignment="1">
      <alignment horizontal="right"/>
    </xf>
    <xf numFmtId="3" fontId="13" fillId="4" borderId="45" xfId="9" applyNumberFormat="1" applyFont="1" applyFill="1" applyBorder="1" applyAlignment="1">
      <alignment horizontal="right"/>
    </xf>
    <xf numFmtId="3" fontId="13" fillId="4" borderId="87" xfId="9" applyNumberFormat="1" applyFont="1" applyFill="1" applyBorder="1" applyAlignment="1">
      <alignment horizontal="right"/>
    </xf>
    <xf numFmtId="3" fontId="19" fillId="0" borderId="86" xfId="9" applyNumberFormat="1" applyFont="1" applyFill="1" applyBorder="1" applyAlignment="1">
      <alignment horizontal="right" vertical="center"/>
    </xf>
    <xf numFmtId="3" fontId="19" fillId="0" borderId="45" xfId="9" applyNumberFormat="1" applyFont="1" applyFill="1" applyBorder="1" applyAlignment="1">
      <alignment horizontal="right" vertical="center"/>
    </xf>
    <xf numFmtId="3" fontId="19" fillId="0" borderId="87" xfId="9" applyNumberFormat="1" applyFont="1" applyFill="1" applyBorder="1" applyAlignment="1">
      <alignment horizontal="right" vertical="center"/>
    </xf>
    <xf numFmtId="3" fontId="17" fillId="4" borderId="43" xfId="9" applyNumberFormat="1" applyFont="1" applyFill="1" applyBorder="1" applyAlignment="1">
      <alignment horizontal="right" vertical="center"/>
    </xf>
    <xf numFmtId="3" fontId="19" fillId="4" borderId="99" xfId="9" applyNumberFormat="1" applyFont="1" applyFill="1" applyBorder="1" applyAlignment="1">
      <alignment horizontal="right" vertical="center"/>
    </xf>
    <xf numFmtId="166" fontId="18" fillId="4" borderId="99" xfId="9" applyNumberFormat="1" applyFont="1" applyFill="1" applyBorder="1" applyAlignment="1">
      <alignment horizontal="right" vertical="center"/>
    </xf>
    <xf numFmtId="0" fontId="13" fillId="5" borderId="71" xfId="5" applyFont="1" applyFill="1" applyBorder="1" applyAlignment="1">
      <alignment horizontal="center" vertical="top" wrapText="1"/>
    </xf>
    <xf numFmtId="0" fontId="13" fillId="5" borderId="77" xfId="5" applyFont="1" applyFill="1" applyBorder="1" applyAlignment="1">
      <alignment horizontal="center" vertical="top" wrapText="1"/>
    </xf>
    <xf numFmtId="3" fontId="13" fillId="5" borderId="90" xfId="5" applyNumberFormat="1" applyFont="1" applyFill="1" applyBorder="1" applyAlignment="1">
      <alignment horizontal="center" vertical="top" wrapText="1"/>
    </xf>
    <xf numFmtId="3" fontId="13" fillId="5" borderId="91" xfId="5" applyNumberFormat="1" applyFont="1" applyFill="1" applyBorder="1" applyAlignment="1">
      <alignment horizontal="center" vertical="top" wrapText="1"/>
    </xf>
    <xf numFmtId="3" fontId="13" fillId="5" borderId="52" xfId="5" applyNumberFormat="1" applyFont="1" applyFill="1" applyBorder="1" applyAlignment="1">
      <alignment horizontal="center" vertical="top" wrapText="1"/>
    </xf>
    <xf numFmtId="3" fontId="13" fillId="0" borderId="92" xfId="11" applyNumberFormat="1" applyFont="1" applyFill="1" applyBorder="1" applyAlignment="1">
      <alignment horizontal="right" vertical="center"/>
    </xf>
    <xf numFmtId="3" fontId="13" fillId="0" borderId="54" xfId="11" applyNumberFormat="1" applyFont="1" applyFill="1" applyBorder="1" applyAlignment="1">
      <alignment horizontal="right" vertical="center"/>
    </xf>
    <xf numFmtId="3" fontId="13" fillId="0" borderId="93" xfId="11" applyNumberFormat="1" applyFont="1" applyFill="1" applyBorder="1" applyAlignment="1">
      <alignment horizontal="right" vertical="center"/>
    </xf>
    <xf numFmtId="3" fontId="13" fillId="0" borderId="55" xfId="11" applyNumberFormat="1" applyFont="1" applyFill="1" applyBorder="1" applyAlignment="1">
      <alignment horizontal="right" vertical="center"/>
    </xf>
    <xf numFmtId="3" fontId="13" fillId="0" borderId="56" xfId="11" applyNumberFormat="1" applyFont="1" applyFill="1" applyBorder="1" applyAlignment="1">
      <alignment horizontal="right" vertical="center"/>
    </xf>
    <xf numFmtId="3" fontId="13" fillId="5" borderId="90" xfId="5" applyNumberFormat="1" applyFont="1" applyFill="1" applyBorder="1" applyAlignment="1">
      <alignment horizontal="center" vertical="center" wrapText="1"/>
    </xf>
    <xf numFmtId="3" fontId="13" fillId="5" borderId="91" xfId="5" applyNumberFormat="1" applyFont="1" applyFill="1" applyBorder="1" applyAlignment="1">
      <alignment horizontal="center" vertical="center" wrapText="1"/>
    </xf>
    <xf numFmtId="1" fontId="13" fillId="0" borderId="78" xfId="11" applyNumberFormat="1" applyFont="1" applyFill="1" applyBorder="1" applyAlignment="1">
      <alignment vertical="top" wrapText="1"/>
    </xf>
    <xf numFmtId="4" fontId="13" fillId="0" borderId="92" xfId="11" applyNumberFormat="1" applyFont="1" applyFill="1" applyBorder="1" applyAlignment="1">
      <alignment horizontal="right" vertical="center"/>
    </xf>
    <xf numFmtId="1" fontId="13" fillId="0" borderId="75" xfId="11" applyNumberFormat="1" applyFont="1" applyFill="1" applyBorder="1"/>
    <xf numFmtId="3" fontId="13" fillId="0" borderId="86" xfId="11" applyNumberFormat="1" applyFont="1" applyFill="1" applyBorder="1" applyAlignment="1">
      <alignment horizontal="right" vertical="center"/>
    </xf>
    <xf numFmtId="3" fontId="13" fillId="0" borderId="45" xfId="11" applyNumberFormat="1" applyFont="1" applyFill="1" applyBorder="1" applyAlignment="1">
      <alignment horizontal="right" vertical="center"/>
    </xf>
    <xf numFmtId="3" fontId="13" fillId="0" borderId="87" xfId="11" applyNumberFormat="1" applyFont="1" applyFill="1" applyBorder="1" applyAlignment="1">
      <alignment horizontal="right" vertical="center"/>
    </xf>
    <xf numFmtId="3" fontId="13" fillId="0" borderId="46" xfId="11" applyNumberFormat="1" applyFont="1" applyFill="1" applyBorder="1" applyAlignment="1">
      <alignment horizontal="right" vertical="center"/>
    </xf>
    <xf numFmtId="3" fontId="13" fillId="0" borderId="47" xfId="11" applyNumberFormat="1" applyFont="1" applyFill="1" applyBorder="1" applyAlignment="1">
      <alignment horizontal="right" vertical="center"/>
    </xf>
    <xf numFmtId="1" fontId="18" fillId="0" borderId="75" xfId="11" applyNumberFormat="1" applyFont="1" applyFill="1" applyBorder="1"/>
    <xf numFmtId="3" fontId="18" fillId="0" borderId="86" xfId="11" applyNumberFormat="1" applyFont="1" applyFill="1" applyBorder="1" applyAlignment="1">
      <alignment horizontal="right" vertical="center"/>
    </xf>
    <xf numFmtId="3" fontId="18" fillId="0" borderId="45" xfId="11" applyNumberFormat="1" applyFont="1" applyFill="1" applyBorder="1" applyAlignment="1">
      <alignment horizontal="right" vertical="center"/>
    </xf>
    <xf numFmtId="3" fontId="18" fillId="0" borderId="87" xfId="11" applyNumberFormat="1" applyFont="1" applyFill="1" applyBorder="1" applyAlignment="1">
      <alignment horizontal="right" vertical="center"/>
    </xf>
    <xf numFmtId="3" fontId="18" fillId="0" borderId="46" xfId="11" applyNumberFormat="1" applyFont="1" applyFill="1" applyBorder="1" applyAlignment="1">
      <alignment horizontal="right" vertical="center"/>
    </xf>
    <xf numFmtId="3" fontId="18" fillId="0" borderId="47" xfId="11" applyNumberFormat="1" applyFont="1" applyFill="1" applyBorder="1" applyAlignment="1">
      <alignment horizontal="right" vertical="center"/>
    </xf>
    <xf numFmtId="3" fontId="19" fillId="0" borderId="86" xfId="11" applyNumberFormat="1" applyFont="1" applyFill="1" applyBorder="1" applyAlignment="1">
      <alignment horizontal="right" vertical="center"/>
    </xf>
    <xf numFmtId="3" fontId="19" fillId="0" borderId="45" xfId="11" applyNumberFormat="1" applyFont="1" applyFill="1" applyBorder="1" applyAlignment="1">
      <alignment horizontal="right" vertical="center"/>
    </xf>
    <xf numFmtId="3" fontId="19" fillId="0" borderId="87" xfId="11" applyNumberFormat="1" applyFont="1" applyFill="1" applyBorder="1" applyAlignment="1">
      <alignment horizontal="right" vertical="center"/>
    </xf>
    <xf numFmtId="3" fontId="19" fillId="0" borderId="46" xfId="11" applyNumberFormat="1" applyFont="1" applyFill="1" applyBorder="1" applyAlignment="1">
      <alignment horizontal="right" vertical="center"/>
    </xf>
    <xf numFmtId="3" fontId="19" fillId="0" borderId="47" xfId="11" applyNumberFormat="1" applyFont="1" applyFill="1" applyBorder="1" applyAlignment="1">
      <alignment horizontal="right" vertical="center"/>
    </xf>
    <xf numFmtId="1" fontId="18" fillId="0" borderId="75" xfId="11" applyNumberFormat="1" applyFont="1" applyFill="1" applyBorder="1" applyAlignment="1">
      <alignment horizontal="left" indent="1"/>
    </xf>
    <xf numFmtId="1" fontId="18" fillId="0" borderId="75" xfId="11" applyNumberFormat="1" applyFont="1" applyFill="1" applyBorder="1" applyAlignment="1">
      <alignment horizontal="left" indent="2"/>
    </xf>
    <xf numFmtId="1" fontId="18" fillId="0" borderId="75" xfId="11" applyNumberFormat="1" applyFont="1" applyFill="1" applyBorder="1" applyAlignment="1">
      <alignment horizontal="left" indent="3"/>
    </xf>
    <xf numFmtId="1" fontId="18" fillId="0" borderId="78" xfId="11" applyNumberFormat="1" applyFont="1" applyFill="1" applyBorder="1" applyAlignment="1">
      <alignment horizontal="left" indent="3"/>
    </xf>
    <xf numFmtId="1" fontId="18" fillId="0" borderId="79" xfId="11" applyNumberFormat="1" applyFont="1" applyFill="1" applyBorder="1"/>
    <xf numFmtId="3" fontId="18" fillId="0" borderId="95" xfId="11" applyNumberFormat="1" applyFont="1" applyFill="1" applyBorder="1" applyAlignment="1">
      <alignment horizontal="right" vertical="center"/>
    </xf>
    <xf numFmtId="3" fontId="18" fillId="0" borderId="57" xfId="11" applyNumberFormat="1" applyFont="1" applyFill="1" applyBorder="1" applyAlignment="1">
      <alignment horizontal="right" vertical="center"/>
    </xf>
    <xf numFmtId="3" fontId="18" fillId="0" borderId="96" xfId="11" applyNumberFormat="1" applyFont="1" applyFill="1" applyBorder="1" applyAlignment="1">
      <alignment horizontal="right" vertical="center"/>
    </xf>
    <xf numFmtId="3" fontId="18" fillId="0" borderId="58" xfId="11" applyNumberFormat="1" applyFont="1" applyFill="1" applyBorder="1" applyAlignment="1">
      <alignment horizontal="right" vertical="center"/>
    </xf>
    <xf numFmtId="3" fontId="18" fillId="0" borderId="59" xfId="11" applyNumberFormat="1" applyFont="1" applyFill="1" applyBorder="1" applyAlignment="1">
      <alignment horizontal="right" vertical="center"/>
    </xf>
    <xf numFmtId="1" fontId="13" fillId="0" borderId="76" xfId="11" applyNumberFormat="1" applyFont="1" applyFill="1" applyBorder="1"/>
    <xf numFmtId="3" fontId="18" fillId="0" borderId="88" xfId="11" applyNumberFormat="1" applyFont="1" applyFill="1" applyBorder="1" applyAlignment="1">
      <alignment horizontal="right" vertical="center"/>
    </xf>
    <xf numFmtId="3" fontId="18" fillId="0" borderId="48" xfId="11" applyNumberFormat="1" applyFont="1" applyFill="1" applyBorder="1" applyAlignment="1">
      <alignment horizontal="right" vertical="center"/>
    </xf>
    <xf numFmtId="3" fontId="13" fillId="0" borderId="89" xfId="11" applyNumberFormat="1" applyFont="1" applyFill="1" applyBorder="1" applyAlignment="1">
      <alignment horizontal="right" vertical="center"/>
    </xf>
    <xf numFmtId="3" fontId="18" fillId="0" borderId="49" xfId="11" applyNumberFormat="1" applyFont="1" applyFill="1" applyBorder="1" applyAlignment="1">
      <alignment horizontal="right" vertical="center"/>
    </xf>
    <xf numFmtId="3" fontId="15" fillId="4" borderId="0" xfId="5" applyNumberFormat="1" applyFont="1" applyFill="1" applyAlignment="1">
      <alignment vertical="top" wrapText="1"/>
    </xf>
    <xf numFmtId="3" fontId="19" fillId="0" borderId="88" xfId="9" applyNumberFormat="1" applyFont="1" applyFill="1" applyBorder="1" applyAlignment="1">
      <alignment horizontal="right" vertical="center"/>
    </xf>
    <xf numFmtId="3" fontId="19" fillId="0" borderId="48" xfId="9" applyNumberFormat="1" applyFont="1" applyFill="1" applyBorder="1" applyAlignment="1">
      <alignment horizontal="right" vertical="center"/>
    </xf>
    <xf numFmtId="3" fontId="19" fillId="0" borderId="89" xfId="9" applyNumberFormat="1" applyFont="1" applyFill="1" applyBorder="1" applyAlignment="1">
      <alignment horizontal="right" vertical="center"/>
    </xf>
    <xf numFmtId="3" fontId="19" fillId="0" borderId="49" xfId="9" applyNumberFormat="1" applyFont="1" applyFill="1" applyBorder="1" applyAlignment="1">
      <alignment horizontal="right" vertical="center"/>
    </xf>
    <xf numFmtId="0" fontId="13" fillId="5" borderId="104" xfId="5" applyFont="1" applyFill="1" applyBorder="1" applyAlignment="1">
      <alignment horizontal="center" vertical="top" wrapText="1"/>
    </xf>
    <xf numFmtId="0" fontId="16" fillId="4" borderId="0" xfId="5" applyFont="1" applyFill="1" applyAlignment="1">
      <alignment vertical="center"/>
    </xf>
    <xf numFmtId="0" fontId="19" fillId="4" borderId="0" xfId="3" applyFont="1" applyFill="1"/>
    <xf numFmtId="3" fontId="18" fillId="0" borderId="99" xfId="11" applyNumberFormat="1" applyFont="1" applyFill="1" applyBorder="1" applyAlignment="1">
      <alignment horizontal="right" vertical="center"/>
    </xf>
    <xf numFmtId="3" fontId="13" fillId="0" borderId="105" xfId="11" applyNumberFormat="1" applyFont="1" applyFill="1" applyBorder="1" applyAlignment="1">
      <alignment horizontal="right" vertical="center"/>
    </xf>
    <xf numFmtId="0" fontId="18" fillId="4" borderId="75" xfId="5" applyFont="1" applyFill="1" applyBorder="1" applyAlignment="1">
      <alignment vertical="top" wrapText="1"/>
    </xf>
    <xf numFmtId="0" fontId="19" fillId="4" borderId="75" xfId="5" applyFont="1" applyFill="1" applyBorder="1" applyAlignment="1">
      <alignment horizontal="left" vertical="top" wrapText="1" indent="1"/>
    </xf>
    <xf numFmtId="3" fontId="19" fillId="4" borderId="86" xfId="9" applyNumberFormat="1" applyFont="1" applyFill="1" applyBorder="1" applyAlignment="1">
      <alignment horizontal="right" vertical="center"/>
    </xf>
    <xf numFmtId="3" fontId="19" fillId="4" borderId="87" xfId="9" applyNumberFormat="1" applyFont="1" applyFill="1" applyBorder="1" applyAlignment="1">
      <alignment horizontal="right" vertical="center"/>
    </xf>
    <xf numFmtId="3" fontId="19" fillId="4" borderId="46" xfId="9" applyNumberFormat="1" applyFont="1" applyFill="1" applyBorder="1" applyAlignment="1">
      <alignment horizontal="right" vertical="center"/>
    </xf>
    <xf numFmtId="3" fontId="13" fillId="0" borderId="107" xfId="11" applyNumberFormat="1" applyFont="1" applyFill="1" applyBorder="1" applyAlignment="1">
      <alignment horizontal="right" vertical="center"/>
    </xf>
    <xf numFmtId="4" fontId="13" fillId="0" borderId="107" xfId="11" applyNumberFormat="1" applyFont="1" applyFill="1" applyBorder="1" applyAlignment="1">
      <alignment horizontal="right" vertical="center"/>
    </xf>
    <xf numFmtId="3" fontId="13" fillId="0" borderId="99" xfId="11" applyNumberFormat="1" applyFont="1" applyFill="1" applyBorder="1" applyAlignment="1">
      <alignment horizontal="right" vertical="center"/>
    </xf>
    <xf numFmtId="3" fontId="18" fillId="0" borderId="108" xfId="11" applyNumberFormat="1" applyFont="1" applyFill="1" applyBorder="1" applyAlignment="1">
      <alignment horizontal="right" vertical="center"/>
    </xf>
    <xf numFmtId="3" fontId="18" fillId="0" borderId="100" xfId="11" applyNumberFormat="1" applyFont="1" applyFill="1" applyBorder="1" applyAlignment="1">
      <alignment horizontal="right" vertical="center"/>
    </xf>
    <xf numFmtId="3" fontId="13" fillId="0" borderId="50" xfId="11" applyNumberFormat="1" applyFont="1" applyFill="1" applyBorder="1" applyAlignment="1">
      <alignment horizontal="right" vertical="center"/>
    </xf>
    <xf numFmtId="3" fontId="7" fillId="0" borderId="0" xfId="0" applyNumberFormat="1" applyFont="1"/>
    <xf numFmtId="3" fontId="10" fillId="0" borderId="0" xfId="0" applyNumberFormat="1" applyFont="1"/>
    <xf numFmtId="0" fontId="8" fillId="0" borderId="0" xfId="0" applyFont="1" applyAlignment="1">
      <alignment horizontal="center"/>
    </xf>
    <xf numFmtId="3" fontId="19" fillId="0" borderId="99" xfId="11" applyNumberFormat="1" applyFont="1" applyFill="1" applyBorder="1" applyAlignment="1">
      <alignment horizontal="right" vertical="center"/>
    </xf>
    <xf numFmtId="3" fontId="18" fillId="0" borderId="110" xfId="11" applyNumberFormat="1" applyFont="1" applyFill="1" applyBorder="1" applyAlignment="1">
      <alignment horizontal="right" vertical="center"/>
    </xf>
    <xf numFmtId="167" fontId="18" fillId="0" borderId="45" xfId="11" applyNumberFormat="1" applyFont="1" applyFill="1" applyBorder="1" applyAlignment="1">
      <alignment horizontal="right" vertical="center"/>
    </xf>
    <xf numFmtId="3" fontId="13" fillId="0" borderId="110" xfId="11" applyNumberFormat="1" applyFont="1" applyFill="1" applyBorder="1" applyAlignment="1">
      <alignment horizontal="right" vertical="center"/>
    </xf>
    <xf numFmtId="3" fontId="18" fillId="0" borderId="111" xfId="11" applyNumberFormat="1" applyFont="1" applyFill="1" applyBorder="1" applyAlignment="1">
      <alignment horizontal="right" vertical="center"/>
    </xf>
    <xf numFmtId="3" fontId="18" fillId="0" borderId="112" xfId="11" applyNumberFormat="1" applyFont="1" applyFill="1" applyBorder="1" applyAlignment="1">
      <alignment horizontal="right" vertical="center"/>
    </xf>
    <xf numFmtId="167" fontId="18" fillId="0" borderId="99" xfId="11" applyNumberFormat="1" applyFont="1" applyFill="1" applyBorder="1" applyAlignment="1">
      <alignment horizontal="right" vertical="center"/>
    </xf>
    <xf numFmtId="166" fontId="18" fillId="0" borderId="86" xfId="11" applyNumberFormat="1" applyFont="1" applyFill="1" applyBorder="1" applyAlignment="1">
      <alignment horizontal="right" vertical="center"/>
    </xf>
    <xf numFmtId="166" fontId="18" fillId="0" borderId="87" xfId="11" applyNumberFormat="1" applyFont="1" applyFill="1" applyBorder="1" applyAlignment="1">
      <alignment horizontal="right" vertical="center"/>
    </xf>
    <xf numFmtId="168" fontId="18" fillId="0" borderId="86" xfId="11" applyNumberFormat="1" applyFont="1" applyFill="1" applyBorder="1" applyAlignment="1">
      <alignment horizontal="right" vertical="center"/>
    </xf>
    <xf numFmtId="168" fontId="18" fillId="0" borderId="45" xfId="11" applyNumberFormat="1" applyFont="1" applyFill="1" applyBorder="1" applyAlignment="1">
      <alignment horizontal="right" vertical="center"/>
    </xf>
    <xf numFmtId="168" fontId="18" fillId="0" borderId="87" xfId="11" applyNumberFormat="1" applyFont="1" applyFill="1" applyBorder="1" applyAlignment="1">
      <alignment horizontal="right" vertical="center"/>
    </xf>
    <xf numFmtId="37" fontId="17" fillId="0" borderId="113" xfId="11" applyNumberFormat="1" applyFont="1" applyFill="1" applyBorder="1" applyAlignment="1">
      <alignment vertical="top"/>
    </xf>
    <xf numFmtId="3" fontId="17" fillId="0" borderId="54" xfId="11" applyNumberFormat="1" applyFont="1" applyFill="1" applyBorder="1" applyAlignment="1">
      <alignment horizontal="right" vertical="center"/>
    </xf>
    <xf numFmtId="3" fontId="17" fillId="0" borderId="56" xfId="11" applyNumberFormat="1" applyFont="1" applyFill="1" applyBorder="1" applyAlignment="1">
      <alignment horizontal="right" vertical="center"/>
    </xf>
    <xf numFmtId="3" fontId="17" fillId="0" borderId="93" xfId="11" applyNumberFormat="1" applyFont="1" applyFill="1" applyBorder="1" applyAlignment="1">
      <alignment horizontal="right" vertical="center"/>
    </xf>
    <xf numFmtId="1" fontId="19" fillId="4" borderId="75" xfId="12" applyNumberFormat="1" applyFont="1" applyFill="1" applyBorder="1" applyAlignment="1">
      <alignment horizontal="left" indent="4"/>
    </xf>
    <xf numFmtId="3" fontId="19" fillId="4" borderId="86" xfId="11" applyNumberFormat="1" applyFont="1" applyFill="1" applyBorder="1" applyAlignment="1">
      <alignment horizontal="right" vertical="center"/>
    </xf>
    <xf numFmtId="3" fontId="19" fillId="4" borderId="45" xfId="11" applyNumberFormat="1" applyFont="1" applyFill="1" applyBorder="1" applyAlignment="1">
      <alignment horizontal="right" vertical="center"/>
    </xf>
    <xf numFmtId="3" fontId="19" fillId="4" borderId="87" xfId="11" applyNumberFormat="1" applyFont="1" applyFill="1" applyBorder="1" applyAlignment="1">
      <alignment horizontal="right" vertical="center"/>
    </xf>
    <xf numFmtId="3" fontId="19" fillId="4" borderId="46" xfId="11" applyNumberFormat="1" applyFont="1" applyFill="1" applyBorder="1" applyAlignment="1">
      <alignment horizontal="right" vertical="center"/>
    </xf>
    <xf numFmtId="3" fontId="19" fillId="4" borderId="47" xfId="11" applyNumberFormat="1" applyFont="1" applyFill="1" applyBorder="1" applyAlignment="1">
      <alignment horizontal="right" vertical="center"/>
    </xf>
    <xf numFmtId="3" fontId="19" fillId="4" borderId="99" xfId="11" applyNumberFormat="1" applyFont="1" applyFill="1" applyBorder="1" applyAlignment="1">
      <alignment horizontal="right" vertical="center"/>
    </xf>
    <xf numFmtId="3" fontId="18" fillId="4" borderId="110" xfId="11" applyNumberFormat="1" applyFont="1" applyFill="1" applyBorder="1" applyAlignment="1">
      <alignment horizontal="right" vertical="center"/>
    </xf>
    <xf numFmtId="3" fontId="18" fillId="4" borderId="45" xfId="11" applyNumberFormat="1" applyFont="1" applyFill="1" applyBorder="1" applyAlignment="1">
      <alignment horizontal="right" vertical="center"/>
    </xf>
    <xf numFmtId="1" fontId="18" fillId="4" borderId="75" xfId="11" applyNumberFormat="1" applyFont="1" applyFill="1" applyBorder="1" applyAlignment="1">
      <alignment horizontal="left" indent="1"/>
    </xf>
    <xf numFmtId="3" fontId="18" fillId="4" borderId="86" xfId="11" applyNumberFormat="1" applyFont="1" applyFill="1" applyBorder="1" applyAlignment="1">
      <alignment horizontal="right" vertical="center"/>
    </xf>
    <xf numFmtId="3" fontId="18" fillId="4" borderId="87" xfId="11" applyNumberFormat="1" applyFont="1" applyFill="1" applyBorder="1" applyAlignment="1">
      <alignment horizontal="right" vertical="center"/>
    </xf>
    <xf numFmtId="3" fontId="18" fillId="4" borderId="46" xfId="11" applyNumberFormat="1" applyFont="1" applyFill="1" applyBorder="1" applyAlignment="1">
      <alignment horizontal="right" vertical="center"/>
    </xf>
    <xf numFmtId="3" fontId="18" fillId="4" borderId="47" xfId="11" applyNumberFormat="1" applyFont="1" applyFill="1" applyBorder="1" applyAlignment="1">
      <alignment horizontal="right" vertical="center"/>
    </xf>
    <xf numFmtId="3" fontId="18" fillId="4" borderId="99" xfId="11" applyNumberFormat="1" applyFont="1" applyFill="1" applyBorder="1" applyAlignment="1">
      <alignment horizontal="right" vertical="center"/>
    </xf>
    <xf numFmtId="1" fontId="18" fillId="4" borderId="75" xfId="11" applyNumberFormat="1" applyFont="1" applyFill="1" applyBorder="1" applyAlignment="1">
      <alignment horizontal="left" indent="2"/>
    </xf>
    <xf numFmtId="166" fontId="18" fillId="0" borderId="47" xfId="16" applyNumberFormat="1" applyFont="1" applyFill="1" applyBorder="1" applyAlignment="1">
      <alignment horizontal="right" vertical="center"/>
    </xf>
    <xf numFmtId="166" fontId="18" fillId="0" borderId="47" xfId="11" applyNumberFormat="1" applyFont="1" applyFill="1" applyBorder="1" applyAlignment="1">
      <alignment horizontal="right" vertical="center"/>
    </xf>
    <xf numFmtId="166" fontId="18" fillId="0" borderId="99" xfId="16" applyNumberFormat="1" applyFont="1" applyFill="1" applyBorder="1" applyAlignment="1">
      <alignment horizontal="right" vertical="center"/>
    </xf>
    <xf numFmtId="0" fontId="15" fillId="4" borderId="0" xfId="5" applyFont="1" applyFill="1" applyAlignment="1">
      <alignment horizontal="center"/>
    </xf>
    <xf numFmtId="3" fontId="16" fillId="4" borderId="0" xfId="5" applyNumberFormat="1" applyFont="1" applyFill="1"/>
    <xf numFmtId="3" fontId="15" fillId="4" borderId="0" xfId="5" applyNumberFormat="1" applyFont="1" applyFill="1" applyAlignment="1">
      <alignment horizontal="center"/>
    </xf>
    <xf numFmtId="0" fontId="16" fillId="4" borderId="0" xfId="5" applyFont="1" applyFill="1"/>
    <xf numFmtId="3" fontId="19" fillId="4" borderId="0" xfId="5" applyNumberFormat="1" applyFont="1" applyFill="1" applyAlignment="1">
      <alignment vertical="center" wrapText="1"/>
    </xf>
    <xf numFmtId="3" fontId="13" fillId="5" borderId="106" xfId="5" applyNumberFormat="1" applyFont="1" applyFill="1" applyBorder="1" applyAlignment="1">
      <alignment horizontal="center" vertical="top" wrapText="1"/>
    </xf>
    <xf numFmtId="3" fontId="13" fillId="5" borderId="51" xfId="5" applyNumberFormat="1" applyFont="1" applyFill="1" applyBorder="1" applyAlignment="1">
      <alignment horizontal="center" vertical="top" wrapText="1"/>
    </xf>
    <xf numFmtId="3" fontId="13" fillId="5" borderId="53" xfId="5" applyNumberFormat="1" applyFont="1" applyFill="1" applyBorder="1" applyAlignment="1">
      <alignment horizontal="center" vertical="top" wrapText="1"/>
    </xf>
    <xf numFmtId="3" fontId="13" fillId="0" borderId="54" xfId="16" applyNumberFormat="1" applyFont="1" applyFill="1" applyBorder="1" applyAlignment="1">
      <alignment horizontal="right" vertical="center"/>
    </xf>
    <xf numFmtId="3" fontId="13" fillId="0" borderId="56" xfId="16" applyNumberFormat="1" applyFont="1" applyFill="1" applyBorder="1" applyAlignment="1">
      <alignment horizontal="right" vertical="center"/>
    </xf>
    <xf numFmtId="3" fontId="18" fillId="0" borderId="100" xfId="16" applyNumberFormat="1" applyFont="1" applyFill="1" applyBorder="1" applyAlignment="1">
      <alignment horizontal="right" vertical="center"/>
    </xf>
    <xf numFmtId="3" fontId="13" fillId="5" borderId="106" xfId="5" applyNumberFormat="1" applyFont="1" applyFill="1" applyBorder="1" applyAlignment="1">
      <alignment horizontal="center" vertical="center" wrapText="1"/>
    </xf>
    <xf numFmtId="3" fontId="13" fillId="5" borderId="51" xfId="5" applyNumberFormat="1" applyFont="1" applyFill="1" applyBorder="1" applyAlignment="1">
      <alignment horizontal="center" vertical="center" wrapText="1"/>
    </xf>
    <xf numFmtId="3" fontId="13" fillId="5" borderId="53" xfId="5" applyNumberFormat="1" applyFont="1" applyFill="1" applyBorder="1" applyAlignment="1">
      <alignment horizontal="center" vertical="center" wrapText="1"/>
    </xf>
    <xf numFmtId="4" fontId="13" fillId="0" borderId="107" xfId="16" applyNumberFormat="1" applyFont="1" applyFill="1" applyBorder="1" applyAlignment="1">
      <alignment horizontal="right" vertical="center"/>
    </xf>
    <xf numFmtId="3" fontId="13" fillId="0" borderId="99" xfId="16" applyNumberFormat="1" applyFont="1" applyFill="1" applyBorder="1" applyAlignment="1">
      <alignment horizontal="right" vertical="center"/>
    </xf>
    <xf numFmtId="3" fontId="13" fillId="0" borderId="45" xfId="16" applyNumberFormat="1" applyFont="1" applyFill="1" applyBorder="1" applyAlignment="1">
      <alignment horizontal="right" vertical="center"/>
    </xf>
    <xf numFmtId="3" fontId="13" fillId="0" borderId="47" xfId="16" applyNumberFormat="1" applyFont="1" applyFill="1" applyBorder="1" applyAlignment="1">
      <alignment horizontal="right" vertical="center"/>
    </xf>
    <xf numFmtId="3" fontId="18" fillId="0" borderId="47" xfId="16" applyNumberFormat="1" applyFont="1" applyFill="1" applyBorder="1" applyAlignment="1">
      <alignment horizontal="right" vertical="center"/>
    </xf>
    <xf numFmtId="3" fontId="18" fillId="0" borderId="99" xfId="16" applyNumberFormat="1" applyFont="1" applyFill="1" applyBorder="1" applyAlignment="1">
      <alignment horizontal="right" vertical="center"/>
    </xf>
    <xf numFmtId="3" fontId="18" fillId="0" borderId="46" xfId="16" applyNumberFormat="1" applyFont="1" applyFill="1" applyBorder="1" applyAlignment="1">
      <alignment horizontal="right" vertical="center"/>
    </xf>
    <xf numFmtId="3" fontId="19" fillId="0" borderId="47" xfId="16" applyNumberFormat="1" applyFont="1" applyFill="1" applyBorder="1" applyAlignment="1">
      <alignment horizontal="right" vertical="center"/>
    </xf>
    <xf numFmtId="3" fontId="19" fillId="0" borderId="99" xfId="16" applyNumberFormat="1" applyFont="1" applyFill="1" applyBorder="1" applyAlignment="1">
      <alignment horizontal="right" vertical="center"/>
    </xf>
    <xf numFmtId="3" fontId="19" fillId="0" borderId="46" xfId="16" applyNumberFormat="1" applyFont="1" applyFill="1" applyBorder="1" applyAlignment="1">
      <alignment horizontal="right" vertical="center"/>
    </xf>
    <xf numFmtId="3" fontId="13" fillId="0" borderId="46" xfId="16" applyNumberFormat="1" applyFont="1" applyFill="1" applyBorder="1" applyAlignment="1">
      <alignment horizontal="right" vertical="center"/>
    </xf>
    <xf numFmtId="3" fontId="18" fillId="0" borderId="58" xfId="16" applyNumberFormat="1" applyFont="1" applyFill="1" applyBorder="1" applyAlignment="1">
      <alignment horizontal="right" vertical="center"/>
    </xf>
    <xf numFmtId="3" fontId="18" fillId="0" borderId="59" xfId="16" applyNumberFormat="1" applyFont="1" applyFill="1" applyBorder="1" applyAlignment="1">
      <alignment horizontal="right" vertical="center"/>
    </xf>
    <xf numFmtId="3" fontId="18" fillId="0" borderId="108" xfId="16" applyNumberFormat="1" applyFont="1" applyFill="1" applyBorder="1" applyAlignment="1">
      <alignment horizontal="right" vertical="center"/>
    </xf>
    <xf numFmtId="3" fontId="18" fillId="0" borderId="49" xfId="16" applyNumberFormat="1" applyFont="1" applyFill="1" applyBorder="1" applyAlignment="1">
      <alignment horizontal="right" vertical="center"/>
    </xf>
    <xf numFmtId="3" fontId="13" fillId="0" borderId="50" xfId="16" applyNumberFormat="1" applyFont="1" applyFill="1" applyBorder="1" applyAlignment="1">
      <alignment horizontal="right" vertical="center"/>
    </xf>
    <xf numFmtId="0" fontId="13" fillId="5" borderId="103" xfId="5" applyFont="1" applyFill="1" applyBorder="1" applyAlignment="1">
      <alignment horizontal="center" vertical="top" wrapText="1"/>
    </xf>
    <xf numFmtId="0" fontId="13" fillId="5" borderId="40" xfId="5" applyFont="1" applyFill="1" applyBorder="1" applyAlignment="1">
      <alignment horizontal="center" vertical="top" wrapText="1"/>
    </xf>
    <xf numFmtId="0" fontId="13" fillId="5" borderId="42" xfId="5" applyFont="1" applyFill="1" applyBorder="1" applyAlignment="1">
      <alignment horizontal="center" vertical="top" wrapText="1"/>
    </xf>
    <xf numFmtId="3" fontId="17" fillId="4" borderId="98" xfId="9" applyNumberFormat="1" applyFont="1" applyFill="1" applyBorder="1" applyAlignment="1">
      <alignment horizontal="right" vertical="center"/>
    </xf>
    <xf numFmtId="3" fontId="17" fillId="4" borderId="109" xfId="9" applyNumberFormat="1" applyFont="1" applyFill="1" applyBorder="1" applyAlignment="1">
      <alignment horizontal="right" vertical="center"/>
    </xf>
    <xf numFmtId="3" fontId="17" fillId="4" borderId="44" xfId="9" applyNumberFormat="1" applyFont="1" applyFill="1" applyBorder="1" applyAlignment="1">
      <alignment horizontal="right" vertical="center"/>
    </xf>
    <xf numFmtId="3" fontId="13" fillId="4" borderId="99" xfId="9" applyNumberFormat="1" applyFont="1" applyFill="1" applyBorder="1" applyAlignment="1">
      <alignment horizontal="right" vertical="center"/>
    </xf>
    <xf numFmtId="3" fontId="13" fillId="4" borderId="46" xfId="9" applyNumberFormat="1" applyFont="1" applyFill="1" applyBorder="1" applyAlignment="1">
      <alignment horizontal="right" vertical="center"/>
    </xf>
    <xf numFmtId="3" fontId="13" fillId="4" borderId="47" xfId="9" applyNumberFormat="1" applyFont="1" applyFill="1" applyBorder="1" applyAlignment="1">
      <alignment horizontal="right" vertical="center"/>
    </xf>
    <xf numFmtId="3" fontId="13" fillId="0" borderId="99" xfId="9" applyNumberFormat="1" applyFont="1" applyFill="1" applyBorder="1" applyAlignment="1">
      <alignment horizontal="right" vertical="center"/>
    </xf>
    <xf numFmtId="3" fontId="13" fillId="0" borderId="46" xfId="9" applyNumberFormat="1" applyFont="1" applyFill="1" applyBorder="1" applyAlignment="1">
      <alignment horizontal="right" vertical="center"/>
    </xf>
    <xf numFmtId="3" fontId="13" fillId="0" borderId="47" xfId="9" applyNumberFormat="1" applyFont="1" applyFill="1" applyBorder="1" applyAlignment="1">
      <alignment horizontal="right" vertical="center"/>
    </xf>
    <xf numFmtId="3" fontId="18" fillId="0" borderId="99" xfId="9" applyNumberFormat="1" applyFont="1" applyFill="1" applyBorder="1" applyAlignment="1">
      <alignment horizontal="right" vertical="center"/>
    </xf>
    <xf numFmtId="3" fontId="18" fillId="0" borderId="46" xfId="9" applyNumberFormat="1" applyFont="1" applyFill="1" applyBorder="1" applyAlignment="1">
      <alignment horizontal="right" vertical="center"/>
    </xf>
    <xf numFmtId="3" fontId="18" fillId="0" borderId="47" xfId="9" applyNumberFormat="1" applyFont="1" applyFill="1" applyBorder="1" applyAlignment="1">
      <alignment horizontal="right" vertical="center"/>
    </xf>
    <xf numFmtId="3" fontId="19" fillId="0" borderId="99" xfId="9" applyNumberFormat="1" applyFont="1" applyFill="1" applyBorder="1" applyAlignment="1">
      <alignment horizontal="right" vertical="center"/>
    </xf>
    <xf numFmtId="3" fontId="19" fillId="0" borderId="46" xfId="9" applyNumberFormat="1" applyFont="1" applyFill="1" applyBorder="1" applyAlignment="1">
      <alignment horizontal="right" vertical="center"/>
    </xf>
    <xf numFmtId="3" fontId="19" fillId="0" borderId="47" xfId="9" applyNumberFormat="1" applyFont="1" applyFill="1" applyBorder="1" applyAlignment="1">
      <alignment horizontal="right" vertical="center"/>
    </xf>
    <xf numFmtId="3" fontId="18" fillId="4" borderId="47" xfId="9" applyNumberFormat="1" applyFont="1" applyFill="1" applyBorder="1" applyAlignment="1">
      <alignment horizontal="right" vertical="center"/>
    </xf>
    <xf numFmtId="3" fontId="18" fillId="4" borderId="99" xfId="9" applyNumberFormat="1" applyFont="1" applyFill="1" applyBorder="1" applyAlignment="1">
      <alignment horizontal="right" vertical="center"/>
    </xf>
    <xf numFmtId="3" fontId="18" fillId="4" borderId="46" xfId="9" applyNumberFormat="1" applyFont="1" applyFill="1" applyBorder="1" applyAlignment="1">
      <alignment horizontal="right" vertical="center"/>
    </xf>
    <xf numFmtId="3" fontId="13" fillId="4" borderId="99" xfId="9" applyNumberFormat="1" applyFont="1" applyFill="1" applyBorder="1" applyAlignment="1">
      <alignment horizontal="right"/>
    </xf>
    <xf numFmtId="3" fontId="13" fillId="4" borderId="46" xfId="9" applyNumberFormat="1" applyFont="1" applyFill="1" applyBorder="1" applyAlignment="1">
      <alignment horizontal="right"/>
    </xf>
    <xf numFmtId="3" fontId="13" fillId="4" borderId="47" xfId="9" applyNumberFormat="1" applyFont="1" applyFill="1" applyBorder="1" applyAlignment="1">
      <alignment horizontal="right"/>
    </xf>
    <xf numFmtId="3" fontId="19" fillId="0" borderId="50" xfId="9" applyNumberFormat="1" applyFont="1" applyFill="1" applyBorder="1" applyAlignment="1">
      <alignment horizontal="right" vertical="center"/>
    </xf>
    <xf numFmtId="3" fontId="19" fillId="0" borderId="100" xfId="9" applyNumberFormat="1" applyFont="1" applyFill="1" applyBorder="1" applyAlignment="1">
      <alignment horizontal="right" vertical="center"/>
    </xf>
    <xf numFmtId="0" fontId="13" fillId="5" borderId="114" xfId="5" applyFont="1" applyFill="1" applyBorder="1" applyAlignment="1">
      <alignment horizontal="center" vertical="top" wrapText="1"/>
    </xf>
    <xf numFmtId="0" fontId="13" fillId="5" borderId="115" xfId="5" applyFont="1" applyFill="1" applyBorder="1" applyAlignment="1">
      <alignment horizontal="center" vertical="top" wrapText="1"/>
    </xf>
    <xf numFmtId="0" fontId="13" fillId="5" borderId="116" xfId="5" applyFont="1" applyFill="1" applyBorder="1" applyAlignment="1">
      <alignment horizontal="center" vertical="top" wrapText="1"/>
    </xf>
    <xf numFmtId="3" fontId="19" fillId="0" borderId="110" xfId="11" applyNumberFormat="1" applyFont="1" applyFill="1" applyBorder="1" applyAlignment="1">
      <alignment horizontal="right" vertical="center"/>
    </xf>
    <xf numFmtId="3" fontId="18" fillId="0" borderId="117" xfId="11" applyNumberFormat="1" applyFont="1" applyFill="1" applyBorder="1" applyAlignment="1">
      <alignment horizontal="right" vertical="center"/>
    </xf>
    <xf numFmtId="3" fontId="13" fillId="0" borderId="55" xfId="16" applyNumberFormat="1" applyFont="1" applyFill="1" applyBorder="1" applyAlignment="1">
      <alignment horizontal="right" vertical="center"/>
    </xf>
    <xf numFmtId="3" fontId="17" fillId="0" borderId="54" xfId="16" applyNumberFormat="1" applyFont="1" applyFill="1" applyBorder="1" applyAlignment="1">
      <alignment horizontal="right" vertical="center"/>
    </xf>
    <xf numFmtId="3" fontId="18" fillId="4" borderId="99" xfId="16" applyNumberFormat="1" applyFont="1" applyFill="1" applyBorder="1" applyAlignment="1">
      <alignment horizontal="right" vertical="center"/>
    </xf>
    <xf numFmtId="3" fontId="18" fillId="4" borderId="46" xfId="16" applyNumberFormat="1" applyFont="1" applyFill="1" applyBorder="1" applyAlignment="1">
      <alignment horizontal="right" vertical="center"/>
    </xf>
    <xf numFmtId="3" fontId="18" fillId="4" borderId="47" xfId="16" applyNumberFormat="1" applyFont="1" applyFill="1" applyBorder="1" applyAlignment="1">
      <alignment horizontal="right" vertical="center"/>
    </xf>
    <xf numFmtId="3" fontId="19" fillId="4" borderId="47" xfId="16" applyNumberFormat="1" applyFont="1" applyFill="1" applyBorder="1" applyAlignment="1">
      <alignment horizontal="right" vertical="center"/>
    </xf>
    <xf numFmtId="3" fontId="18" fillId="0" borderId="117" xfId="16" applyNumberFormat="1" applyFont="1" applyFill="1" applyBorder="1" applyAlignment="1">
      <alignment horizontal="right" vertical="center"/>
    </xf>
    <xf numFmtId="166" fontId="18" fillId="0" borderId="99" xfId="11" applyNumberFormat="1" applyFont="1" applyFill="1" applyBorder="1" applyAlignment="1">
      <alignment horizontal="right" vertical="center"/>
    </xf>
    <xf numFmtId="3" fontId="19" fillId="0" borderId="110" xfId="9" applyNumberFormat="1" applyFont="1" applyFill="1" applyBorder="1" applyAlignment="1">
      <alignment horizontal="right" vertical="center"/>
    </xf>
    <xf numFmtId="3" fontId="18" fillId="0" borderId="110" xfId="9" applyNumberFormat="1" applyFont="1" applyFill="1" applyBorder="1" applyAlignment="1">
      <alignment horizontal="right" vertical="center"/>
    </xf>
    <xf numFmtId="166" fontId="18" fillId="0" borderId="45" xfId="9" applyNumberFormat="1" applyFont="1" applyFill="1" applyBorder="1" applyAlignment="1">
      <alignment horizontal="right" vertical="center"/>
    </xf>
    <xf numFmtId="3" fontId="13" fillId="0" borderId="110" xfId="9" applyNumberFormat="1" applyFont="1" applyFill="1" applyBorder="1" applyAlignment="1">
      <alignment horizontal="right" vertical="center"/>
    </xf>
    <xf numFmtId="0" fontId="19" fillId="4" borderId="0" xfId="5" applyFont="1" applyFill="1" applyAlignment="1">
      <alignment vertical="center" wrapText="1"/>
    </xf>
    <xf numFmtId="0" fontId="13" fillId="4" borderId="0" xfId="10" applyFont="1" applyFill="1" applyAlignment="1">
      <alignment vertical="center" wrapText="1"/>
    </xf>
    <xf numFmtId="3" fontId="13" fillId="4" borderId="0" xfId="10" applyNumberFormat="1" applyFont="1" applyFill="1" applyAlignment="1">
      <alignment vertical="center" wrapText="1"/>
    </xf>
    <xf numFmtId="0" fontId="13" fillId="4" borderId="0" xfId="15" applyFont="1" applyFill="1" applyAlignment="1">
      <alignment horizontal="left" vertical="center" wrapText="1"/>
    </xf>
    <xf numFmtId="0" fontId="18" fillId="0" borderId="75" xfId="5" applyFont="1" applyBorder="1" applyAlignment="1">
      <alignment vertical="top" wrapText="1"/>
    </xf>
    <xf numFmtId="0" fontId="19" fillId="0" borderId="75" xfId="5" applyFont="1" applyBorder="1" applyAlignment="1">
      <alignment horizontal="left" vertical="top" wrapText="1" indent="2"/>
    </xf>
    <xf numFmtId="0" fontId="19" fillId="0" borderId="76" xfId="5" applyFont="1" applyBorder="1" applyAlignment="1">
      <alignment horizontal="left" vertical="top" wrapText="1" indent="2"/>
    </xf>
    <xf numFmtId="0" fontId="18" fillId="0" borderId="75" xfId="5" applyFont="1" applyBorder="1" applyAlignment="1">
      <alignment wrapText="1"/>
    </xf>
    <xf numFmtId="1" fontId="19" fillId="0" borderId="75" xfId="12" applyNumberFormat="1" applyFont="1" applyBorder="1" applyAlignment="1">
      <alignment horizontal="left" indent="2"/>
    </xf>
    <xf numFmtId="1" fontId="19" fillId="0" borderId="75" xfId="12" applyNumberFormat="1" applyFont="1" applyBorder="1" applyAlignment="1">
      <alignment horizontal="left" indent="1"/>
    </xf>
    <xf numFmtId="1" fontId="19" fillId="0" borderId="75" xfId="12" applyNumberFormat="1" applyFont="1" applyBorder="1" applyAlignment="1">
      <alignment horizontal="left" indent="4"/>
    </xf>
    <xf numFmtId="1" fontId="18" fillId="4" borderId="75" xfId="11" applyNumberFormat="1" applyFont="1" applyFill="1" applyBorder="1" applyAlignment="1">
      <alignment horizontal="left" indent="3"/>
    </xf>
    <xf numFmtId="1" fontId="19" fillId="4" borderId="75" xfId="12" applyNumberFormat="1" applyFont="1" applyFill="1" applyBorder="1" applyAlignment="1">
      <alignment horizontal="left" indent="5"/>
    </xf>
    <xf numFmtId="3" fontId="19" fillId="4" borderId="110" xfId="11" applyNumberFormat="1" applyFont="1" applyFill="1" applyBorder="1" applyAlignment="1">
      <alignment horizontal="right" vertical="center"/>
    </xf>
    <xf numFmtId="3" fontId="19" fillId="4" borderId="99" xfId="16" applyNumberFormat="1" applyFont="1" applyFill="1" applyBorder="1" applyAlignment="1">
      <alignment horizontal="right" vertical="center"/>
    </xf>
    <xf numFmtId="3" fontId="19" fillId="4" borderId="46" xfId="16" applyNumberFormat="1" applyFont="1" applyFill="1" applyBorder="1" applyAlignment="1">
      <alignment horizontal="right" vertical="center"/>
    </xf>
    <xf numFmtId="0" fontId="7" fillId="3" borderId="4" xfId="3" applyFont="1" applyFill="1" applyBorder="1" applyAlignment="1">
      <alignment horizontal="center" vertical="center" wrapText="1"/>
    </xf>
    <xf numFmtId="170" fontId="13" fillId="4" borderId="0" xfId="10" applyNumberFormat="1" applyFont="1" applyFill="1" applyAlignment="1">
      <alignment vertical="center" wrapText="1"/>
    </xf>
    <xf numFmtId="1" fontId="13" fillId="4" borderId="0" xfId="10" applyNumberFormat="1" applyFont="1" applyFill="1" applyAlignment="1">
      <alignment vertical="center" wrapText="1"/>
    </xf>
    <xf numFmtId="3" fontId="13" fillId="4" borderId="54" xfId="11" applyNumberFormat="1" applyFont="1" applyFill="1" applyBorder="1" applyAlignment="1">
      <alignment horizontal="right" vertical="center"/>
    </xf>
    <xf numFmtId="3" fontId="13" fillId="4" borderId="56" xfId="11" applyNumberFormat="1" applyFont="1" applyFill="1" applyBorder="1" applyAlignment="1">
      <alignment horizontal="right" vertical="center"/>
    </xf>
    <xf numFmtId="3" fontId="21" fillId="4" borderId="54" xfId="11" applyNumberFormat="1" applyFont="1" applyFill="1" applyBorder="1" applyAlignment="1">
      <alignment horizontal="right" vertical="center"/>
    </xf>
    <xf numFmtId="3" fontId="21" fillId="4" borderId="54" xfId="16" applyNumberFormat="1" applyFont="1" applyFill="1" applyBorder="1" applyAlignment="1">
      <alignment horizontal="right" vertical="center"/>
    </xf>
    <xf numFmtId="3" fontId="13" fillId="4" borderId="56" xfId="16" applyNumberFormat="1" applyFont="1" applyFill="1" applyBorder="1" applyAlignment="1">
      <alignment horizontal="right" vertical="center"/>
    </xf>
    <xf numFmtId="3" fontId="13" fillId="4" borderId="110" xfId="11" applyNumberFormat="1" applyFont="1" applyFill="1" applyBorder="1" applyAlignment="1">
      <alignment horizontal="right" vertical="center"/>
    </xf>
    <xf numFmtId="3" fontId="13" fillId="4" borderId="45" xfId="11" applyNumberFormat="1" applyFont="1" applyFill="1" applyBorder="1" applyAlignment="1">
      <alignment horizontal="right" vertical="center"/>
    </xf>
    <xf numFmtId="3" fontId="13" fillId="4" borderId="47" xfId="11" applyNumberFormat="1" applyFont="1" applyFill="1" applyBorder="1" applyAlignment="1">
      <alignment horizontal="right" vertical="center"/>
    </xf>
    <xf numFmtId="3" fontId="13" fillId="4" borderId="110" xfId="16" applyNumberFormat="1" applyFont="1" applyFill="1" applyBorder="1" applyAlignment="1">
      <alignment horizontal="right" vertical="center"/>
    </xf>
    <xf numFmtId="3" fontId="13" fillId="4" borderId="45" xfId="16" applyNumberFormat="1" applyFont="1" applyFill="1" applyBorder="1" applyAlignment="1">
      <alignment horizontal="right" vertical="center"/>
    </xf>
    <xf numFmtId="3" fontId="13" fillId="4" borderId="47" xfId="16" applyNumberFormat="1" applyFont="1" applyFill="1" applyBorder="1" applyAlignment="1">
      <alignment horizontal="right" vertical="center"/>
    </xf>
    <xf numFmtId="3" fontId="13" fillId="4" borderId="99" xfId="11" applyNumberFormat="1" applyFont="1" applyFill="1" applyBorder="1" applyAlignment="1">
      <alignment horizontal="right" vertical="center"/>
    </xf>
    <xf numFmtId="3" fontId="13" fillId="4" borderId="46" xfId="11" applyNumberFormat="1" applyFont="1" applyFill="1" applyBorder="1" applyAlignment="1">
      <alignment horizontal="right" vertical="center"/>
    </xf>
    <xf numFmtId="3" fontId="13" fillId="4" borderId="99" xfId="16" applyNumberFormat="1" applyFont="1" applyFill="1" applyBorder="1" applyAlignment="1">
      <alignment horizontal="right" vertical="center"/>
    </xf>
    <xf numFmtId="3" fontId="13" fillId="4" borderId="46" xfId="16" applyNumberFormat="1" applyFont="1" applyFill="1" applyBorder="1" applyAlignment="1">
      <alignment horizontal="right" vertical="center"/>
    </xf>
    <xf numFmtId="3" fontId="18" fillId="4" borderId="110" xfId="16" applyNumberFormat="1" applyFont="1" applyFill="1" applyBorder="1" applyAlignment="1">
      <alignment horizontal="right" vertical="center"/>
    </xf>
    <xf numFmtId="3" fontId="18" fillId="4" borderId="45" xfId="16" applyNumberFormat="1" applyFont="1" applyFill="1" applyBorder="1" applyAlignment="1">
      <alignment horizontal="right" vertical="center"/>
    </xf>
    <xf numFmtId="3" fontId="22" fillId="4" borderId="99" xfId="11" applyNumberFormat="1" applyFont="1" applyFill="1" applyBorder="1" applyAlignment="1">
      <alignment horizontal="right" vertical="center"/>
    </xf>
    <xf numFmtId="3" fontId="22" fillId="4" borderId="46" xfId="11" applyNumberFormat="1" applyFont="1" applyFill="1" applyBorder="1" applyAlignment="1">
      <alignment horizontal="right" vertical="center"/>
    </xf>
    <xf numFmtId="3" fontId="22" fillId="4" borderId="47" xfId="11" applyNumberFormat="1" applyFont="1" applyFill="1" applyBorder="1" applyAlignment="1">
      <alignment horizontal="right" vertical="center"/>
    </xf>
    <xf numFmtId="3" fontId="22" fillId="4" borderId="99" xfId="16" applyNumberFormat="1" applyFont="1" applyFill="1" applyBorder="1" applyAlignment="1">
      <alignment horizontal="right" vertical="center"/>
    </xf>
    <xf numFmtId="3" fontId="22" fillId="4" borderId="46" xfId="16" applyNumberFormat="1" applyFont="1" applyFill="1" applyBorder="1" applyAlignment="1">
      <alignment horizontal="right" vertical="center"/>
    </xf>
    <xf numFmtId="3" fontId="22" fillId="4" borderId="47" xfId="16" applyNumberFormat="1" applyFont="1" applyFill="1" applyBorder="1" applyAlignment="1">
      <alignment horizontal="right" vertical="center"/>
    </xf>
    <xf numFmtId="3" fontId="23" fillId="4" borderId="99" xfId="11" applyNumberFormat="1" applyFont="1" applyFill="1" applyBorder="1" applyAlignment="1">
      <alignment horizontal="right" vertical="center"/>
    </xf>
    <xf numFmtId="3" fontId="23" fillId="4" borderId="46" xfId="11" applyNumberFormat="1" applyFont="1" applyFill="1" applyBorder="1" applyAlignment="1">
      <alignment horizontal="right" vertical="center"/>
    </xf>
    <xf numFmtId="3" fontId="23" fillId="4" borderId="47" xfId="11" applyNumberFormat="1" applyFont="1" applyFill="1" applyBorder="1" applyAlignment="1">
      <alignment horizontal="right" vertical="center"/>
    </xf>
    <xf numFmtId="3" fontId="24" fillId="4" borderId="47" xfId="11" applyNumberFormat="1" applyFont="1" applyFill="1" applyBorder="1" applyAlignment="1">
      <alignment horizontal="right" vertical="center"/>
    </xf>
    <xf numFmtId="3" fontId="24" fillId="4" borderId="47" xfId="16" applyNumberFormat="1" applyFont="1" applyFill="1" applyBorder="1" applyAlignment="1">
      <alignment horizontal="right" vertical="center"/>
    </xf>
    <xf numFmtId="3" fontId="18" fillId="4" borderId="108" xfId="11" applyNumberFormat="1" applyFont="1" applyFill="1" applyBorder="1" applyAlignment="1">
      <alignment horizontal="right" vertical="center"/>
    </xf>
    <xf numFmtId="3" fontId="18" fillId="4" borderId="58" xfId="11" applyNumberFormat="1" applyFont="1" applyFill="1" applyBorder="1" applyAlignment="1">
      <alignment horizontal="right" vertical="center"/>
    </xf>
    <xf numFmtId="3" fontId="18" fillId="4" borderId="59" xfId="11" applyNumberFormat="1" applyFont="1" applyFill="1" applyBorder="1" applyAlignment="1">
      <alignment horizontal="right" vertical="center"/>
    </xf>
    <xf numFmtId="3" fontId="18" fillId="4" borderId="108" xfId="16" applyNumberFormat="1" applyFont="1" applyFill="1" applyBorder="1" applyAlignment="1">
      <alignment horizontal="right" vertical="center"/>
    </xf>
    <xf numFmtId="3" fontId="18" fillId="4" borderId="58" xfId="16" applyNumberFormat="1" applyFont="1" applyFill="1" applyBorder="1" applyAlignment="1">
      <alignment horizontal="right" vertical="center"/>
    </xf>
    <xf numFmtId="3" fontId="18" fillId="4" borderId="59" xfId="16" applyNumberFormat="1" applyFont="1" applyFill="1" applyBorder="1" applyAlignment="1">
      <alignment horizontal="right" vertical="center"/>
    </xf>
    <xf numFmtId="0" fontId="25" fillId="4" borderId="0" xfId="3" applyFont="1" applyFill="1"/>
    <xf numFmtId="0" fontId="25" fillId="4" borderId="0" xfId="5" applyFont="1" applyFill="1" applyAlignment="1">
      <alignment vertical="center" wrapText="1"/>
    </xf>
    <xf numFmtId="166" fontId="8" fillId="0" borderId="0" xfId="0" applyNumberFormat="1" applyFont="1"/>
    <xf numFmtId="0" fontId="7" fillId="0" borderId="31" xfId="3" applyFont="1" applyBorder="1" applyAlignment="1">
      <alignment horizontal="center" vertical="top"/>
    </xf>
    <xf numFmtId="0" fontId="7" fillId="0" borderId="15" xfId="3" applyFont="1" applyBorder="1" applyAlignment="1">
      <alignment horizontal="center" vertical="top"/>
    </xf>
    <xf numFmtId="3" fontId="7" fillId="0" borderId="15" xfId="3" applyNumberFormat="1" applyFont="1" applyBorder="1"/>
    <xf numFmtId="3" fontId="7" fillId="0" borderId="0" xfId="3" applyNumberFormat="1" applyFont="1"/>
    <xf numFmtId="0" fontId="7" fillId="0" borderId="18" xfId="3" applyFont="1" applyBorder="1" applyAlignment="1">
      <alignment horizontal="center" vertical="top"/>
    </xf>
    <xf numFmtId="3" fontId="7" fillId="0" borderId="19" xfId="3" applyNumberFormat="1" applyFont="1" applyBorder="1"/>
    <xf numFmtId="0" fontId="7" fillId="0" borderId="17" xfId="3" applyFont="1" applyBorder="1" applyAlignment="1">
      <alignment horizontal="center" vertical="top"/>
    </xf>
    <xf numFmtId="3" fontId="7" fillId="0" borderId="17" xfId="3" applyNumberFormat="1" applyFont="1" applyBorder="1"/>
    <xf numFmtId="3" fontId="7" fillId="0" borderId="16" xfId="3" applyNumberFormat="1" applyFont="1" applyBorder="1"/>
    <xf numFmtId="3" fontId="7" fillId="0" borderId="32" xfId="3" applyNumberFormat="1" applyFont="1" applyBorder="1"/>
    <xf numFmtId="3" fontId="7" fillId="0" borderId="14" xfId="3" applyNumberFormat="1" applyFont="1" applyBorder="1"/>
    <xf numFmtId="3" fontId="7" fillId="0" borderId="11" xfId="3" applyNumberFormat="1" applyFont="1" applyBorder="1"/>
    <xf numFmtId="3" fontId="7" fillId="0" borderId="12" xfId="3" applyNumberFormat="1" applyFont="1" applyBorder="1"/>
    <xf numFmtId="3" fontId="7" fillId="0" borderId="10" xfId="3" applyNumberFormat="1" applyFont="1" applyBorder="1"/>
    <xf numFmtId="3" fontId="7" fillId="0" borderId="33" xfId="3" applyNumberFormat="1" applyFont="1" applyBorder="1"/>
    <xf numFmtId="3" fontId="8" fillId="0" borderId="32" xfId="3" applyNumberFormat="1" applyFont="1" applyBorder="1"/>
    <xf numFmtId="3" fontId="8" fillId="0" borderId="14" xfId="3" applyNumberFormat="1" applyFont="1" applyBorder="1"/>
    <xf numFmtId="3" fontId="8" fillId="0" borderId="0" xfId="3" applyNumberFormat="1" applyFont="1"/>
    <xf numFmtId="3" fontId="8" fillId="0" borderId="11" xfId="3" applyNumberFormat="1" applyFont="1" applyBorder="1"/>
    <xf numFmtId="3" fontId="8" fillId="0" borderId="12" xfId="3" applyNumberFormat="1" applyFont="1" applyBorder="1"/>
    <xf numFmtId="3" fontId="8" fillId="0" borderId="33" xfId="3" applyNumberFormat="1" applyFont="1" applyBorder="1"/>
    <xf numFmtId="3" fontId="8" fillId="0" borderId="10" xfId="3" applyNumberFormat="1" applyFont="1" applyBorder="1"/>
    <xf numFmtId="3" fontId="10" fillId="0" borderId="32" xfId="3" applyNumberFormat="1" applyFont="1" applyBorder="1"/>
    <xf numFmtId="3" fontId="10" fillId="0" borderId="14" xfId="3" applyNumberFormat="1" applyFont="1" applyBorder="1"/>
    <xf numFmtId="3" fontId="10" fillId="0" borderId="0" xfId="3" applyNumberFormat="1" applyFont="1"/>
    <xf numFmtId="3" fontId="10" fillId="0" borderId="11" xfId="3" applyNumberFormat="1" applyFont="1" applyBorder="1"/>
    <xf numFmtId="3" fontId="10" fillId="0" borderId="12" xfId="3" applyNumberFormat="1" applyFont="1" applyBorder="1"/>
    <xf numFmtId="3" fontId="10" fillId="0" borderId="33" xfId="3" applyNumberFormat="1" applyFont="1" applyBorder="1"/>
    <xf numFmtId="3" fontId="10" fillId="0" borderId="8" xfId="3" applyNumberFormat="1" applyFont="1" applyBorder="1"/>
    <xf numFmtId="3" fontId="10" fillId="0" borderId="23" xfId="3" applyNumberFormat="1" applyFont="1" applyBorder="1"/>
    <xf numFmtId="3" fontId="10" fillId="0" borderId="25" xfId="3" applyNumberFormat="1" applyFont="1" applyBorder="1"/>
    <xf numFmtId="3" fontId="10" fillId="0" borderId="26" xfId="3" applyNumberFormat="1" applyFont="1" applyBorder="1"/>
    <xf numFmtId="0" fontId="8" fillId="2" borderId="0" xfId="3" applyFont="1" applyFill="1" applyAlignment="1">
      <alignment horizontal="center" vertical="top" wrapText="1"/>
    </xf>
    <xf numFmtId="3" fontId="8" fillId="0" borderId="13" xfId="3" applyNumberFormat="1" applyFont="1" applyBorder="1"/>
    <xf numFmtId="3" fontId="10" fillId="0" borderId="13" xfId="3" applyNumberFormat="1" applyFont="1" applyBorder="1"/>
    <xf numFmtId="3" fontId="7" fillId="0" borderId="13" xfId="3" applyNumberFormat="1" applyFont="1" applyBorder="1"/>
    <xf numFmtId="3" fontId="8" fillId="4" borderId="0" xfId="3" applyNumberFormat="1" applyFont="1" applyFill="1"/>
    <xf numFmtId="0" fontId="8" fillId="0" borderId="13" xfId="3" applyFont="1" applyBorder="1"/>
    <xf numFmtId="0" fontId="8" fillId="0" borderId="14" xfId="3" applyFont="1" applyBorder="1"/>
    <xf numFmtId="0" fontId="8" fillId="0" borderId="11" xfId="3" applyFont="1" applyBorder="1"/>
    <xf numFmtId="0" fontId="8" fillId="0" borderId="12" xfId="3" applyFont="1" applyBorder="1"/>
    <xf numFmtId="3" fontId="7" fillId="0" borderId="8" xfId="3" applyNumberFormat="1" applyFont="1" applyBorder="1"/>
    <xf numFmtId="3" fontId="7" fillId="0" borderId="23" xfId="3" applyNumberFormat="1" applyFont="1" applyBorder="1"/>
    <xf numFmtId="3" fontId="7" fillId="0" borderId="25" xfId="3" applyNumberFormat="1" applyFont="1" applyBorder="1"/>
    <xf numFmtId="3" fontId="8" fillId="0" borderId="25" xfId="3" applyNumberFormat="1" applyFont="1" applyBorder="1"/>
    <xf numFmtId="3" fontId="8" fillId="0" borderId="24" xfId="3" applyNumberFormat="1" applyFont="1" applyBorder="1"/>
    <xf numFmtId="3" fontId="8" fillId="0" borderId="26" xfId="3" applyNumberFormat="1" applyFont="1" applyBorder="1"/>
    <xf numFmtId="3" fontId="8" fillId="0" borderId="23" xfId="3" applyNumberFormat="1" applyFont="1" applyBorder="1"/>
    <xf numFmtId="3" fontId="17" fillId="0" borderId="98" xfId="9" applyNumberFormat="1" applyFont="1" applyFill="1" applyBorder="1" applyAlignment="1">
      <alignment horizontal="right" vertical="center"/>
    </xf>
    <xf numFmtId="3" fontId="17" fillId="0" borderId="43" xfId="9" applyNumberFormat="1" applyFont="1" applyFill="1" applyBorder="1" applyAlignment="1">
      <alignment horizontal="right" vertical="center"/>
    </xf>
    <xf numFmtId="3" fontId="17" fillId="0" borderId="44" xfId="9" applyNumberFormat="1" applyFont="1" applyFill="1" applyBorder="1" applyAlignment="1">
      <alignment horizontal="right" vertical="center"/>
    </xf>
    <xf numFmtId="4" fontId="18" fillId="0" borderId="45" xfId="9" applyNumberFormat="1" applyFont="1" applyFill="1" applyBorder="1" applyAlignment="1">
      <alignment horizontal="right" vertical="center"/>
    </xf>
    <xf numFmtId="3" fontId="13" fillId="0" borderId="110" xfId="9" applyNumberFormat="1" applyFont="1" applyFill="1" applyBorder="1" applyAlignment="1">
      <alignment horizontal="right"/>
    </xf>
    <xf numFmtId="3" fontId="13" fillId="0" borderId="45" xfId="9" applyNumberFormat="1" applyFont="1" applyFill="1" applyBorder="1" applyAlignment="1">
      <alignment horizontal="right"/>
    </xf>
    <xf numFmtId="3" fontId="13" fillId="0" borderId="47" xfId="9" applyNumberFormat="1" applyFont="1" applyFill="1" applyBorder="1" applyAlignment="1">
      <alignment horizontal="right"/>
    </xf>
    <xf numFmtId="3" fontId="13" fillId="4" borderId="107" xfId="11" applyNumberFormat="1" applyFont="1" applyFill="1" applyBorder="1" applyAlignment="1">
      <alignment horizontal="right" vertical="center"/>
    </xf>
    <xf numFmtId="3" fontId="21" fillId="4" borderId="107" xfId="11" applyNumberFormat="1" applyFont="1" applyFill="1" applyBorder="1" applyAlignment="1">
      <alignment horizontal="right" vertical="center"/>
    </xf>
    <xf numFmtId="3" fontId="21" fillId="4" borderId="107" xfId="16" applyNumberFormat="1" applyFont="1" applyFill="1" applyBorder="1" applyAlignment="1">
      <alignment horizontal="right" vertical="center"/>
    </xf>
    <xf numFmtId="169" fontId="13" fillId="4" borderId="0" xfId="1" applyNumberFormat="1" applyFont="1" applyFill="1" applyBorder="1" applyAlignment="1">
      <alignment vertical="center" wrapText="1"/>
    </xf>
    <xf numFmtId="0" fontId="28" fillId="4" borderId="0" xfId="5" applyFont="1" applyFill="1"/>
    <xf numFmtId="0" fontId="29" fillId="4" borderId="0" xfId="5" applyFont="1" applyFill="1"/>
    <xf numFmtId="0" fontId="30" fillId="4" borderId="0" xfId="5" applyFont="1" applyFill="1"/>
    <xf numFmtId="169" fontId="18" fillId="0" borderId="46" xfId="1" applyNumberFormat="1" applyFont="1" applyFill="1" applyBorder="1" applyAlignment="1">
      <alignment horizontal="right" vertical="center"/>
    </xf>
    <xf numFmtId="169" fontId="19" fillId="0" borderId="46" xfId="1" applyNumberFormat="1" applyFont="1" applyFill="1" applyBorder="1" applyAlignment="1">
      <alignment horizontal="right" vertical="center"/>
    </xf>
    <xf numFmtId="1" fontId="18" fillId="0" borderId="118" xfId="1" applyNumberFormat="1" applyFont="1" applyFill="1" applyBorder="1" applyAlignment="1">
      <alignment horizontal="right" vertical="center"/>
    </xf>
    <xf numFmtId="1" fontId="18" fillId="0" borderId="119" xfId="1" applyNumberFormat="1" applyFont="1" applyFill="1" applyBorder="1" applyAlignment="1">
      <alignment horizontal="right" vertical="center"/>
    </xf>
    <xf numFmtId="1" fontId="18" fillId="0" borderId="120" xfId="1" applyNumberFormat="1" applyFont="1" applyFill="1" applyBorder="1" applyAlignment="1">
      <alignment horizontal="right" vertical="center"/>
    </xf>
    <xf numFmtId="3" fontId="13" fillId="0" borderId="107" xfId="1" applyNumberFormat="1" applyFont="1" applyFill="1" applyBorder="1" applyAlignment="1">
      <alignment horizontal="right" vertical="center"/>
    </xf>
    <xf numFmtId="3" fontId="13" fillId="0" borderId="54" xfId="1" applyNumberFormat="1" applyFont="1" applyFill="1" applyBorder="1" applyAlignment="1">
      <alignment horizontal="right" vertical="center"/>
    </xf>
    <xf numFmtId="3" fontId="13" fillId="0" borderId="56" xfId="1" applyNumberFormat="1" applyFont="1" applyFill="1" applyBorder="1" applyAlignment="1">
      <alignment horizontal="right" vertical="center"/>
    </xf>
    <xf numFmtId="3" fontId="13" fillId="0" borderId="99" xfId="1" applyNumberFormat="1" applyFont="1" applyFill="1" applyBorder="1" applyAlignment="1">
      <alignment horizontal="right" vertical="center"/>
    </xf>
    <xf numFmtId="3" fontId="13" fillId="0" borderId="111" xfId="1" applyNumberFormat="1" applyFont="1" applyFill="1" applyBorder="1" applyAlignment="1">
      <alignment horizontal="right" vertical="center"/>
    </xf>
    <xf numFmtId="3" fontId="13" fillId="0" borderId="47" xfId="1" applyNumberFormat="1" applyFont="1" applyFill="1" applyBorder="1" applyAlignment="1">
      <alignment horizontal="right" vertical="center"/>
    </xf>
    <xf numFmtId="3" fontId="18" fillId="0" borderId="99" xfId="1" applyNumberFormat="1" applyFont="1" applyFill="1" applyBorder="1" applyAlignment="1">
      <alignment horizontal="right" vertical="center"/>
    </xf>
    <xf numFmtId="3" fontId="18" fillId="0" borderId="111" xfId="1" applyNumberFormat="1" applyFont="1" applyFill="1" applyBorder="1" applyAlignment="1">
      <alignment horizontal="right" vertical="center"/>
    </xf>
    <xf numFmtId="3" fontId="18" fillId="0" borderId="47" xfId="1" applyNumberFormat="1" applyFont="1" applyFill="1" applyBorder="1" applyAlignment="1">
      <alignment horizontal="right" vertical="center"/>
    </xf>
    <xf numFmtId="3" fontId="19" fillId="0" borderId="110" xfId="1" applyNumberFormat="1" applyFont="1" applyFill="1" applyBorder="1" applyAlignment="1">
      <alignment horizontal="right" vertical="center"/>
    </xf>
    <xf numFmtId="3" fontId="19" fillId="0" borderId="45" xfId="1" applyNumberFormat="1" applyFont="1" applyFill="1" applyBorder="1" applyAlignment="1">
      <alignment horizontal="right" vertical="center"/>
    </xf>
    <xf numFmtId="3" fontId="19" fillId="0" borderId="47" xfId="1" applyNumberFormat="1" applyFont="1" applyFill="1" applyBorder="1" applyAlignment="1">
      <alignment horizontal="right" vertical="center"/>
    </xf>
    <xf numFmtId="3" fontId="18" fillId="0" borderId="110" xfId="1" applyNumberFormat="1" applyFont="1" applyFill="1" applyBorder="1" applyAlignment="1">
      <alignment horizontal="right" vertical="center"/>
    </xf>
    <xf numFmtId="3" fontId="18" fillId="0" borderId="45" xfId="1" applyNumberFormat="1" applyFont="1" applyFill="1" applyBorder="1" applyAlignment="1">
      <alignment horizontal="right" vertical="center"/>
    </xf>
    <xf numFmtId="3" fontId="13" fillId="0" borderId="46" xfId="1" applyNumberFormat="1" applyFont="1" applyFill="1" applyBorder="1" applyAlignment="1">
      <alignment horizontal="right" vertical="center"/>
    </xf>
    <xf numFmtId="3" fontId="18" fillId="0" borderId="46" xfId="1" applyNumberFormat="1" applyFont="1" applyFill="1" applyBorder="1" applyAlignment="1">
      <alignment horizontal="right" vertical="center"/>
    </xf>
    <xf numFmtId="3" fontId="19" fillId="0" borderId="99" xfId="1" applyNumberFormat="1" applyFont="1" applyFill="1" applyBorder="1" applyAlignment="1">
      <alignment horizontal="right" vertical="center"/>
    </xf>
    <xf numFmtId="3" fontId="19" fillId="0" borderId="46" xfId="1" applyNumberFormat="1" applyFont="1" applyFill="1" applyBorder="1" applyAlignment="1">
      <alignment horizontal="right" vertical="center"/>
    </xf>
    <xf numFmtId="0" fontId="31" fillId="4" borderId="0" xfId="5" applyFont="1" applyFill="1"/>
    <xf numFmtId="3" fontId="18" fillId="4" borderId="99" xfId="1" applyNumberFormat="1" applyFont="1" applyFill="1" applyBorder="1" applyAlignment="1">
      <alignment horizontal="right" vertical="center"/>
    </xf>
    <xf numFmtId="3" fontId="18" fillId="4" borderId="46" xfId="1" applyNumberFormat="1" applyFont="1" applyFill="1" applyBorder="1" applyAlignment="1">
      <alignment horizontal="right" vertical="center"/>
    </xf>
    <xf numFmtId="3" fontId="18" fillId="4" borderId="47" xfId="1" applyNumberFormat="1" applyFont="1" applyFill="1" applyBorder="1" applyAlignment="1">
      <alignment horizontal="right" vertical="center"/>
    </xf>
    <xf numFmtId="3" fontId="19" fillId="4" borderId="99" xfId="1" applyNumberFormat="1" applyFont="1" applyFill="1" applyBorder="1" applyAlignment="1">
      <alignment horizontal="right" vertical="center"/>
    </xf>
    <xf numFmtId="3" fontId="19" fillId="4" borderId="46" xfId="1" applyNumberFormat="1" applyFont="1" applyFill="1" applyBorder="1" applyAlignment="1">
      <alignment horizontal="right" vertical="center"/>
    </xf>
    <xf numFmtId="3" fontId="19" fillId="4" borderId="47" xfId="1" applyNumberFormat="1" applyFont="1" applyFill="1" applyBorder="1" applyAlignment="1">
      <alignment horizontal="right" vertical="center"/>
    </xf>
    <xf numFmtId="164" fontId="18" fillId="0" borderId="99" xfId="1" applyFont="1" applyFill="1" applyBorder="1" applyAlignment="1">
      <alignment horizontal="right" vertical="center"/>
    </xf>
    <xf numFmtId="3" fontId="18" fillId="0" borderId="108" xfId="1" applyNumberFormat="1" applyFont="1" applyFill="1" applyBorder="1" applyAlignment="1">
      <alignment horizontal="right" vertical="center"/>
    </xf>
    <xf numFmtId="3" fontId="18" fillId="0" borderId="58" xfId="1" applyNumberFormat="1" applyFont="1" applyFill="1" applyBorder="1" applyAlignment="1">
      <alignment horizontal="right" vertical="center"/>
    </xf>
    <xf numFmtId="3" fontId="18" fillId="0" borderId="59" xfId="1" applyNumberFormat="1" applyFont="1" applyFill="1" applyBorder="1" applyAlignment="1">
      <alignment horizontal="right" vertical="center"/>
    </xf>
    <xf numFmtId="3" fontId="18" fillId="0" borderId="117" xfId="1" applyNumberFormat="1" applyFont="1" applyFill="1" applyBorder="1" applyAlignment="1">
      <alignment horizontal="right" vertical="center"/>
    </xf>
    <xf numFmtId="3" fontId="18" fillId="0" borderId="49" xfId="1" applyNumberFormat="1" applyFont="1" applyFill="1" applyBorder="1" applyAlignment="1">
      <alignment horizontal="right" vertical="center"/>
    </xf>
    <xf numFmtId="3" fontId="13" fillId="0" borderId="50" xfId="1" applyNumberFormat="1" applyFont="1" applyFill="1" applyBorder="1" applyAlignment="1">
      <alignment horizontal="right" vertical="center"/>
    </xf>
    <xf numFmtId="171" fontId="16" fillId="4" borderId="0" xfId="5" applyNumberFormat="1" applyFont="1" applyFill="1"/>
    <xf numFmtId="172" fontId="16" fillId="4" borderId="0" xfId="5" applyNumberFormat="1" applyFont="1" applyFill="1"/>
    <xf numFmtId="0" fontId="30" fillId="4" borderId="0" xfId="5" applyFont="1" applyFill="1" applyAlignment="1">
      <alignment horizontal="center"/>
    </xf>
    <xf numFmtId="3" fontId="15" fillId="4" borderId="0" xfId="5" applyNumberFormat="1" applyFont="1" applyFill="1" applyAlignment="1">
      <alignment horizontal="right"/>
    </xf>
    <xf numFmtId="3" fontId="32" fillId="4" borderId="0" xfId="5" applyNumberFormat="1" applyFont="1" applyFill="1" applyAlignment="1">
      <alignment horizontal="right"/>
    </xf>
    <xf numFmtId="3" fontId="15" fillId="4" borderId="0" xfId="14" applyNumberFormat="1" applyFont="1" applyFill="1" applyAlignment="1">
      <alignment horizontal="right"/>
    </xf>
    <xf numFmtId="3" fontId="32" fillId="4" borderId="0" xfId="14" applyNumberFormat="1" applyFont="1" applyFill="1" applyAlignment="1">
      <alignment horizontal="right"/>
    </xf>
    <xf numFmtId="3" fontId="16" fillId="4" borderId="0" xfId="14" applyNumberFormat="1" applyFont="1" applyFill="1"/>
    <xf numFmtId="0" fontId="15" fillId="4" borderId="0" xfId="5" applyFont="1" applyFill="1" applyAlignment="1">
      <alignment horizontal="right"/>
    </xf>
    <xf numFmtId="0" fontId="16" fillId="4" borderId="0" xfId="5" applyFont="1" applyFill="1" applyAlignment="1">
      <alignment horizontal="right"/>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3" borderId="4" xfId="3" applyFont="1" applyFill="1" applyBorder="1" applyAlignment="1">
      <alignment horizontal="center" vertical="center" wrapText="1" shrinkToFit="1"/>
    </xf>
    <xf numFmtId="0" fontId="7" fillId="3" borderId="5" xfId="3" applyFont="1" applyFill="1" applyBorder="1" applyAlignment="1">
      <alignment horizontal="center" vertical="center" wrapText="1" shrinkToFit="1"/>
    </xf>
    <xf numFmtId="0" fontId="8" fillId="0" borderId="6" xfId="0" applyFont="1" applyBorder="1" applyAlignment="1">
      <alignment horizontal="center" vertical="center" wrapText="1" shrinkToFit="1"/>
    </xf>
    <xf numFmtId="0" fontId="7" fillId="3" borderId="1" xfId="3" applyFont="1" applyFill="1" applyBorder="1" applyAlignment="1">
      <alignment horizontal="center" vertical="center"/>
    </xf>
    <xf numFmtId="0" fontId="7" fillId="3" borderId="2" xfId="3" applyFont="1" applyFill="1" applyBorder="1" applyAlignment="1">
      <alignment horizontal="center" vertical="center"/>
    </xf>
    <xf numFmtId="0" fontId="7" fillId="3" borderId="4" xfId="3" applyFont="1" applyFill="1" applyBorder="1" applyAlignment="1">
      <alignment horizontal="center" vertical="center"/>
    </xf>
    <xf numFmtId="0" fontId="7" fillId="3" borderId="5" xfId="3" applyFont="1" applyFill="1" applyBorder="1" applyAlignment="1">
      <alignment horizontal="center" vertical="center"/>
    </xf>
    <xf numFmtId="0" fontId="7" fillId="3" borderId="6" xfId="3" applyFont="1" applyFill="1" applyBorder="1" applyAlignment="1">
      <alignment horizontal="center" vertical="center"/>
    </xf>
    <xf numFmtId="0" fontId="7" fillId="3" borderId="4" xfId="3" applyFont="1" applyFill="1" applyBorder="1" applyAlignment="1">
      <alignment horizontal="center" vertical="center" wrapText="1"/>
    </xf>
    <xf numFmtId="0" fontId="7" fillId="3" borderId="5" xfId="3" applyFont="1" applyFill="1" applyBorder="1" applyAlignment="1">
      <alignment horizontal="center" vertical="center" wrapText="1"/>
    </xf>
    <xf numFmtId="0" fontId="8" fillId="0" borderId="6" xfId="0" applyFont="1" applyBorder="1" applyAlignment="1">
      <alignment horizontal="center" vertical="center" wrapText="1"/>
    </xf>
    <xf numFmtId="0" fontId="7" fillId="3" borderId="36" xfId="3" applyFont="1" applyFill="1" applyBorder="1" applyAlignment="1">
      <alignment horizontal="center" vertical="center"/>
    </xf>
    <xf numFmtId="0" fontId="13" fillId="5" borderId="101" xfId="5" applyFont="1" applyFill="1" applyBorder="1" applyAlignment="1">
      <alignment horizontal="center" vertical="top" wrapText="1"/>
    </xf>
    <xf numFmtId="0" fontId="13" fillId="5" borderId="70" xfId="5" applyFont="1" applyFill="1" applyBorder="1" applyAlignment="1">
      <alignment horizontal="center" vertical="top" wrapText="1"/>
    </xf>
    <xf numFmtId="0" fontId="13" fillId="5" borderId="121" xfId="5" applyFont="1" applyFill="1" applyBorder="1" applyAlignment="1">
      <alignment horizontal="center" vertical="top" wrapText="1"/>
    </xf>
    <xf numFmtId="0" fontId="13" fillId="5" borderId="102" xfId="5" applyFont="1" applyFill="1" applyBorder="1" applyAlignment="1">
      <alignment horizontal="center" vertical="top" wrapText="1"/>
    </xf>
    <xf numFmtId="0" fontId="13" fillId="5" borderId="37" xfId="5" applyFont="1" applyFill="1" applyBorder="1" applyAlignment="1">
      <alignment horizontal="center" vertical="top" wrapText="1"/>
    </xf>
    <xf numFmtId="0" fontId="13" fillId="5" borderId="39" xfId="5" applyFont="1" applyFill="1" applyBorder="1" applyAlignment="1">
      <alignment horizontal="center" vertical="top" wrapText="1"/>
    </xf>
    <xf numFmtId="0" fontId="13" fillId="5" borderId="80" xfId="5" applyFont="1" applyFill="1" applyBorder="1" applyAlignment="1">
      <alignment horizontal="center" vertical="top" wrapText="1"/>
    </xf>
    <xf numFmtId="0" fontId="13" fillId="5" borderId="81" xfId="5" applyFont="1" applyFill="1" applyBorder="1" applyAlignment="1">
      <alignment horizontal="center" vertical="top" wrapText="1"/>
    </xf>
    <xf numFmtId="3" fontId="13" fillId="5" borderId="101" xfId="5" applyNumberFormat="1" applyFont="1" applyFill="1" applyBorder="1" applyAlignment="1">
      <alignment horizontal="center" vertical="top" wrapText="1"/>
    </xf>
    <xf numFmtId="3" fontId="13" fillId="5" borderId="70" xfId="5" applyNumberFormat="1" applyFont="1" applyFill="1" applyBorder="1" applyAlignment="1">
      <alignment horizontal="center" vertical="top" wrapText="1"/>
    </xf>
    <xf numFmtId="3" fontId="13" fillId="5" borderId="94" xfId="5" applyNumberFormat="1" applyFont="1" applyFill="1" applyBorder="1" applyAlignment="1">
      <alignment horizontal="center" vertical="top" wrapText="1"/>
    </xf>
    <xf numFmtId="0" fontId="13" fillId="5" borderId="102" xfId="5" applyFont="1" applyFill="1" applyBorder="1" applyAlignment="1">
      <alignment horizontal="center" vertical="center" wrapText="1"/>
    </xf>
    <xf numFmtId="0" fontId="13" fillId="5" borderId="37" xfId="5" applyFont="1" applyFill="1" applyBorder="1" applyAlignment="1">
      <alignment horizontal="center" vertical="center" wrapText="1"/>
    </xf>
    <xf numFmtId="0" fontId="13" fillId="5" borderId="81" xfId="5" applyFont="1" applyFill="1" applyBorder="1" applyAlignment="1">
      <alignment horizontal="center" vertical="center" wrapText="1"/>
    </xf>
    <xf numFmtId="0" fontId="13" fillId="5" borderId="38" xfId="5" applyFont="1" applyFill="1" applyBorder="1" applyAlignment="1">
      <alignment horizontal="center" vertical="top" wrapText="1"/>
    </xf>
    <xf numFmtId="3" fontId="19" fillId="4" borderId="110" xfId="9" applyNumberFormat="1" applyFont="1" applyFill="1" applyBorder="1" applyAlignment="1">
      <alignment horizontal="right" vertical="center"/>
    </xf>
    <xf numFmtId="3" fontId="18" fillId="4" borderId="110" xfId="9" applyNumberFormat="1" applyFont="1" applyFill="1" applyBorder="1" applyAlignment="1">
      <alignment horizontal="right" vertical="center"/>
    </xf>
    <xf numFmtId="3" fontId="13" fillId="4" borderId="110" xfId="9" applyNumberFormat="1" applyFont="1" applyFill="1" applyBorder="1" applyAlignment="1">
      <alignment horizontal="right" vertical="center"/>
    </xf>
    <xf numFmtId="4" fontId="18" fillId="4" borderId="45" xfId="9" applyNumberFormat="1" applyFont="1" applyFill="1" applyBorder="1" applyAlignment="1">
      <alignment horizontal="right" vertical="center"/>
    </xf>
    <xf numFmtId="3" fontId="13" fillId="4" borderId="110" xfId="9" applyNumberFormat="1" applyFont="1" applyFill="1" applyBorder="1" applyAlignment="1">
      <alignment horizontal="right"/>
    </xf>
    <xf numFmtId="171" fontId="18" fillId="4" borderId="45" xfId="9" applyNumberFormat="1" applyFont="1" applyFill="1" applyBorder="1" applyAlignment="1">
      <alignment horizontal="right" vertical="center"/>
    </xf>
    <xf numFmtId="0" fontId="1" fillId="4" borderId="0" xfId="10" applyFont="1" applyFill="1"/>
    <xf numFmtId="43" fontId="19" fillId="0" borderId="50" xfId="6" applyFont="1" applyFill="1" applyBorder="1" applyAlignment="1">
      <alignment horizontal="right" vertical="center"/>
    </xf>
    <xf numFmtId="3" fontId="19" fillId="4" borderId="100" xfId="9" applyNumberFormat="1" applyFont="1" applyFill="1" applyBorder="1" applyAlignment="1">
      <alignment horizontal="right" vertical="center"/>
    </xf>
    <xf numFmtId="3" fontId="19" fillId="4" borderId="48" xfId="9" applyNumberFormat="1" applyFont="1" applyFill="1" applyBorder="1" applyAlignment="1">
      <alignment horizontal="right" vertical="center"/>
    </xf>
    <xf numFmtId="3" fontId="19" fillId="4" borderId="50" xfId="9" applyNumberFormat="1" applyFont="1" applyFill="1" applyBorder="1" applyAlignment="1">
      <alignment horizontal="right" vertical="center"/>
    </xf>
    <xf numFmtId="164" fontId="16" fillId="4" borderId="0" xfId="1" applyFont="1" applyFill="1"/>
  </cellXfs>
  <cellStyles count="20">
    <cellStyle name="Comma" xfId="1" builtinId="3"/>
    <cellStyle name="Comma 2" xfId="6" xr:uid="{00000000-0005-0000-0000-000001000000}"/>
    <cellStyle name="Comma 2 2" xfId="9" xr:uid="{00000000-0005-0000-0000-000002000000}"/>
    <cellStyle name="Comma 2 3" xfId="4" xr:uid="{00000000-0005-0000-0000-000003000000}"/>
    <cellStyle name="Comma 3" xfId="14" xr:uid="{00000000-0005-0000-0000-000004000000}"/>
    <cellStyle name="Comma 4" xfId="18" xr:uid="{26569293-ADB6-4899-9AE4-FAC6AFC9D195}"/>
    <cellStyle name="Comma 5" xfId="8" xr:uid="{00000000-0005-0000-0000-000005000000}"/>
    <cellStyle name="Comma 5 2" xfId="11" xr:uid="{00000000-0005-0000-0000-000006000000}"/>
    <cellStyle name="Comma 5 2 2" xfId="16" xr:uid="{00000000-0005-0000-0000-000007000000}"/>
    <cellStyle name="Normal" xfId="0" builtinId="0"/>
    <cellStyle name="Normal 2" xfId="5" xr:uid="{00000000-0005-0000-0000-000009000000}"/>
    <cellStyle name="Normal 2 10" xfId="17" xr:uid="{00000000-0005-0000-0000-00000A000000}"/>
    <cellStyle name="Normal 3" xfId="7" xr:uid="{00000000-0005-0000-0000-00000B000000}"/>
    <cellStyle name="Normal 3 2" xfId="10" xr:uid="{00000000-0005-0000-0000-00000C000000}"/>
    <cellStyle name="Normal 3 2 2" xfId="15" xr:uid="{00000000-0005-0000-0000-00000D000000}"/>
    <cellStyle name="Normal 4" xfId="12" xr:uid="{00000000-0005-0000-0000-00000E000000}"/>
    <cellStyle name="Normal 5" xfId="13" xr:uid="{00000000-0005-0000-0000-00000F000000}"/>
    <cellStyle name="Normal 6" xfId="19" xr:uid="{A0603A70-C0CC-45A7-B923-C3624E3C7203}"/>
    <cellStyle name="Normal_Quarterly BOP 2001" xfId="3" xr:uid="{00000000-0005-0000-0000-000010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28"/>
  <sheetViews>
    <sheetView zoomScaleNormal="100" workbookViewId="0">
      <pane xSplit="2" ySplit="4" topLeftCell="C5" activePane="bottomRight" state="frozen"/>
      <selection pane="topRight" activeCell="C1" sqref="C1"/>
      <selection pane="bottomLeft" activeCell="A6" sqref="A6"/>
      <selection pane="bottomRight" activeCell="C5" sqref="C5"/>
    </sheetView>
  </sheetViews>
  <sheetFormatPr defaultColWidth="9.140625" defaultRowHeight="15.75" x14ac:dyDescent="0.3"/>
  <cols>
    <col min="1" max="1" width="3.140625" style="3" customWidth="1"/>
    <col min="2" max="2" width="36.140625" style="3" customWidth="1"/>
    <col min="3" max="3" width="10" style="3" customWidth="1"/>
    <col min="4" max="4" width="10.42578125" style="3" customWidth="1"/>
    <col min="5" max="5" width="9.7109375" style="3" customWidth="1"/>
    <col min="6" max="6" width="10" style="3" customWidth="1"/>
    <col min="7" max="7" width="9.7109375" style="3" customWidth="1"/>
    <col min="8" max="8" width="10.42578125" style="3" customWidth="1"/>
    <col min="9" max="9" width="8.140625" style="3" customWidth="1"/>
    <col min="10" max="10" width="8.42578125" style="3" customWidth="1"/>
    <col min="11" max="11" width="8.85546875" style="3" customWidth="1"/>
    <col min="12" max="12" width="10.42578125" style="3" customWidth="1"/>
    <col min="13" max="13" width="8.85546875" style="3" customWidth="1"/>
    <col min="14" max="14" width="8.42578125" style="3" customWidth="1"/>
    <col min="15" max="15" width="9.85546875" style="3" customWidth="1"/>
    <col min="16" max="16" width="10.42578125" style="3" customWidth="1"/>
    <col min="17" max="18" width="10" style="3" customWidth="1"/>
    <col min="19" max="19" width="9.42578125" style="3" customWidth="1"/>
    <col min="20" max="20" width="10.5703125" style="3" customWidth="1"/>
    <col min="21" max="22" width="10" style="3" customWidth="1"/>
    <col min="23" max="25" width="9.42578125" style="3" customWidth="1"/>
    <col min="26" max="26" width="9.140625" style="3" customWidth="1"/>
    <col min="27" max="28" width="10.28515625" style="3" customWidth="1"/>
    <col min="29" max="30" width="11.28515625" style="3" customWidth="1"/>
    <col min="31" max="31" width="9.5703125" style="3" customWidth="1"/>
    <col min="32" max="33" width="9.28515625" style="3" customWidth="1"/>
    <col min="34" max="35" width="9.5703125" style="3" customWidth="1"/>
    <col min="36" max="37" width="9.28515625" style="3" customWidth="1"/>
    <col min="38" max="39" width="9.5703125" style="3" customWidth="1"/>
    <col min="40" max="41" width="9.28515625" style="3" customWidth="1"/>
    <col min="42" max="43" width="9.5703125" style="3" customWidth="1"/>
    <col min="44" max="45" width="9.28515625" style="3" customWidth="1"/>
    <col min="46" max="46" width="9.5703125" style="3" customWidth="1"/>
    <col min="47" max="16384" width="9.140625" style="3"/>
  </cols>
  <sheetData>
    <row r="1" spans="1:48" ht="25.5" customHeight="1" x14ac:dyDescent="0.3">
      <c r="A1" s="1" t="s">
        <v>0</v>
      </c>
      <c r="B1" s="2"/>
      <c r="F1" s="6"/>
      <c r="G1" s="6"/>
      <c r="H1" s="6"/>
      <c r="I1" s="6"/>
      <c r="J1" s="6"/>
      <c r="K1" s="6"/>
      <c r="L1" s="6"/>
      <c r="M1" s="6"/>
      <c r="N1" s="6"/>
      <c r="O1" s="6"/>
      <c r="P1" s="6"/>
      <c r="Q1" s="6"/>
      <c r="R1" s="6"/>
      <c r="S1" s="6"/>
      <c r="T1" s="6"/>
      <c r="U1" s="6"/>
      <c r="V1" s="6"/>
      <c r="W1" s="6"/>
      <c r="X1" s="6"/>
      <c r="Y1" s="6"/>
      <c r="Z1" s="6"/>
      <c r="AA1" s="6"/>
      <c r="AB1" s="6"/>
      <c r="AC1" s="6"/>
      <c r="AD1" s="6"/>
      <c r="AE1" s="352"/>
      <c r="AF1" s="352"/>
      <c r="AG1" s="352"/>
      <c r="AH1" s="352"/>
      <c r="AI1" s="352"/>
      <c r="AJ1" s="352"/>
      <c r="AK1" s="352"/>
      <c r="AL1" s="352"/>
      <c r="AM1" s="352"/>
      <c r="AN1" s="352"/>
      <c r="AO1" s="352"/>
      <c r="AP1" s="352"/>
      <c r="AQ1" s="352"/>
      <c r="AR1" s="352"/>
      <c r="AS1" s="352"/>
      <c r="AT1" s="352"/>
      <c r="AU1" s="352"/>
      <c r="AV1" s="352"/>
    </row>
    <row r="2" spans="1:48" ht="16.5" thickBot="1" x14ac:dyDescent="0.35">
      <c r="A2" s="4"/>
      <c r="B2" s="5"/>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1:48" ht="27.75" customHeight="1" thickBot="1" x14ac:dyDescent="0.35">
      <c r="A3" s="7"/>
      <c r="B3" s="8"/>
      <c r="C3" s="476">
        <v>2007</v>
      </c>
      <c r="D3" s="476"/>
      <c r="E3" s="476"/>
      <c r="F3" s="476"/>
      <c r="G3" s="468">
        <v>2008</v>
      </c>
      <c r="H3" s="469"/>
      <c r="I3" s="469"/>
      <c r="J3" s="469"/>
      <c r="K3" s="470">
        <v>2009</v>
      </c>
      <c r="L3" s="471"/>
      <c r="M3" s="471"/>
      <c r="N3" s="472"/>
      <c r="O3" s="470">
        <v>2010</v>
      </c>
      <c r="P3" s="471"/>
      <c r="Q3" s="471"/>
      <c r="R3" s="472"/>
      <c r="S3" s="465">
        <v>2011</v>
      </c>
      <c r="T3" s="466"/>
      <c r="U3" s="466"/>
      <c r="V3" s="467"/>
      <c r="W3" s="465">
        <v>2012</v>
      </c>
      <c r="X3" s="466"/>
      <c r="Y3" s="466"/>
      <c r="Z3" s="467"/>
      <c r="AA3" s="465">
        <v>2013</v>
      </c>
      <c r="AB3" s="466"/>
      <c r="AC3" s="466"/>
      <c r="AD3" s="475"/>
      <c r="AE3" s="462">
        <v>2014</v>
      </c>
      <c r="AF3" s="463"/>
      <c r="AG3" s="463"/>
      <c r="AH3" s="464"/>
      <c r="AI3" s="462">
        <v>2015</v>
      </c>
      <c r="AJ3" s="463"/>
      <c r="AK3" s="463"/>
      <c r="AL3" s="464"/>
      <c r="AM3" s="462">
        <v>2016</v>
      </c>
      <c r="AN3" s="463"/>
      <c r="AO3" s="463"/>
      <c r="AP3" s="464"/>
      <c r="AQ3" s="462" t="s">
        <v>176</v>
      </c>
      <c r="AR3" s="463"/>
      <c r="AS3" s="463"/>
      <c r="AT3" s="464"/>
    </row>
    <row r="4" spans="1:48" ht="45.75" customHeight="1" thickBot="1" x14ac:dyDescent="0.35">
      <c r="A4" s="9"/>
      <c r="B4" s="10"/>
      <c r="C4" s="11" t="s">
        <v>6</v>
      </c>
      <c r="D4" s="11" t="s">
        <v>2</v>
      </c>
      <c r="E4" s="11" t="s">
        <v>3</v>
      </c>
      <c r="F4" s="11" t="s">
        <v>4</v>
      </c>
      <c r="G4" s="11" t="s">
        <v>1</v>
      </c>
      <c r="H4" s="11" t="s">
        <v>2</v>
      </c>
      <c r="I4" s="11" t="s">
        <v>3</v>
      </c>
      <c r="J4" s="11" t="s">
        <v>5</v>
      </c>
      <c r="K4" s="11" t="s">
        <v>1</v>
      </c>
      <c r="L4" s="11" t="s">
        <v>2</v>
      </c>
      <c r="M4" s="11" t="s">
        <v>3</v>
      </c>
      <c r="N4" s="11" t="s">
        <v>5</v>
      </c>
      <c r="O4" s="11" t="s">
        <v>1</v>
      </c>
      <c r="P4" s="11" t="s">
        <v>2</v>
      </c>
      <c r="Q4" s="11" t="s">
        <v>3</v>
      </c>
      <c r="R4" s="11" t="s">
        <v>172</v>
      </c>
      <c r="S4" s="12" t="s">
        <v>1</v>
      </c>
      <c r="T4" s="13" t="s">
        <v>173</v>
      </c>
      <c r="U4" s="13" t="s">
        <v>3</v>
      </c>
      <c r="V4" s="11" t="s">
        <v>172</v>
      </c>
      <c r="W4" s="12" t="s">
        <v>1</v>
      </c>
      <c r="X4" s="11" t="s">
        <v>173</v>
      </c>
      <c r="Y4" s="11" t="s">
        <v>174</v>
      </c>
      <c r="Z4" s="11" t="s">
        <v>172</v>
      </c>
      <c r="AA4" s="11" t="s">
        <v>175</v>
      </c>
      <c r="AB4" s="11" t="s">
        <v>173</v>
      </c>
      <c r="AC4" s="11" t="s">
        <v>174</v>
      </c>
      <c r="AD4" s="11" t="s">
        <v>172</v>
      </c>
      <c r="AE4" s="14" t="s">
        <v>1</v>
      </c>
      <c r="AF4" s="15" t="s">
        <v>2</v>
      </c>
      <c r="AG4" s="16" t="s">
        <v>174</v>
      </c>
      <c r="AH4" s="17" t="s">
        <v>172</v>
      </c>
      <c r="AI4" s="14" t="s">
        <v>175</v>
      </c>
      <c r="AJ4" s="15" t="s">
        <v>173</v>
      </c>
      <c r="AK4" s="16" t="s">
        <v>174</v>
      </c>
      <c r="AL4" s="17" t="s">
        <v>172</v>
      </c>
      <c r="AM4" s="14" t="s">
        <v>175</v>
      </c>
      <c r="AN4" s="15" t="s">
        <v>80</v>
      </c>
      <c r="AO4" s="16" t="s">
        <v>174</v>
      </c>
      <c r="AP4" s="17" t="s">
        <v>5</v>
      </c>
      <c r="AQ4" s="14" t="s">
        <v>175</v>
      </c>
      <c r="AR4" s="15" t="s">
        <v>2</v>
      </c>
      <c r="AS4" s="16" t="s">
        <v>81</v>
      </c>
      <c r="AT4" s="17" t="s">
        <v>5</v>
      </c>
    </row>
    <row r="5" spans="1:48" ht="14.25" customHeight="1" x14ac:dyDescent="0.3">
      <c r="A5" s="18"/>
      <c r="B5" s="19"/>
      <c r="C5" s="353"/>
      <c r="D5" s="354"/>
      <c r="E5" s="355"/>
      <c r="F5" s="356"/>
      <c r="G5" s="357"/>
      <c r="H5" s="354"/>
      <c r="I5" s="355"/>
      <c r="J5" s="358"/>
      <c r="K5" s="359"/>
      <c r="L5" s="354"/>
      <c r="M5" s="355"/>
      <c r="N5" s="360"/>
      <c r="O5" s="357"/>
      <c r="P5" s="354"/>
      <c r="Q5" s="355"/>
      <c r="R5" s="361"/>
      <c r="S5" s="20"/>
      <c r="T5" s="355"/>
      <c r="U5" s="21"/>
      <c r="V5" s="22"/>
      <c r="W5" s="23"/>
      <c r="X5" s="24"/>
      <c r="Y5" s="24"/>
      <c r="Z5" s="25"/>
      <c r="AA5" s="20"/>
      <c r="AB5" s="24"/>
      <c r="AC5" s="24"/>
      <c r="AD5" s="23"/>
      <c r="AE5" s="20"/>
      <c r="AF5" s="23"/>
      <c r="AG5" s="24"/>
      <c r="AH5" s="25"/>
      <c r="AI5" s="20"/>
      <c r="AJ5" s="23"/>
      <c r="AK5" s="24"/>
      <c r="AL5" s="25"/>
      <c r="AM5" s="20"/>
      <c r="AN5" s="23"/>
      <c r="AO5" s="24"/>
      <c r="AP5" s="25"/>
      <c r="AQ5" s="20"/>
      <c r="AR5" s="23"/>
      <c r="AS5" s="24"/>
      <c r="AT5" s="25"/>
    </row>
    <row r="6" spans="1:48" x14ac:dyDescent="0.3">
      <c r="A6" s="18" t="s">
        <v>7</v>
      </c>
      <c r="B6" s="26" t="s">
        <v>8</v>
      </c>
      <c r="C6" s="362">
        <v>905</v>
      </c>
      <c r="D6" s="363">
        <v>-4588</v>
      </c>
      <c r="E6" s="363">
        <v>-4771</v>
      </c>
      <c r="F6" s="356">
        <v>-4794</v>
      </c>
      <c r="G6" s="364">
        <v>-5379</v>
      </c>
      <c r="H6" s="363">
        <v>-7288</v>
      </c>
      <c r="I6" s="363">
        <v>-8198</v>
      </c>
      <c r="J6" s="365">
        <v>-6768</v>
      </c>
      <c r="K6" s="356">
        <v>-1208</v>
      </c>
      <c r="L6" s="363">
        <v>-8597</v>
      </c>
      <c r="M6" s="363">
        <v>-5687</v>
      </c>
      <c r="N6" s="366">
        <v>-5344</v>
      </c>
      <c r="O6" s="362">
        <v>-5120</v>
      </c>
      <c r="P6" s="363">
        <v>-8504</v>
      </c>
      <c r="Q6" s="363">
        <v>-8429</v>
      </c>
      <c r="R6" s="356">
        <v>-8932</v>
      </c>
      <c r="S6" s="364">
        <v>-5706</v>
      </c>
      <c r="T6" s="363">
        <v>-11338</v>
      </c>
      <c r="U6" s="363">
        <v>-13716</v>
      </c>
      <c r="V6" s="365">
        <v>-13870</v>
      </c>
      <c r="W6" s="356">
        <v>-2988.0299999999988</v>
      </c>
      <c r="X6" s="363">
        <v>-5446.8100000000013</v>
      </c>
      <c r="Y6" s="363">
        <v>-8931.0609302075718</v>
      </c>
      <c r="Z6" s="366">
        <v>-7691.063000000001</v>
      </c>
      <c r="AA6" s="362">
        <f t="shared" ref="AA6:AD6" si="0">AA7+AA41+AA72</f>
        <v>-2309</v>
      </c>
      <c r="AB6" s="363">
        <f t="shared" si="0"/>
        <v>-10767</v>
      </c>
      <c r="AC6" s="363">
        <f t="shared" si="0"/>
        <v>-6897</v>
      </c>
      <c r="AD6" s="356">
        <f t="shared" si="0"/>
        <v>-3151</v>
      </c>
      <c r="AE6" s="364">
        <f>AE7+AE41+AE72</f>
        <v>-1168.1318400051741</v>
      </c>
      <c r="AF6" s="356">
        <f t="shared" ref="AF6:AT6" si="1">AF7+AF41+AF72</f>
        <v>-4718.3885828644261</v>
      </c>
      <c r="AG6" s="363">
        <f t="shared" si="1"/>
        <v>-8845.8793335661048</v>
      </c>
      <c r="AH6" s="367">
        <f t="shared" si="1"/>
        <v>-6504.7875595701971</v>
      </c>
      <c r="AI6" s="364">
        <f t="shared" si="1"/>
        <v>-1158.4493514064266</v>
      </c>
      <c r="AJ6" s="356">
        <f t="shared" si="1"/>
        <v>-3852.5356025292176</v>
      </c>
      <c r="AK6" s="363">
        <f t="shared" si="1"/>
        <v>-7395.4720404738227</v>
      </c>
      <c r="AL6" s="367">
        <f t="shared" si="1"/>
        <v>-2317.7729901169546</v>
      </c>
      <c r="AM6" s="364">
        <f t="shared" si="1"/>
        <v>-2572.3092722664933</v>
      </c>
      <c r="AN6" s="356">
        <f t="shared" si="1"/>
        <v>-3656.1934703704701</v>
      </c>
      <c r="AO6" s="363">
        <f t="shared" si="1"/>
        <v>-6483.8689558468122</v>
      </c>
      <c r="AP6" s="367">
        <f t="shared" si="1"/>
        <v>-4734.9289743349946</v>
      </c>
      <c r="AQ6" s="364">
        <f t="shared" si="1"/>
        <v>-4626.8047061527031</v>
      </c>
      <c r="AR6" s="356">
        <f t="shared" si="1"/>
        <v>-4823.2853291392585</v>
      </c>
      <c r="AS6" s="363">
        <f t="shared" si="1"/>
        <v>-4923.1706444282099</v>
      </c>
      <c r="AT6" s="367">
        <f t="shared" si="1"/>
        <v>-6685.4570008446717</v>
      </c>
    </row>
    <row r="7" spans="1:48" x14ac:dyDescent="0.3">
      <c r="A7" s="18" t="s">
        <v>9</v>
      </c>
      <c r="B7" s="26" t="s">
        <v>10</v>
      </c>
      <c r="C7" s="362">
        <v>-2375</v>
      </c>
      <c r="D7" s="363">
        <v>-6230</v>
      </c>
      <c r="E7" s="363">
        <v>-8284</v>
      </c>
      <c r="F7" s="356">
        <v>-7264</v>
      </c>
      <c r="G7" s="364">
        <v>-8471</v>
      </c>
      <c r="H7" s="363">
        <v>-10668</v>
      </c>
      <c r="I7" s="363">
        <v>-10816</v>
      </c>
      <c r="J7" s="365">
        <v>-8987</v>
      </c>
      <c r="K7" s="356">
        <v>-3750</v>
      </c>
      <c r="L7" s="363">
        <v>-8080</v>
      </c>
      <c r="M7" s="363">
        <v>-6644</v>
      </c>
      <c r="N7" s="366">
        <v>-10949</v>
      </c>
      <c r="O7" s="362">
        <v>-6109</v>
      </c>
      <c r="P7" s="363">
        <v>-9867</v>
      </c>
      <c r="Q7" s="363">
        <v>-11035</v>
      </c>
      <c r="R7" s="356">
        <v>-9329</v>
      </c>
      <c r="S7" s="364">
        <v>-7706</v>
      </c>
      <c r="T7" s="363">
        <v>-11180</v>
      </c>
      <c r="U7" s="363">
        <v>-12920</v>
      </c>
      <c r="V7" s="365">
        <v>-12910</v>
      </c>
      <c r="W7" s="356">
        <v>-8003</v>
      </c>
      <c r="X7" s="363">
        <v>-10801</v>
      </c>
      <c r="Y7" s="363">
        <v>-12871.370930207573</v>
      </c>
      <c r="Z7" s="366">
        <v>-13300</v>
      </c>
      <c r="AA7" s="362">
        <f t="shared" ref="AA7:AP7" si="2">AA8+AA18</f>
        <v>-8455</v>
      </c>
      <c r="AB7" s="363">
        <f t="shared" si="2"/>
        <v>-9847</v>
      </c>
      <c r="AC7" s="363">
        <f t="shared" si="2"/>
        <v>-16784</v>
      </c>
      <c r="AD7" s="366">
        <f t="shared" si="2"/>
        <v>-17175</v>
      </c>
      <c r="AE7" s="364">
        <f t="shared" si="2"/>
        <v>-8951</v>
      </c>
      <c r="AF7" s="356">
        <f t="shared" si="2"/>
        <v>-10095</v>
      </c>
      <c r="AG7" s="363">
        <f t="shared" si="2"/>
        <v>-12714</v>
      </c>
      <c r="AH7" s="367">
        <f t="shared" si="2"/>
        <v>-13655</v>
      </c>
      <c r="AI7" s="364">
        <f t="shared" si="2"/>
        <v>-7530</v>
      </c>
      <c r="AJ7" s="356">
        <f t="shared" si="2"/>
        <v>-9822</v>
      </c>
      <c r="AK7" s="363">
        <f t="shared" si="2"/>
        <v>-11815</v>
      </c>
      <c r="AL7" s="367">
        <f t="shared" si="2"/>
        <v>-12013</v>
      </c>
      <c r="AM7" s="364">
        <f t="shared" si="2"/>
        <v>-5659</v>
      </c>
      <c r="AN7" s="356">
        <f t="shared" si="2"/>
        <v>-11686</v>
      </c>
      <c r="AO7" s="363">
        <f t="shared" si="2"/>
        <v>-14300</v>
      </c>
      <c r="AP7" s="367">
        <f t="shared" si="2"/>
        <v>-13021</v>
      </c>
      <c r="AQ7" s="364">
        <f>AQ8+AQ18</f>
        <v>-11696</v>
      </c>
      <c r="AR7" s="356">
        <f>AR8+AR18</f>
        <v>-14828</v>
      </c>
      <c r="AS7" s="363">
        <f>AS8+AS18</f>
        <v>-15030</v>
      </c>
      <c r="AT7" s="367">
        <f>AT8+AT18</f>
        <v>-19531</v>
      </c>
    </row>
    <row r="8" spans="1:48" x14ac:dyDescent="0.3">
      <c r="A8" s="18"/>
      <c r="B8" s="26" t="s">
        <v>11</v>
      </c>
      <c r="C8" s="362">
        <v>-7522</v>
      </c>
      <c r="D8" s="363">
        <v>-10245</v>
      </c>
      <c r="E8" s="363">
        <v>-11874</v>
      </c>
      <c r="F8" s="356">
        <v>-14298</v>
      </c>
      <c r="G8" s="364">
        <v>-14777</v>
      </c>
      <c r="H8" s="363">
        <v>-14364</v>
      </c>
      <c r="I8" s="363">
        <v>-14466</v>
      </c>
      <c r="J8" s="365">
        <v>-12990</v>
      </c>
      <c r="K8" s="356">
        <v>-9378</v>
      </c>
      <c r="L8" s="363">
        <v>-11799</v>
      </c>
      <c r="M8" s="363">
        <v>-11090</v>
      </c>
      <c r="N8" s="366">
        <v>-17206</v>
      </c>
      <c r="O8" s="362">
        <v>-12690</v>
      </c>
      <c r="P8" s="363">
        <v>-14614</v>
      </c>
      <c r="Q8" s="363">
        <v>-14071</v>
      </c>
      <c r="R8" s="356">
        <v>-16914</v>
      </c>
      <c r="S8" s="364">
        <v>-15953</v>
      </c>
      <c r="T8" s="363">
        <v>-15401</v>
      </c>
      <c r="U8" s="363">
        <v>-15688</v>
      </c>
      <c r="V8" s="365">
        <v>-20543</v>
      </c>
      <c r="W8" s="356">
        <v>-17634</v>
      </c>
      <c r="X8" s="363">
        <v>-18253</v>
      </c>
      <c r="Y8" s="363">
        <v>-17205</v>
      </c>
      <c r="Z8" s="366">
        <v>-20721</v>
      </c>
      <c r="AA8" s="362">
        <f t="shared" ref="AA8:AP8" si="3">AA9+AA10</f>
        <v>-15611</v>
      </c>
      <c r="AB8" s="363">
        <f t="shared" si="3"/>
        <v>-15049</v>
      </c>
      <c r="AC8" s="363">
        <f t="shared" si="3"/>
        <v>-17606</v>
      </c>
      <c r="AD8" s="366">
        <f t="shared" si="3"/>
        <v>-21359</v>
      </c>
      <c r="AE8" s="364">
        <f t="shared" si="3"/>
        <v>-13578</v>
      </c>
      <c r="AF8" s="356">
        <f t="shared" si="3"/>
        <v>-15554</v>
      </c>
      <c r="AG8" s="363">
        <f t="shared" si="3"/>
        <v>-18413</v>
      </c>
      <c r="AH8" s="367">
        <f t="shared" si="3"/>
        <v>-21849</v>
      </c>
      <c r="AI8" s="364">
        <f t="shared" si="3"/>
        <v>-14284</v>
      </c>
      <c r="AJ8" s="356">
        <f t="shared" si="3"/>
        <v>-15721</v>
      </c>
      <c r="AK8" s="363">
        <f t="shared" si="3"/>
        <v>-15844</v>
      </c>
      <c r="AL8" s="367">
        <f t="shared" si="3"/>
        <v>-19549</v>
      </c>
      <c r="AM8" s="364">
        <f t="shared" si="3"/>
        <v>-14345</v>
      </c>
      <c r="AN8" s="356">
        <f t="shared" si="3"/>
        <v>-16787</v>
      </c>
      <c r="AO8" s="363">
        <f t="shared" si="3"/>
        <v>-18534</v>
      </c>
      <c r="AP8" s="367">
        <f t="shared" si="3"/>
        <v>-22528</v>
      </c>
      <c r="AQ8" s="364">
        <f>AQ9+AQ10</f>
        <v>-19310</v>
      </c>
      <c r="AR8" s="356">
        <f>AR9+AR10</f>
        <v>-21711</v>
      </c>
      <c r="AS8" s="363">
        <f>AS9+AS10</f>
        <v>-20595</v>
      </c>
      <c r="AT8" s="367">
        <f>AT9+AT10</f>
        <v>-29484</v>
      </c>
    </row>
    <row r="9" spans="1:48" x14ac:dyDescent="0.3">
      <c r="A9" s="18"/>
      <c r="B9" s="27" t="s">
        <v>12</v>
      </c>
      <c r="C9" s="368">
        <v>15478</v>
      </c>
      <c r="D9" s="369">
        <v>16614</v>
      </c>
      <c r="E9" s="369">
        <v>17580</v>
      </c>
      <c r="F9" s="370">
        <v>20036</v>
      </c>
      <c r="G9" s="371">
        <v>14157</v>
      </c>
      <c r="H9" s="369">
        <v>15900</v>
      </c>
      <c r="I9" s="369">
        <v>18055</v>
      </c>
      <c r="J9" s="372">
        <v>19858</v>
      </c>
      <c r="K9" s="370">
        <v>14314</v>
      </c>
      <c r="L9" s="369">
        <v>14699</v>
      </c>
      <c r="M9" s="369">
        <v>16130</v>
      </c>
      <c r="N9" s="370">
        <v>16538</v>
      </c>
      <c r="O9" s="368">
        <v>14552</v>
      </c>
      <c r="P9" s="369">
        <v>17249</v>
      </c>
      <c r="Q9" s="369">
        <v>17437</v>
      </c>
      <c r="R9" s="370">
        <v>20312</v>
      </c>
      <c r="S9" s="371">
        <v>16986</v>
      </c>
      <c r="T9" s="369">
        <v>17709</v>
      </c>
      <c r="U9" s="369">
        <v>19268</v>
      </c>
      <c r="V9" s="372">
        <v>19623</v>
      </c>
      <c r="W9" s="370">
        <v>17997</v>
      </c>
      <c r="X9" s="369">
        <v>20277</v>
      </c>
      <c r="Y9" s="369">
        <v>19697</v>
      </c>
      <c r="Z9" s="373">
        <v>21687</v>
      </c>
      <c r="AA9" s="368">
        <f t="shared" ref="AA9:AT10" si="4">AA12+AA15</f>
        <v>20307</v>
      </c>
      <c r="AB9" s="369">
        <f t="shared" si="4"/>
        <v>21668</v>
      </c>
      <c r="AC9" s="369">
        <f t="shared" si="4"/>
        <v>22408</v>
      </c>
      <c r="AD9" s="374">
        <f t="shared" si="4"/>
        <v>23666</v>
      </c>
      <c r="AE9" s="371">
        <f t="shared" si="4"/>
        <v>20476</v>
      </c>
      <c r="AF9" s="370">
        <f t="shared" si="4"/>
        <v>24447</v>
      </c>
      <c r="AG9" s="369">
        <f t="shared" si="4"/>
        <v>25254</v>
      </c>
      <c r="AH9" s="374">
        <f t="shared" si="4"/>
        <v>24599</v>
      </c>
      <c r="AI9" s="371">
        <f t="shared" si="4"/>
        <v>22410</v>
      </c>
      <c r="AJ9" s="370">
        <f t="shared" si="4"/>
        <v>24825</v>
      </c>
      <c r="AK9" s="369">
        <f t="shared" si="4"/>
        <v>23706</v>
      </c>
      <c r="AL9" s="374">
        <f t="shared" si="4"/>
        <v>22349</v>
      </c>
      <c r="AM9" s="371">
        <f t="shared" si="4"/>
        <v>20965</v>
      </c>
      <c r="AN9" s="370">
        <f t="shared" si="4"/>
        <v>21276</v>
      </c>
      <c r="AO9" s="369">
        <f t="shared" si="4"/>
        <v>21111</v>
      </c>
      <c r="AP9" s="374">
        <f t="shared" si="4"/>
        <v>21104</v>
      </c>
      <c r="AQ9" s="371">
        <f t="shared" si="4"/>
        <v>19821</v>
      </c>
      <c r="AR9" s="370">
        <f t="shared" si="4"/>
        <v>20334</v>
      </c>
      <c r="AS9" s="369">
        <f t="shared" si="4"/>
        <v>20513</v>
      </c>
      <c r="AT9" s="373">
        <f t="shared" si="4"/>
        <v>20012</v>
      </c>
    </row>
    <row r="10" spans="1:48" x14ac:dyDescent="0.3">
      <c r="A10" s="18"/>
      <c r="B10" s="27" t="s">
        <v>13</v>
      </c>
      <c r="C10" s="368">
        <v>-23000</v>
      </c>
      <c r="D10" s="369">
        <v>-26859</v>
      </c>
      <c r="E10" s="369">
        <v>-29454</v>
      </c>
      <c r="F10" s="370">
        <v>-34334</v>
      </c>
      <c r="G10" s="371">
        <v>-28934</v>
      </c>
      <c r="H10" s="369">
        <v>-30264</v>
      </c>
      <c r="I10" s="369">
        <v>-32521</v>
      </c>
      <c r="J10" s="372">
        <v>-32848</v>
      </c>
      <c r="K10" s="370">
        <v>-23692</v>
      </c>
      <c r="L10" s="369">
        <v>-26498</v>
      </c>
      <c r="M10" s="369">
        <v>-27220</v>
      </c>
      <c r="N10" s="370">
        <v>-33744</v>
      </c>
      <c r="O10" s="368">
        <v>-27242</v>
      </c>
      <c r="P10" s="369">
        <v>-31863</v>
      </c>
      <c r="Q10" s="369">
        <v>-31508</v>
      </c>
      <c r="R10" s="370">
        <v>-37226</v>
      </c>
      <c r="S10" s="371">
        <v>-32939</v>
      </c>
      <c r="T10" s="369">
        <v>-33110</v>
      </c>
      <c r="U10" s="369">
        <v>-34956</v>
      </c>
      <c r="V10" s="372">
        <v>-40166</v>
      </c>
      <c r="W10" s="370">
        <v>-35631</v>
      </c>
      <c r="X10" s="369">
        <v>-38530</v>
      </c>
      <c r="Y10" s="369">
        <v>-36902</v>
      </c>
      <c r="Z10" s="373">
        <v>-42408</v>
      </c>
      <c r="AA10" s="368">
        <f t="shared" si="4"/>
        <v>-35918</v>
      </c>
      <c r="AB10" s="369">
        <f t="shared" si="4"/>
        <v>-36717</v>
      </c>
      <c r="AC10" s="369">
        <f t="shared" si="4"/>
        <v>-40014</v>
      </c>
      <c r="AD10" s="374">
        <f t="shared" si="4"/>
        <v>-45025</v>
      </c>
      <c r="AE10" s="371">
        <f t="shared" si="4"/>
        <v>-34054</v>
      </c>
      <c r="AF10" s="370">
        <f t="shared" si="4"/>
        <v>-40001</v>
      </c>
      <c r="AG10" s="369">
        <f t="shared" si="4"/>
        <v>-43667</v>
      </c>
      <c r="AH10" s="374">
        <f t="shared" si="4"/>
        <v>-46448</v>
      </c>
      <c r="AI10" s="371">
        <f t="shared" si="4"/>
        <v>-36694</v>
      </c>
      <c r="AJ10" s="370">
        <f t="shared" si="4"/>
        <v>-40546</v>
      </c>
      <c r="AK10" s="369">
        <f t="shared" si="4"/>
        <v>-39550</v>
      </c>
      <c r="AL10" s="374">
        <f t="shared" si="4"/>
        <v>-41898</v>
      </c>
      <c r="AM10" s="371">
        <f t="shared" si="4"/>
        <v>-35310</v>
      </c>
      <c r="AN10" s="370">
        <f t="shared" si="4"/>
        <v>-38063</v>
      </c>
      <c r="AO10" s="369">
        <f t="shared" si="4"/>
        <v>-39645</v>
      </c>
      <c r="AP10" s="374">
        <f t="shared" si="4"/>
        <v>-43632</v>
      </c>
      <c r="AQ10" s="371">
        <f t="shared" si="4"/>
        <v>-39131</v>
      </c>
      <c r="AR10" s="370">
        <f t="shared" si="4"/>
        <v>-42045</v>
      </c>
      <c r="AS10" s="369">
        <f t="shared" si="4"/>
        <v>-41108</v>
      </c>
      <c r="AT10" s="373">
        <f t="shared" si="4"/>
        <v>-49496</v>
      </c>
    </row>
    <row r="11" spans="1:48" x14ac:dyDescent="0.3">
      <c r="A11" s="18"/>
      <c r="B11" s="27" t="s">
        <v>14</v>
      </c>
      <c r="C11" s="368">
        <v>-8060</v>
      </c>
      <c r="D11" s="369">
        <v>-10831</v>
      </c>
      <c r="E11" s="369">
        <v>-12573</v>
      </c>
      <c r="F11" s="370">
        <v>-15036</v>
      </c>
      <c r="G11" s="371">
        <v>-15315</v>
      </c>
      <c r="H11" s="369">
        <v>-16021</v>
      </c>
      <c r="I11" s="369">
        <v>-15621</v>
      </c>
      <c r="J11" s="372">
        <v>-14965</v>
      </c>
      <c r="K11" s="370">
        <v>-10194</v>
      </c>
      <c r="L11" s="369">
        <v>-12610</v>
      </c>
      <c r="M11" s="369">
        <v>-11740</v>
      </c>
      <c r="N11" s="374">
        <v>-18649</v>
      </c>
      <c r="O11" s="368">
        <v>-13844</v>
      </c>
      <c r="P11" s="369">
        <v>-15731</v>
      </c>
      <c r="Q11" s="369">
        <v>-14867</v>
      </c>
      <c r="R11" s="370">
        <v>-19008</v>
      </c>
      <c r="S11" s="371">
        <v>-17479</v>
      </c>
      <c r="T11" s="369">
        <v>-17019</v>
      </c>
      <c r="U11" s="369">
        <v>-17965</v>
      </c>
      <c r="V11" s="372">
        <v>-22957</v>
      </c>
      <c r="W11" s="370">
        <v>-19165</v>
      </c>
      <c r="X11" s="369">
        <v>-20830</v>
      </c>
      <c r="Y11" s="369">
        <v>-18930</v>
      </c>
      <c r="Z11" s="374">
        <v>-23503</v>
      </c>
      <c r="AA11" s="368">
        <f t="shared" ref="AA11:AP11" si="5">AA12+AA13</f>
        <v>-18734</v>
      </c>
      <c r="AB11" s="369">
        <f t="shared" si="5"/>
        <v>-18537</v>
      </c>
      <c r="AC11" s="369">
        <f t="shared" si="5"/>
        <v>-20700</v>
      </c>
      <c r="AD11" s="374">
        <f t="shared" si="5"/>
        <v>-24695</v>
      </c>
      <c r="AE11" s="371">
        <f t="shared" si="5"/>
        <v>-16065</v>
      </c>
      <c r="AF11" s="370">
        <f t="shared" si="5"/>
        <v>-18313</v>
      </c>
      <c r="AG11" s="369">
        <f t="shared" si="5"/>
        <v>-20856</v>
      </c>
      <c r="AH11" s="374">
        <f t="shared" si="5"/>
        <v>-24595</v>
      </c>
      <c r="AI11" s="371">
        <f t="shared" si="5"/>
        <v>-15531</v>
      </c>
      <c r="AJ11" s="370">
        <f t="shared" si="5"/>
        <v>-17234</v>
      </c>
      <c r="AK11" s="369">
        <f t="shared" si="5"/>
        <v>-16889</v>
      </c>
      <c r="AL11" s="374">
        <f t="shared" si="5"/>
        <v>-20950</v>
      </c>
      <c r="AM11" s="371">
        <f t="shared" si="5"/>
        <v>-15271</v>
      </c>
      <c r="AN11" s="370">
        <f t="shared" si="5"/>
        <v>-17690</v>
      </c>
      <c r="AO11" s="369">
        <f t="shared" si="5"/>
        <v>-19814</v>
      </c>
      <c r="AP11" s="374">
        <f t="shared" si="5"/>
        <v>-23942</v>
      </c>
      <c r="AQ11" s="371">
        <f>AQ12+AQ13</f>
        <v>-20994</v>
      </c>
      <c r="AR11" s="370">
        <f>AR12+AR13</f>
        <v>-23401</v>
      </c>
      <c r="AS11" s="369">
        <f>AS12+AS13</f>
        <v>-22042</v>
      </c>
      <c r="AT11" s="373">
        <f>AT12+AT13</f>
        <v>-31513</v>
      </c>
    </row>
    <row r="12" spans="1:48" x14ac:dyDescent="0.3">
      <c r="A12" s="18"/>
      <c r="B12" s="27" t="s">
        <v>15</v>
      </c>
      <c r="C12" s="368">
        <v>14242</v>
      </c>
      <c r="D12" s="369">
        <v>15409</v>
      </c>
      <c r="E12" s="369">
        <v>16161</v>
      </c>
      <c r="F12" s="370">
        <v>18453</v>
      </c>
      <c r="G12" s="371">
        <v>12770</v>
      </c>
      <c r="H12" s="369">
        <v>13396</v>
      </c>
      <c r="I12" s="369">
        <v>15749</v>
      </c>
      <c r="J12" s="372">
        <v>17100</v>
      </c>
      <c r="K12" s="370">
        <v>13058</v>
      </c>
      <c r="L12" s="369">
        <v>13535</v>
      </c>
      <c r="M12" s="369">
        <v>14997</v>
      </c>
      <c r="N12" s="370">
        <v>14572</v>
      </c>
      <c r="O12" s="368">
        <v>12861</v>
      </c>
      <c r="P12" s="369">
        <v>15590</v>
      </c>
      <c r="Q12" s="369">
        <v>16018</v>
      </c>
      <c r="R12" s="370">
        <v>17521</v>
      </c>
      <c r="S12" s="371">
        <v>14662</v>
      </c>
      <c r="T12" s="369">
        <v>15356</v>
      </c>
      <c r="U12" s="369">
        <v>16084</v>
      </c>
      <c r="V12" s="372">
        <v>16256</v>
      </c>
      <c r="W12" s="370">
        <v>15285</v>
      </c>
      <c r="X12" s="369">
        <v>16771</v>
      </c>
      <c r="Y12" s="369">
        <v>17210</v>
      </c>
      <c r="Z12" s="373">
        <v>18105</v>
      </c>
      <c r="AA12" s="368">
        <v>16437</v>
      </c>
      <c r="AB12" s="369">
        <v>17475</v>
      </c>
      <c r="AC12" s="369">
        <v>18449</v>
      </c>
      <c r="AD12" s="370">
        <v>19506</v>
      </c>
      <c r="AE12" s="371">
        <v>17226</v>
      </c>
      <c r="AF12" s="370">
        <v>20922</v>
      </c>
      <c r="AG12" s="369">
        <v>21924</v>
      </c>
      <c r="AH12" s="373">
        <v>21104</v>
      </c>
      <c r="AI12" s="371">
        <v>20630</v>
      </c>
      <c r="AJ12" s="370">
        <v>22755</v>
      </c>
      <c r="AK12" s="369">
        <v>22056</v>
      </c>
      <c r="AL12" s="373">
        <v>20449</v>
      </c>
      <c r="AM12" s="371">
        <v>19675</v>
      </c>
      <c r="AN12" s="370">
        <v>19946</v>
      </c>
      <c r="AO12" s="369">
        <v>19303</v>
      </c>
      <c r="AP12" s="373">
        <v>19182</v>
      </c>
      <c r="AQ12" s="371">
        <v>17617</v>
      </c>
      <c r="AR12" s="370">
        <v>18131</v>
      </c>
      <c r="AS12" s="369">
        <v>18522</v>
      </c>
      <c r="AT12" s="373">
        <v>17392</v>
      </c>
    </row>
    <row r="13" spans="1:48" x14ac:dyDescent="0.3">
      <c r="A13" s="18"/>
      <c r="B13" s="27" t="s">
        <v>16</v>
      </c>
      <c r="C13" s="368">
        <v>-22302</v>
      </c>
      <c r="D13" s="369">
        <v>-26240</v>
      </c>
      <c r="E13" s="369">
        <v>-28734</v>
      </c>
      <c r="F13" s="370">
        <v>-33489</v>
      </c>
      <c r="G13" s="371">
        <v>-28085</v>
      </c>
      <c r="H13" s="369">
        <v>-29417</v>
      </c>
      <c r="I13" s="369">
        <v>-31370</v>
      </c>
      <c r="J13" s="372">
        <v>-32065</v>
      </c>
      <c r="K13" s="370">
        <v>-23252</v>
      </c>
      <c r="L13" s="369">
        <v>-26145</v>
      </c>
      <c r="M13" s="369">
        <v>-26737</v>
      </c>
      <c r="N13" s="370">
        <v>-33221</v>
      </c>
      <c r="O13" s="368">
        <v>-26705</v>
      </c>
      <c r="P13" s="369">
        <v>-31321</v>
      </c>
      <c r="Q13" s="369">
        <v>-30885</v>
      </c>
      <c r="R13" s="370">
        <v>-36529</v>
      </c>
      <c r="S13" s="371">
        <v>-32141</v>
      </c>
      <c r="T13" s="369">
        <v>-32375</v>
      </c>
      <c r="U13" s="369">
        <v>-34049</v>
      </c>
      <c r="V13" s="372">
        <v>-39213</v>
      </c>
      <c r="W13" s="370">
        <v>-34450</v>
      </c>
      <c r="X13" s="369">
        <v>-37601</v>
      </c>
      <c r="Y13" s="369">
        <v>-36140</v>
      </c>
      <c r="Z13" s="373">
        <v>-41608</v>
      </c>
      <c r="AA13" s="368">
        <v>-35171</v>
      </c>
      <c r="AB13" s="369">
        <v>-36012</v>
      </c>
      <c r="AC13" s="369">
        <v>-39149</v>
      </c>
      <c r="AD13" s="370">
        <v>-44201</v>
      </c>
      <c r="AE13" s="371">
        <v>-33291</v>
      </c>
      <c r="AF13" s="370">
        <v>-39235</v>
      </c>
      <c r="AG13" s="369">
        <v>-42780</v>
      </c>
      <c r="AH13" s="373">
        <v>-45699</v>
      </c>
      <c r="AI13" s="371">
        <v>-36161</v>
      </c>
      <c r="AJ13" s="370">
        <v>-39989</v>
      </c>
      <c r="AK13" s="369">
        <v>-38945</v>
      </c>
      <c r="AL13" s="373">
        <v>-41399</v>
      </c>
      <c r="AM13" s="371">
        <v>-34946</v>
      </c>
      <c r="AN13" s="370">
        <v>-37636</v>
      </c>
      <c r="AO13" s="369">
        <v>-39117</v>
      </c>
      <c r="AP13" s="373">
        <v>-43124</v>
      </c>
      <c r="AQ13" s="371">
        <v>-38611</v>
      </c>
      <c r="AR13" s="370">
        <v>-41532</v>
      </c>
      <c r="AS13" s="369">
        <v>-40564</v>
      </c>
      <c r="AT13" s="373">
        <v>-48905</v>
      </c>
    </row>
    <row r="14" spans="1:48" x14ac:dyDescent="0.3">
      <c r="A14" s="18"/>
      <c r="B14" s="27" t="s">
        <v>17</v>
      </c>
      <c r="C14" s="368">
        <v>538</v>
      </c>
      <c r="D14" s="369">
        <v>586</v>
      </c>
      <c r="E14" s="369">
        <v>699</v>
      </c>
      <c r="F14" s="370">
        <v>738</v>
      </c>
      <c r="G14" s="371">
        <v>538</v>
      </c>
      <c r="H14" s="369">
        <v>1657</v>
      </c>
      <c r="I14" s="369">
        <v>1155</v>
      </c>
      <c r="J14" s="372">
        <v>1975</v>
      </c>
      <c r="K14" s="370">
        <v>816</v>
      </c>
      <c r="L14" s="369">
        <v>811</v>
      </c>
      <c r="M14" s="369">
        <v>650</v>
      </c>
      <c r="N14" s="374">
        <v>1443</v>
      </c>
      <c r="O14" s="368">
        <v>1154</v>
      </c>
      <c r="P14" s="369">
        <v>1117</v>
      </c>
      <c r="Q14" s="369">
        <v>796</v>
      </c>
      <c r="R14" s="370">
        <v>2094</v>
      </c>
      <c r="S14" s="371">
        <v>1526</v>
      </c>
      <c r="T14" s="369">
        <v>1618</v>
      </c>
      <c r="U14" s="369">
        <v>2277</v>
      </c>
      <c r="V14" s="372">
        <v>2414</v>
      </c>
      <c r="W14" s="370">
        <v>1531</v>
      </c>
      <c r="X14" s="369">
        <v>2577</v>
      </c>
      <c r="Y14" s="369">
        <v>1725</v>
      </c>
      <c r="Z14" s="374">
        <v>2782</v>
      </c>
      <c r="AA14" s="368">
        <f t="shared" ref="AA14:AP14" si="6">AA15+AA16</f>
        <v>3123</v>
      </c>
      <c r="AB14" s="369">
        <f t="shared" si="6"/>
        <v>3488</v>
      </c>
      <c r="AC14" s="369">
        <f t="shared" si="6"/>
        <v>3094</v>
      </c>
      <c r="AD14" s="374">
        <f t="shared" si="6"/>
        <v>3336</v>
      </c>
      <c r="AE14" s="371">
        <f t="shared" si="6"/>
        <v>2487</v>
      </c>
      <c r="AF14" s="370">
        <f t="shared" si="6"/>
        <v>2759</v>
      </c>
      <c r="AG14" s="369">
        <f t="shared" si="6"/>
        <v>2443</v>
      </c>
      <c r="AH14" s="374">
        <f t="shared" si="6"/>
        <v>2746</v>
      </c>
      <c r="AI14" s="371">
        <f t="shared" si="6"/>
        <v>1247</v>
      </c>
      <c r="AJ14" s="370">
        <f t="shared" si="6"/>
        <v>1513</v>
      </c>
      <c r="AK14" s="369">
        <f t="shared" si="6"/>
        <v>1045</v>
      </c>
      <c r="AL14" s="374">
        <f t="shared" si="6"/>
        <v>1401</v>
      </c>
      <c r="AM14" s="371">
        <f t="shared" si="6"/>
        <v>926</v>
      </c>
      <c r="AN14" s="370">
        <f t="shared" si="6"/>
        <v>903</v>
      </c>
      <c r="AO14" s="369">
        <f t="shared" si="6"/>
        <v>1280</v>
      </c>
      <c r="AP14" s="374">
        <f t="shared" si="6"/>
        <v>1414</v>
      </c>
      <c r="AQ14" s="371">
        <f>AQ15+AQ16</f>
        <v>1684</v>
      </c>
      <c r="AR14" s="370">
        <f>AR15+AR16</f>
        <v>1690</v>
      </c>
      <c r="AS14" s="369">
        <f>AS15+AS16</f>
        <v>1447</v>
      </c>
      <c r="AT14" s="373">
        <f>AT15+AT16</f>
        <v>2029</v>
      </c>
    </row>
    <row r="15" spans="1:48" x14ac:dyDescent="0.3">
      <c r="A15" s="18"/>
      <c r="B15" s="27" t="s">
        <v>15</v>
      </c>
      <c r="C15" s="368">
        <v>1236</v>
      </c>
      <c r="D15" s="369">
        <v>1205</v>
      </c>
      <c r="E15" s="369">
        <v>1419</v>
      </c>
      <c r="F15" s="370">
        <v>1583</v>
      </c>
      <c r="G15" s="371">
        <v>1387</v>
      </c>
      <c r="H15" s="369">
        <v>2504</v>
      </c>
      <c r="I15" s="369">
        <v>2306</v>
      </c>
      <c r="J15" s="372">
        <v>2758</v>
      </c>
      <c r="K15" s="370">
        <v>1256</v>
      </c>
      <c r="L15" s="369">
        <v>1164</v>
      </c>
      <c r="M15" s="369">
        <v>1133</v>
      </c>
      <c r="N15" s="370">
        <v>1966</v>
      </c>
      <c r="O15" s="368">
        <v>1691</v>
      </c>
      <c r="P15" s="369">
        <v>1659</v>
      </c>
      <c r="Q15" s="369">
        <v>1419</v>
      </c>
      <c r="R15" s="370">
        <v>2791</v>
      </c>
      <c r="S15" s="371">
        <v>2324</v>
      </c>
      <c r="T15" s="369">
        <v>2353</v>
      </c>
      <c r="U15" s="369">
        <v>3184</v>
      </c>
      <c r="V15" s="372">
        <v>3367</v>
      </c>
      <c r="W15" s="370">
        <v>2712</v>
      </c>
      <c r="X15" s="369">
        <v>3506</v>
      </c>
      <c r="Y15" s="369">
        <v>2487</v>
      </c>
      <c r="Z15" s="373">
        <v>3582</v>
      </c>
      <c r="AA15" s="368">
        <v>3870</v>
      </c>
      <c r="AB15" s="369">
        <v>4193</v>
      </c>
      <c r="AC15" s="369">
        <v>3959</v>
      </c>
      <c r="AD15" s="370">
        <v>4160</v>
      </c>
      <c r="AE15" s="371">
        <v>3250</v>
      </c>
      <c r="AF15" s="370">
        <v>3525</v>
      </c>
      <c r="AG15" s="369">
        <v>3330</v>
      </c>
      <c r="AH15" s="373">
        <v>3495</v>
      </c>
      <c r="AI15" s="371">
        <v>1780</v>
      </c>
      <c r="AJ15" s="370">
        <v>2070</v>
      </c>
      <c r="AK15" s="369">
        <v>1650</v>
      </c>
      <c r="AL15" s="373">
        <v>1900</v>
      </c>
      <c r="AM15" s="371">
        <v>1290</v>
      </c>
      <c r="AN15" s="370">
        <v>1330</v>
      </c>
      <c r="AO15" s="369">
        <v>1808</v>
      </c>
      <c r="AP15" s="373">
        <v>1922</v>
      </c>
      <c r="AQ15" s="371">
        <v>2204</v>
      </c>
      <c r="AR15" s="370">
        <v>2203</v>
      </c>
      <c r="AS15" s="369">
        <v>1991</v>
      </c>
      <c r="AT15" s="373">
        <v>2620</v>
      </c>
    </row>
    <row r="16" spans="1:48" x14ac:dyDescent="0.3">
      <c r="A16" s="18"/>
      <c r="B16" s="27" t="s">
        <v>16</v>
      </c>
      <c r="C16" s="368">
        <v>-698</v>
      </c>
      <c r="D16" s="369">
        <v>-619</v>
      </c>
      <c r="E16" s="369">
        <v>-720</v>
      </c>
      <c r="F16" s="370">
        <v>-845</v>
      </c>
      <c r="G16" s="371">
        <v>-849</v>
      </c>
      <c r="H16" s="369">
        <v>-847</v>
      </c>
      <c r="I16" s="369">
        <v>-1151</v>
      </c>
      <c r="J16" s="372">
        <v>-783</v>
      </c>
      <c r="K16" s="370">
        <v>-440</v>
      </c>
      <c r="L16" s="369">
        <v>-353</v>
      </c>
      <c r="M16" s="369">
        <v>-483</v>
      </c>
      <c r="N16" s="370">
        <v>-523</v>
      </c>
      <c r="O16" s="368">
        <v>-537</v>
      </c>
      <c r="P16" s="369">
        <v>-542</v>
      </c>
      <c r="Q16" s="369">
        <v>-623</v>
      </c>
      <c r="R16" s="370">
        <v>-697</v>
      </c>
      <c r="S16" s="371">
        <v>-798</v>
      </c>
      <c r="T16" s="369">
        <v>-735</v>
      </c>
      <c r="U16" s="369">
        <v>-907</v>
      </c>
      <c r="V16" s="372">
        <v>-953</v>
      </c>
      <c r="W16" s="370">
        <v>-1181</v>
      </c>
      <c r="X16" s="369">
        <v>-929</v>
      </c>
      <c r="Y16" s="369">
        <v>-762</v>
      </c>
      <c r="Z16" s="373">
        <v>-800</v>
      </c>
      <c r="AA16" s="368">
        <v>-747</v>
      </c>
      <c r="AB16" s="369">
        <v>-705</v>
      </c>
      <c r="AC16" s="369">
        <v>-865</v>
      </c>
      <c r="AD16" s="370">
        <v>-824</v>
      </c>
      <c r="AE16" s="371">
        <v>-763</v>
      </c>
      <c r="AF16" s="370">
        <v>-766</v>
      </c>
      <c r="AG16" s="369">
        <v>-887</v>
      </c>
      <c r="AH16" s="373">
        <v>-749</v>
      </c>
      <c r="AI16" s="371">
        <v>-533</v>
      </c>
      <c r="AJ16" s="370">
        <v>-557</v>
      </c>
      <c r="AK16" s="369">
        <v>-605</v>
      </c>
      <c r="AL16" s="373">
        <v>-499</v>
      </c>
      <c r="AM16" s="371">
        <v>-364</v>
      </c>
      <c r="AN16" s="370">
        <v>-427</v>
      </c>
      <c r="AO16" s="369">
        <v>-528</v>
      </c>
      <c r="AP16" s="373">
        <v>-508</v>
      </c>
      <c r="AQ16" s="371">
        <v>-520</v>
      </c>
      <c r="AR16" s="370">
        <v>-513</v>
      </c>
      <c r="AS16" s="369">
        <v>-544</v>
      </c>
      <c r="AT16" s="373">
        <v>-591</v>
      </c>
    </row>
    <row r="17" spans="1:46" x14ac:dyDescent="0.3">
      <c r="A17" s="18"/>
      <c r="B17" s="27" t="s">
        <v>18</v>
      </c>
      <c r="C17" s="368">
        <v>-127</v>
      </c>
      <c r="D17" s="369">
        <v>-164</v>
      </c>
      <c r="E17" s="369">
        <v>-105</v>
      </c>
      <c r="F17" s="370">
        <v>-109</v>
      </c>
      <c r="G17" s="371">
        <v>-79</v>
      </c>
      <c r="H17" s="369">
        <v>-84.274000000000001</v>
      </c>
      <c r="I17" s="369">
        <v>-61</v>
      </c>
      <c r="J17" s="372">
        <v>-57</v>
      </c>
      <c r="K17" s="370">
        <v>-37</v>
      </c>
      <c r="L17" s="369">
        <v>-62</v>
      </c>
      <c r="M17" s="369">
        <v>-112</v>
      </c>
      <c r="N17" s="370">
        <v>-141</v>
      </c>
      <c r="O17" s="368">
        <v>-222</v>
      </c>
      <c r="P17" s="369">
        <v>-194</v>
      </c>
      <c r="Q17" s="369">
        <v>-148</v>
      </c>
      <c r="R17" s="370">
        <v>-140</v>
      </c>
      <c r="S17" s="371">
        <v>-131</v>
      </c>
      <c r="T17" s="369">
        <v>-117</v>
      </c>
      <c r="U17" s="369">
        <v>-98</v>
      </c>
      <c r="V17" s="372">
        <v>-112</v>
      </c>
      <c r="W17" s="370">
        <v>-110</v>
      </c>
      <c r="X17" s="369">
        <v>-139</v>
      </c>
      <c r="Y17" s="369">
        <v>-128</v>
      </c>
      <c r="Z17" s="373">
        <v>-359</v>
      </c>
      <c r="AA17" s="368">
        <v>-136</v>
      </c>
      <c r="AB17" s="369">
        <v>-124</v>
      </c>
      <c r="AC17" s="369">
        <v>-208</v>
      </c>
      <c r="AD17" s="370">
        <v>-201</v>
      </c>
      <c r="AE17" s="371">
        <v>-152</v>
      </c>
      <c r="AF17" s="370">
        <v>-222</v>
      </c>
      <c r="AG17" s="369">
        <v>-186</v>
      </c>
      <c r="AH17" s="373">
        <v>-152</v>
      </c>
      <c r="AI17" s="371">
        <v>-192</v>
      </c>
      <c r="AJ17" s="370">
        <v>-231</v>
      </c>
      <c r="AK17" s="369">
        <v>-177</v>
      </c>
      <c r="AL17" s="373">
        <v>-151</v>
      </c>
      <c r="AM17" s="371">
        <v>-195</v>
      </c>
      <c r="AN17" s="370">
        <v>-264</v>
      </c>
      <c r="AO17" s="369">
        <v>-255</v>
      </c>
      <c r="AP17" s="373">
        <v>-330</v>
      </c>
      <c r="AQ17" s="371">
        <v>-303</v>
      </c>
      <c r="AR17" s="370">
        <v>-353</v>
      </c>
      <c r="AS17" s="369">
        <v>-330</v>
      </c>
      <c r="AT17" s="373">
        <v>-306</v>
      </c>
    </row>
    <row r="18" spans="1:46" x14ac:dyDescent="0.3">
      <c r="A18" s="18"/>
      <c r="B18" s="26" t="s">
        <v>19</v>
      </c>
      <c r="C18" s="362">
        <v>5147</v>
      </c>
      <c r="D18" s="363">
        <v>4015</v>
      </c>
      <c r="E18" s="363">
        <v>3590</v>
      </c>
      <c r="F18" s="356">
        <v>7034</v>
      </c>
      <c r="G18" s="364">
        <v>6306</v>
      </c>
      <c r="H18" s="363">
        <v>3696</v>
      </c>
      <c r="I18" s="363">
        <v>3650</v>
      </c>
      <c r="J18" s="365">
        <v>4003</v>
      </c>
      <c r="K18" s="356">
        <v>5628</v>
      </c>
      <c r="L18" s="363">
        <v>3719</v>
      </c>
      <c r="M18" s="363">
        <v>4446</v>
      </c>
      <c r="N18" s="366">
        <v>6257</v>
      </c>
      <c r="O18" s="362">
        <v>6581</v>
      </c>
      <c r="P18" s="363">
        <v>4747</v>
      </c>
      <c r="Q18" s="363">
        <v>3036</v>
      </c>
      <c r="R18" s="356">
        <v>7585</v>
      </c>
      <c r="S18" s="364">
        <v>8247</v>
      </c>
      <c r="T18" s="363">
        <v>4221</v>
      </c>
      <c r="U18" s="363">
        <v>2768</v>
      </c>
      <c r="V18" s="365">
        <v>7633</v>
      </c>
      <c r="W18" s="356">
        <v>9631</v>
      </c>
      <c r="X18" s="363">
        <v>7452</v>
      </c>
      <c r="Y18" s="363">
        <v>4333.6290697924269</v>
      </c>
      <c r="Z18" s="366">
        <v>7421</v>
      </c>
      <c r="AA18" s="362">
        <f t="shared" ref="AA18:AD18" si="7">AA19+AA30</f>
        <v>7156</v>
      </c>
      <c r="AB18" s="363">
        <f t="shared" si="7"/>
        <v>5202</v>
      </c>
      <c r="AC18" s="363">
        <f t="shared" si="7"/>
        <v>822</v>
      </c>
      <c r="AD18" s="366">
        <f t="shared" si="7"/>
        <v>4184</v>
      </c>
      <c r="AE18" s="364">
        <f>AE19+AE30</f>
        <v>4627</v>
      </c>
      <c r="AF18" s="356">
        <f t="shared" ref="AF18:AP18" si="8">AF19+AF30</f>
        <v>5459</v>
      </c>
      <c r="AG18" s="363">
        <f t="shared" si="8"/>
        <v>5699</v>
      </c>
      <c r="AH18" s="366">
        <f t="shared" si="8"/>
        <v>8194</v>
      </c>
      <c r="AI18" s="364">
        <f t="shared" si="8"/>
        <v>6754</v>
      </c>
      <c r="AJ18" s="356">
        <f t="shared" si="8"/>
        <v>5899</v>
      </c>
      <c r="AK18" s="363">
        <f t="shared" si="8"/>
        <v>4029</v>
      </c>
      <c r="AL18" s="366">
        <f t="shared" si="8"/>
        <v>7536</v>
      </c>
      <c r="AM18" s="364">
        <f t="shared" si="8"/>
        <v>8686</v>
      </c>
      <c r="AN18" s="356">
        <f t="shared" si="8"/>
        <v>5101</v>
      </c>
      <c r="AO18" s="363">
        <f t="shared" si="8"/>
        <v>4234</v>
      </c>
      <c r="AP18" s="366">
        <f t="shared" si="8"/>
        <v>9507</v>
      </c>
      <c r="AQ18" s="364">
        <f>AQ19+AQ30</f>
        <v>7614</v>
      </c>
      <c r="AR18" s="356">
        <f>AR19+AR30</f>
        <v>6883</v>
      </c>
      <c r="AS18" s="363">
        <f>AS19+AS30</f>
        <v>5565</v>
      </c>
      <c r="AT18" s="367">
        <f>AT19+AT30</f>
        <v>9953</v>
      </c>
    </row>
    <row r="19" spans="1:46" x14ac:dyDescent="0.3">
      <c r="A19" s="18"/>
      <c r="B19" s="27" t="s">
        <v>20</v>
      </c>
      <c r="C19" s="368">
        <v>17162</v>
      </c>
      <c r="D19" s="369">
        <v>15264</v>
      </c>
      <c r="E19" s="369">
        <v>15542</v>
      </c>
      <c r="F19" s="370">
        <v>20783</v>
      </c>
      <c r="G19" s="371">
        <v>19007</v>
      </c>
      <c r="H19" s="369">
        <v>17574</v>
      </c>
      <c r="I19" s="369">
        <v>16950</v>
      </c>
      <c r="J19" s="372">
        <v>18665</v>
      </c>
      <c r="K19" s="370">
        <v>17825</v>
      </c>
      <c r="L19" s="369">
        <v>16082</v>
      </c>
      <c r="M19" s="369">
        <v>16981</v>
      </c>
      <c r="N19" s="374">
        <v>20308</v>
      </c>
      <c r="O19" s="368">
        <v>21317</v>
      </c>
      <c r="P19" s="369">
        <v>18828</v>
      </c>
      <c r="Q19" s="369">
        <v>18494</v>
      </c>
      <c r="R19" s="370">
        <v>24128</v>
      </c>
      <c r="S19" s="371">
        <v>24618</v>
      </c>
      <c r="T19" s="369">
        <v>20455</v>
      </c>
      <c r="U19" s="369">
        <v>22951</v>
      </c>
      <c r="V19" s="372">
        <v>25694</v>
      </c>
      <c r="W19" s="370">
        <v>27831</v>
      </c>
      <c r="X19" s="369">
        <v>26376</v>
      </c>
      <c r="Y19" s="369">
        <v>21589.629069792427</v>
      </c>
      <c r="Z19" s="374">
        <v>26416</v>
      </c>
      <c r="AA19" s="368">
        <f>AA20+AA24+AA27</f>
        <v>22823</v>
      </c>
      <c r="AB19" s="369">
        <f t="shared" ref="AB19:AP19" si="9">AB20+AB24+AB27</f>
        <v>20413</v>
      </c>
      <c r="AC19" s="369">
        <f t="shared" si="9"/>
        <v>18364</v>
      </c>
      <c r="AD19" s="374">
        <f t="shared" si="9"/>
        <v>23583</v>
      </c>
      <c r="AE19" s="371">
        <f t="shared" si="9"/>
        <v>20586</v>
      </c>
      <c r="AF19" s="370">
        <f t="shared" si="9"/>
        <v>21221</v>
      </c>
      <c r="AG19" s="369">
        <f t="shared" si="9"/>
        <v>21626</v>
      </c>
      <c r="AH19" s="374">
        <f t="shared" si="9"/>
        <v>25597</v>
      </c>
      <c r="AI19" s="371">
        <f t="shared" si="9"/>
        <v>23449</v>
      </c>
      <c r="AJ19" s="370">
        <f t="shared" si="9"/>
        <v>22378</v>
      </c>
      <c r="AK19" s="369">
        <f t="shared" si="9"/>
        <v>22818</v>
      </c>
      <c r="AL19" s="374">
        <f t="shared" si="9"/>
        <v>27167</v>
      </c>
      <c r="AM19" s="371">
        <f t="shared" si="9"/>
        <v>26483</v>
      </c>
      <c r="AN19" s="370">
        <f t="shared" si="9"/>
        <v>22467</v>
      </c>
      <c r="AO19" s="369">
        <f t="shared" si="9"/>
        <v>23333</v>
      </c>
      <c r="AP19" s="374">
        <f t="shared" si="9"/>
        <v>28176</v>
      </c>
      <c r="AQ19" s="371">
        <f>AQ20+AQ24+AQ27</f>
        <v>26347</v>
      </c>
      <c r="AR19" s="370">
        <f>AR20+AR24+AR27</f>
        <v>24861</v>
      </c>
      <c r="AS19" s="369">
        <f>AS20+AS24+AS27</f>
        <v>24614</v>
      </c>
      <c r="AT19" s="373">
        <f>AT20+AT24+AT27</f>
        <v>29267</v>
      </c>
    </row>
    <row r="20" spans="1:46" x14ac:dyDescent="0.3">
      <c r="A20" s="18"/>
      <c r="B20" s="27" t="s">
        <v>21</v>
      </c>
      <c r="C20" s="368">
        <v>3698</v>
      </c>
      <c r="D20" s="369">
        <v>2736</v>
      </c>
      <c r="E20" s="369">
        <v>3202</v>
      </c>
      <c r="F20" s="370">
        <v>3819</v>
      </c>
      <c r="G20" s="371">
        <v>3678</v>
      </c>
      <c r="H20" s="369">
        <v>2479</v>
      </c>
      <c r="I20" s="369">
        <v>3081</v>
      </c>
      <c r="J20" s="372">
        <v>3455</v>
      </c>
      <c r="K20" s="370">
        <v>3012</v>
      </c>
      <c r="L20" s="369">
        <v>2195</v>
      </c>
      <c r="M20" s="369">
        <v>2496</v>
      </c>
      <c r="N20" s="374">
        <v>3047</v>
      </c>
      <c r="O20" s="368">
        <v>2852</v>
      </c>
      <c r="P20" s="369">
        <v>2394</v>
      </c>
      <c r="Q20" s="369">
        <v>2697</v>
      </c>
      <c r="R20" s="370">
        <v>3582</v>
      </c>
      <c r="S20" s="371">
        <v>3277</v>
      </c>
      <c r="T20" s="369">
        <v>2372</v>
      </c>
      <c r="U20" s="369">
        <v>2726</v>
      </c>
      <c r="V20" s="372">
        <v>3447</v>
      </c>
      <c r="W20" s="370">
        <v>3103</v>
      </c>
      <c r="X20" s="369">
        <v>2930</v>
      </c>
      <c r="Y20" s="369">
        <v>2499</v>
      </c>
      <c r="Z20" s="374">
        <v>3035</v>
      </c>
      <c r="AA20" s="368">
        <f>AA21+AA22+AA23</f>
        <v>2835</v>
      </c>
      <c r="AB20" s="369">
        <f t="shared" ref="AB20:AP20" si="10">AB21+AB22+AB23</f>
        <v>2322</v>
      </c>
      <c r="AC20" s="369">
        <f t="shared" si="10"/>
        <v>2644</v>
      </c>
      <c r="AD20" s="374">
        <f t="shared" si="10"/>
        <v>3158</v>
      </c>
      <c r="AE20" s="371">
        <f t="shared" si="10"/>
        <v>2968</v>
      </c>
      <c r="AF20" s="370">
        <f t="shared" si="10"/>
        <v>2360</v>
      </c>
      <c r="AG20" s="369">
        <f t="shared" si="10"/>
        <v>2748</v>
      </c>
      <c r="AH20" s="374">
        <f t="shared" si="10"/>
        <v>3089</v>
      </c>
      <c r="AI20" s="371">
        <f t="shared" si="10"/>
        <v>3121</v>
      </c>
      <c r="AJ20" s="370">
        <f t="shared" si="10"/>
        <v>2451</v>
      </c>
      <c r="AK20" s="369">
        <f t="shared" si="10"/>
        <v>2975</v>
      </c>
      <c r="AL20" s="374">
        <f t="shared" si="10"/>
        <v>3300</v>
      </c>
      <c r="AM20" s="371">
        <f t="shared" si="10"/>
        <v>3263</v>
      </c>
      <c r="AN20" s="370">
        <f t="shared" si="10"/>
        <v>2671</v>
      </c>
      <c r="AO20" s="369">
        <f t="shared" si="10"/>
        <v>3213</v>
      </c>
      <c r="AP20" s="374">
        <f t="shared" si="10"/>
        <v>3535</v>
      </c>
      <c r="AQ20" s="371">
        <f>AQ21+AQ22+AQ23</f>
        <v>3156</v>
      </c>
      <c r="AR20" s="370">
        <f>AR21+AR22+AR23</f>
        <v>2780</v>
      </c>
      <c r="AS20" s="369">
        <f>AS21+AS22+AS23</f>
        <v>3433</v>
      </c>
      <c r="AT20" s="373">
        <f>AT21+AT22+AT23</f>
        <v>3633</v>
      </c>
    </row>
    <row r="21" spans="1:46" x14ac:dyDescent="0.3">
      <c r="A21" s="18"/>
      <c r="B21" s="28" t="s">
        <v>22</v>
      </c>
      <c r="C21" s="375">
        <v>3108</v>
      </c>
      <c r="D21" s="376">
        <v>2219</v>
      </c>
      <c r="E21" s="376">
        <v>2694</v>
      </c>
      <c r="F21" s="377">
        <v>3198</v>
      </c>
      <c r="G21" s="378">
        <v>3124</v>
      </c>
      <c r="H21" s="376">
        <v>1944</v>
      </c>
      <c r="I21" s="376">
        <v>2608</v>
      </c>
      <c r="J21" s="379">
        <v>2841</v>
      </c>
      <c r="K21" s="377">
        <v>2501</v>
      </c>
      <c r="L21" s="376">
        <v>1611</v>
      </c>
      <c r="M21" s="376">
        <v>1971</v>
      </c>
      <c r="N21" s="377">
        <v>2496</v>
      </c>
      <c r="O21" s="375">
        <v>2466</v>
      </c>
      <c r="P21" s="376">
        <v>1708</v>
      </c>
      <c r="Q21" s="376">
        <v>2146</v>
      </c>
      <c r="R21" s="377">
        <v>2879</v>
      </c>
      <c r="S21" s="378">
        <v>2687</v>
      </c>
      <c r="T21" s="376">
        <v>1802</v>
      </c>
      <c r="U21" s="376">
        <v>2151</v>
      </c>
      <c r="V21" s="379">
        <v>2701</v>
      </c>
      <c r="W21" s="377">
        <v>2402</v>
      </c>
      <c r="X21" s="376">
        <v>2277</v>
      </c>
      <c r="Y21" s="376">
        <v>1875</v>
      </c>
      <c r="Z21" s="380">
        <v>2379</v>
      </c>
      <c r="AA21" s="375">
        <v>2161</v>
      </c>
      <c r="AB21" s="376">
        <v>1585</v>
      </c>
      <c r="AC21" s="376">
        <v>2076</v>
      </c>
      <c r="AD21" s="377">
        <v>2499</v>
      </c>
      <c r="AE21" s="378">
        <v>2259</v>
      </c>
      <c r="AF21" s="377">
        <v>1688</v>
      </c>
      <c r="AG21" s="376">
        <v>2040</v>
      </c>
      <c r="AH21" s="380">
        <v>2359</v>
      </c>
      <c r="AI21" s="378">
        <v>2236</v>
      </c>
      <c r="AJ21" s="377">
        <v>1669</v>
      </c>
      <c r="AK21" s="376">
        <v>2270</v>
      </c>
      <c r="AL21" s="380">
        <v>2488</v>
      </c>
      <c r="AM21" s="378">
        <v>2346</v>
      </c>
      <c r="AN21" s="377">
        <v>1774</v>
      </c>
      <c r="AO21" s="376">
        <v>2349</v>
      </c>
      <c r="AP21" s="380">
        <v>2524</v>
      </c>
      <c r="AQ21" s="378">
        <v>2121</v>
      </c>
      <c r="AR21" s="377">
        <v>1807</v>
      </c>
      <c r="AS21" s="376">
        <v>2430</v>
      </c>
      <c r="AT21" s="380">
        <v>2484</v>
      </c>
    </row>
    <row r="22" spans="1:46" x14ac:dyDescent="0.3">
      <c r="A22" s="18"/>
      <c r="B22" s="28" t="s">
        <v>23</v>
      </c>
      <c r="C22" s="375">
        <v>83</v>
      </c>
      <c r="D22" s="376">
        <v>181</v>
      </c>
      <c r="E22" s="376">
        <v>208</v>
      </c>
      <c r="F22" s="377">
        <v>274</v>
      </c>
      <c r="G22" s="378">
        <v>193</v>
      </c>
      <c r="H22" s="376">
        <v>180</v>
      </c>
      <c r="I22" s="376">
        <v>188</v>
      </c>
      <c r="J22" s="379">
        <v>227</v>
      </c>
      <c r="K22" s="377">
        <v>154</v>
      </c>
      <c r="L22" s="376">
        <v>150</v>
      </c>
      <c r="M22" s="376">
        <v>164</v>
      </c>
      <c r="N22" s="377">
        <v>213</v>
      </c>
      <c r="O22" s="375">
        <v>181</v>
      </c>
      <c r="P22" s="376">
        <v>183</v>
      </c>
      <c r="Q22" s="376">
        <v>176</v>
      </c>
      <c r="R22" s="377">
        <v>208</v>
      </c>
      <c r="S22" s="378">
        <v>167</v>
      </c>
      <c r="T22" s="376">
        <v>181</v>
      </c>
      <c r="U22" s="376">
        <v>196</v>
      </c>
      <c r="V22" s="379">
        <v>193</v>
      </c>
      <c r="W22" s="377">
        <v>151</v>
      </c>
      <c r="X22" s="376">
        <v>144</v>
      </c>
      <c r="Y22" s="376">
        <v>149</v>
      </c>
      <c r="Z22" s="380">
        <v>183</v>
      </c>
      <c r="AA22" s="375">
        <v>140</v>
      </c>
      <c r="AB22" s="376">
        <v>149</v>
      </c>
      <c r="AC22" s="376">
        <v>145</v>
      </c>
      <c r="AD22" s="377">
        <v>178</v>
      </c>
      <c r="AE22" s="378">
        <v>164</v>
      </c>
      <c r="AF22" s="377">
        <v>177</v>
      </c>
      <c r="AG22" s="376">
        <v>171</v>
      </c>
      <c r="AH22" s="380">
        <v>200</v>
      </c>
      <c r="AI22" s="378">
        <v>180</v>
      </c>
      <c r="AJ22" s="377">
        <v>178</v>
      </c>
      <c r="AK22" s="376">
        <v>145</v>
      </c>
      <c r="AL22" s="380">
        <v>199</v>
      </c>
      <c r="AM22" s="378">
        <v>184</v>
      </c>
      <c r="AN22" s="377">
        <v>198</v>
      </c>
      <c r="AO22" s="376">
        <v>154</v>
      </c>
      <c r="AP22" s="380">
        <v>206</v>
      </c>
      <c r="AQ22" s="378">
        <v>178</v>
      </c>
      <c r="AR22" s="377">
        <v>205</v>
      </c>
      <c r="AS22" s="376">
        <v>222</v>
      </c>
      <c r="AT22" s="380">
        <v>244</v>
      </c>
    </row>
    <row r="23" spans="1:46" x14ac:dyDescent="0.3">
      <c r="A23" s="18"/>
      <c r="B23" s="28" t="s">
        <v>24</v>
      </c>
      <c r="C23" s="375">
        <v>507</v>
      </c>
      <c r="D23" s="376">
        <v>336</v>
      </c>
      <c r="E23" s="376">
        <v>300</v>
      </c>
      <c r="F23" s="377">
        <v>347</v>
      </c>
      <c r="G23" s="378">
        <v>361</v>
      </c>
      <c r="H23" s="376">
        <v>355</v>
      </c>
      <c r="I23" s="376">
        <v>285</v>
      </c>
      <c r="J23" s="379">
        <v>387</v>
      </c>
      <c r="K23" s="377">
        <v>357</v>
      </c>
      <c r="L23" s="376">
        <v>434</v>
      </c>
      <c r="M23" s="376">
        <v>361</v>
      </c>
      <c r="N23" s="377">
        <v>338</v>
      </c>
      <c r="O23" s="375">
        <v>205</v>
      </c>
      <c r="P23" s="376">
        <v>503</v>
      </c>
      <c r="Q23" s="376">
        <v>375</v>
      </c>
      <c r="R23" s="377">
        <v>495</v>
      </c>
      <c r="S23" s="378">
        <v>423</v>
      </c>
      <c r="T23" s="376">
        <v>389</v>
      </c>
      <c r="U23" s="376">
        <v>379</v>
      </c>
      <c r="V23" s="379">
        <v>553</v>
      </c>
      <c r="W23" s="377">
        <v>550</v>
      </c>
      <c r="X23" s="376">
        <v>509</v>
      </c>
      <c r="Y23" s="376">
        <v>475</v>
      </c>
      <c r="Z23" s="380">
        <v>473</v>
      </c>
      <c r="AA23" s="375">
        <v>534</v>
      </c>
      <c r="AB23" s="376">
        <v>588</v>
      </c>
      <c r="AC23" s="376">
        <v>423</v>
      </c>
      <c r="AD23" s="377">
        <v>481</v>
      </c>
      <c r="AE23" s="378">
        <v>545</v>
      </c>
      <c r="AF23" s="377">
        <v>495</v>
      </c>
      <c r="AG23" s="376">
        <v>537</v>
      </c>
      <c r="AH23" s="380">
        <v>530</v>
      </c>
      <c r="AI23" s="378">
        <v>705</v>
      </c>
      <c r="AJ23" s="377">
        <v>604</v>
      </c>
      <c r="AK23" s="376">
        <v>560</v>
      </c>
      <c r="AL23" s="380">
        <v>613</v>
      </c>
      <c r="AM23" s="378">
        <v>733</v>
      </c>
      <c r="AN23" s="377">
        <v>699</v>
      </c>
      <c r="AO23" s="376">
        <v>710</v>
      </c>
      <c r="AP23" s="380">
        <v>805</v>
      </c>
      <c r="AQ23" s="378">
        <v>857</v>
      </c>
      <c r="AR23" s="377">
        <v>768</v>
      </c>
      <c r="AS23" s="376">
        <v>781</v>
      </c>
      <c r="AT23" s="380">
        <v>905</v>
      </c>
    </row>
    <row r="24" spans="1:46" x14ac:dyDescent="0.3">
      <c r="A24" s="18"/>
      <c r="B24" s="27" t="s">
        <v>25</v>
      </c>
      <c r="C24" s="368">
        <v>10791</v>
      </c>
      <c r="D24" s="369">
        <v>8962</v>
      </c>
      <c r="E24" s="369">
        <v>8653</v>
      </c>
      <c r="F24" s="370">
        <v>12282</v>
      </c>
      <c r="G24" s="371">
        <v>11951</v>
      </c>
      <c r="H24" s="369">
        <v>10220</v>
      </c>
      <c r="I24" s="369">
        <v>8631</v>
      </c>
      <c r="J24" s="372">
        <v>10412</v>
      </c>
      <c r="K24" s="370">
        <v>10265</v>
      </c>
      <c r="L24" s="369">
        <v>7984</v>
      </c>
      <c r="M24" s="369">
        <v>7436</v>
      </c>
      <c r="N24" s="374">
        <v>10008</v>
      </c>
      <c r="O24" s="368">
        <v>11021</v>
      </c>
      <c r="P24" s="369">
        <v>8789</v>
      </c>
      <c r="Q24" s="369">
        <v>8358</v>
      </c>
      <c r="R24" s="370">
        <v>11289</v>
      </c>
      <c r="S24" s="371">
        <v>11949</v>
      </c>
      <c r="T24" s="369">
        <v>9355</v>
      </c>
      <c r="U24" s="369">
        <v>8845</v>
      </c>
      <c r="V24" s="372">
        <v>12568</v>
      </c>
      <c r="W24" s="370">
        <v>13768</v>
      </c>
      <c r="X24" s="369">
        <v>9780</v>
      </c>
      <c r="Y24" s="369">
        <v>8405.6290697924287</v>
      </c>
      <c r="Z24" s="374">
        <v>12424</v>
      </c>
      <c r="AA24" s="368">
        <f>AA25+AA26</f>
        <v>12064</v>
      </c>
      <c r="AB24" s="369">
        <f t="shared" ref="AB24:AP24" si="11">AB25+AB26</f>
        <v>9991</v>
      </c>
      <c r="AC24" s="369">
        <f t="shared" si="11"/>
        <v>7051</v>
      </c>
      <c r="AD24" s="374">
        <f t="shared" si="11"/>
        <v>11453</v>
      </c>
      <c r="AE24" s="371">
        <f t="shared" si="11"/>
        <v>11516</v>
      </c>
      <c r="AF24" s="370">
        <f t="shared" si="11"/>
        <v>11061</v>
      </c>
      <c r="AG24" s="369">
        <f t="shared" si="11"/>
        <v>9655</v>
      </c>
      <c r="AH24" s="374">
        <f t="shared" si="11"/>
        <v>12072</v>
      </c>
      <c r="AI24" s="371">
        <f t="shared" si="11"/>
        <v>13172</v>
      </c>
      <c r="AJ24" s="370">
        <f t="shared" si="11"/>
        <v>11068</v>
      </c>
      <c r="AK24" s="369">
        <f t="shared" si="11"/>
        <v>10929</v>
      </c>
      <c r="AL24" s="374">
        <f t="shared" si="11"/>
        <v>15022</v>
      </c>
      <c r="AM24" s="371">
        <f t="shared" si="11"/>
        <v>15003</v>
      </c>
      <c r="AN24" s="370">
        <f t="shared" si="11"/>
        <v>12185</v>
      </c>
      <c r="AO24" s="369">
        <f t="shared" si="11"/>
        <v>12022</v>
      </c>
      <c r="AP24" s="374">
        <f t="shared" si="11"/>
        <v>16657</v>
      </c>
      <c r="AQ24" s="371">
        <f>AQ25+AQ26</f>
        <v>16086</v>
      </c>
      <c r="AR24" s="370">
        <f>AR25+AR26</f>
        <v>13233</v>
      </c>
      <c r="AS24" s="369">
        <f>AS25+AS26</f>
        <v>12777</v>
      </c>
      <c r="AT24" s="373">
        <f>AT25+AT26</f>
        <v>18166</v>
      </c>
    </row>
    <row r="25" spans="1:46" x14ac:dyDescent="0.3">
      <c r="A25" s="18"/>
      <c r="B25" s="28" t="s">
        <v>26</v>
      </c>
      <c r="C25" s="375">
        <v>4078</v>
      </c>
      <c r="D25" s="376">
        <v>3318</v>
      </c>
      <c r="E25" s="376">
        <v>2636</v>
      </c>
      <c r="F25" s="377">
        <v>4056</v>
      </c>
      <c r="G25" s="378">
        <v>4235</v>
      </c>
      <c r="H25" s="376">
        <v>4127</v>
      </c>
      <c r="I25" s="376">
        <v>2916</v>
      </c>
      <c r="J25" s="379">
        <v>3321</v>
      </c>
      <c r="K25" s="377">
        <v>3904</v>
      </c>
      <c r="L25" s="376">
        <v>3016</v>
      </c>
      <c r="M25" s="376">
        <v>2247</v>
      </c>
      <c r="N25" s="377">
        <v>3274</v>
      </c>
      <c r="O25" s="375">
        <v>3901</v>
      </c>
      <c r="P25" s="376">
        <v>3215</v>
      </c>
      <c r="Q25" s="376">
        <v>2421</v>
      </c>
      <c r="R25" s="377">
        <v>4342</v>
      </c>
      <c r="S25" s="378">
        <v>4203</v>
      </c>
      <c r="T25" s="376">
        <v>3720</v>
      </c>
      <c r="U25" s="376">
        <v>3163</v>
      </c>
      <c r="V25" s="379">
        <v>4351</v>
      </c>
      <c r="W25" s="377">
        <v>5079</v>
      </c>
      <c r="X25" s="376">
        <v>3644</v>
      </c>
      <c r="Y25" s="376">
        <v>2612.696299937968</v>
      </c>
      <c r="Z25" s="380">
        <v>4240</v>
      </c>
      <c r="AA25" s="375">
        <v>4174</v>
      </c>
      <c r="AB25" s="376">
        <v>3425</v>
      </c>
      <c r="AC25" s="376">
        <v>2662</v>
      </c>
      <c r="AD25" s="377">
        <v>5205</v>
      </c>
      <c r="AE25" s="378">
        <v>4203</v>
      </c>
      <c r="AF25" s="377">
        <v>3922</v>
      </c>
      <c r="AG25" s="376">
        <v>3038</v>
      </c>
      <c r="AH25" s="380">
        <v>4237</v>
      </c>
      <c r="AI25" s="378">
        <v>4182</v>
      </c>
      <c r="AJ25" s="377">
        <v>3659</v>
      </c>
      <c r="AK25" s="376">
        <v>3010</v>
      </c>
      <c r="AL25" s="380">
        <v>4876</v>
      </c>
      <c r="AM25" s="378">
        <v>5114</v>
      </c>
      <c r="AN25" s="377">
        <v>4538</v>
      </c>
      <c r="AO25" s="376">
        <v>3775</v>
      </c>
      <c r="AP25" s="380">
        <v>5797</v>
      </c>
      <c r="AQ25" s="378">
        <v>5296</v>
      </c>
      <c r="AR25" s="377">
        <v>4557</v>
      </c>
      <c r="AS25" s="376">
        <v>3638</v>
      </c>
      <c r="AT25" s="380">
        <v>5908</v>
      </c>
    </row>
    <row r="26" spans="1:46" x14ac:dyDescent="0.3">
      <c r="A26" s="18"/>
      <c r="B26" s="28" t="s">
        <v>27</v>
      </c>
      <c r="C26" s="375">
        <v>6713</v>
      </c>
      <c r="D26" s="376">
        <v>5644</v>
      </c>
      <c r="E26" s="376">
        <v>6017</v>
      </c>
      <c r="F26" s="377">
        <v>8226</v>
      </c>
      <c r="G26" s="378">
        <v>7716</v>
      </c>
      <c r="H26" s="376">
        <v>6093</v>
      </c>
      <c r="I26" s="376">
        <v>5715</v>
      </c>
      <c r="J26" s="379">
        <v>7091</v>
      </c>
      <c r="K26" s="377">
        <v>6361</v>
      </c>
      <c r="L26" s="376">
        <v>4968</v>
      </c>
      <c r="M26" s="376">
        <v>5189</v>
      </c>
      <c r="N26" s="377">
        <v>6734</v>
      </c>
      <c r="O26" s="375">
        <v>7120</v>
      </c>
      <c r="P26" s="376">
        <v>5574</v>
      </c>
      <c r="Q26" s="376">
        <v>5937</v>
      </c>
      <c r="R26" s="377">
        <v>6947</v>
      </c>
      <c r="S26" s="378">
        <v>7746</v>
      </c>
      <c r="T26" s="376">
        <v>5635</v>
      </c>
      <c r="U26" s="376">
        <v>5682</v>
      </c>
      <c r="V26" s="379">
        <v>8217</v>
      </c>
      <c r="W26" s="377">
        <v>8689</v>
      </c>
      <c r="X26" s="376">
        <v>6136</v>
      </c>
      <c r="Y26" s="376">
        <v>5792.9327698544603</v>
      </c>
      <c r="Z26" s="380">
        <v>8184</v>
      </c>
      <c r="AA26" s="375">
        <v>7890</v>
      </c>
      <c r="AB26" s="376">
        <v>6566</v>
      </c>
      <c r="AC26" s="376">
        <v>4389</v>
      </c>
      <c r="AD26" s="377">
        <v>6248</v>
      </c>
      <c r="AE26" s="378">
        <v>7313</v>
      </c>
      <c r="AF26" s="377">
        <v>7139</v>
      </c>
      <c r="AG26" s="376">
        <v>6617</v>
      </c>
      <c r="AH26" s="380">
        <v>7835</v>
      </c>
      <c r="AI26" s="378">
        <v>8990</v>
      </c>
      <c r="AJ26" s="377">
        <v>7409</v>
      </c>
      <c r="AK26" s="376">
        <v>7919</v>
      </c>
      <c r="AL26" s="380">
        <v>10146</v>
      </c>
      <c r="AM26" s="378">
        <v>9889</v>
      </c>
      <c r="AN26" s="377">
        <v>7647</v>
      </c>
      <c r="AO26" s="376">
        <v>8247</v>
      </c>
      <c r="AP26" s="380">
        <v>10860</v>
      </c>
      <c r="AQ26" s="378">
        <v>10790</v>
      </c>
      <c r="AR26" s="377">
        <v>8676</v>
      </c>
      <c r="AS26" s="376">
        <v>9139</v>
      </c>
      <c r="AT26" s="380">
        <v>12258</v>
      </c>
    </row>
    <row r="27" spans="1:46" x14ac:dyDescent="0.3">
      <c r="A27" s="18"/>
      <c r="B27" s="27" t="s">
        <v>28</v>
      </c>
      <c r="C27" s="368">
        <v>2673</v>
      </c>
      <c r="D27" s="369">
        <v>3566</v>
      </c>
      <c r="E27" s="369">
        <v>3687</v>
      </c>
      <c r="F27" s="370">
        <v>4682</v>
      </c>
      <c r="G27" s="371">
        <v>3378</v>
      </c>
      <c r="H27" s="369">
        <v>4875</v>
      </c>
      <c r="I27" s="369">
        <v>5238</v>
      </c>
      <c r="J27" s="372">
        <v>4798</v>
      </c>
      <c r="K27" s="370">
        <v>4548</v>
      </c>
      <c r="L27" s="369">
        <v>5903</v>
      </c>
      <c r="M27" s="369">
        <v>7049</v>
      </c>
      <c r="N27" s="370">
        <v>7253</v>
      </c>
      <c r="O27" s="368">
        <v>7444</v>
      </c>
      <c r="P27" s="369">
        <v>7645</v>
      </c>
      <c r="Q27" s="369">
        <v>7439</v>
      </c>
      <c r="R27" s="370">
        <v>9257</v>
      </c>
      <c r="S27" s="371">
        <v>9392</v>
      </c>
      <c r="T27" s="369">
        <v>8728</v>
      </c>
      <c r="U27" s="369">
        <v>11380</v>
      </c>
      <c r="V27" s="372">
        <v>9679</v>
      </c>
      <c r="W27" s="370">
        <v>10960</v>
      </c>
      <c r="X27" s="369">
        <v>13666</v>
      </c>
      <c r="Y27" s="369">
        <v>10685</v>
      </c>
      <c r="Z27" s="373">
        <v>10957</v>
      </c>
      <c r="AA27" s="368">
        <f>AA28+AA29</f>
        <v>7924</v>
      </c>
      <c r="AB27" s="369">
        <f t="shared" ref="AB27:AP27" si="12">AB28+AB29</f>
        <v>8100</v>
      </c>
      <c r="AC27" s="369">
        <f t="shared" si="12"/>
        <v>8669</v>
      </c>
      <c r="AD27" s="374">
        <f t="shared" si="12"/>
        <v>8972</v>
      </c>
      <c r="AE27" s="371">
        <f t="shared" si="12"/>
        <v>6102</v>
      </c>
      <c r="AF27" s="370">
        <f t="shared" si="12"/>
        <v>7800</v>
      </c>
      <c r="AG27" s="369">
        <f t="shared" si="12"/>
        <v>9223</v>
      </c>
      <c r="AH27" s="374">
        <f t="shared" si="12"/>
        <v>10436</v>
      </c>
      <c r="AI27" s="371">
        <f t="shared" si="12"/>
        <v>7156</v>
      </c>
      <c r="AJ27" s="370">
        <f t="shared" si="12"/>
        <v>8859</v>
      </c>
      <c r="AK27" s="369">
        <f t="shared" si="12"/>
        <v>8914</v>
      </c>
      <c r="AL27" s="374">
        <f t="shared" si="12"/>
        <v>8845</v>
      </c>
      <c r="AM27" s="371">
        <f t="shared" si="12"/>
        <v>8217</v>
      </c>
      <c r="AN27" s="370">
        <f t="shared" si="12"/>
        <v>7611</v>
      </c>
      <c r="AO27" s="369">
        <f t="shared" si="12"/>
        <v>8098</v>
      </c>
      <c r="AP27" s="374">
        <f t="shared" si="12"/>
        <v>7984</v>
      </c>
      <c r="AQ27" s="371">
        <f>AQ28+AQ29</f>
        <v>7105</v>
      </c>
      <c r="AR27" s="370">
        <f>AR28+AR29</f>
        <v>8848</v>
      </c>
      <c r="AS27" s="369">
        <f>AS28+AS29</f>
        <v>8404</v>
      </c>
      <c r="AT27" s="373">
        <f>AT28+AT29</f>
        <v>7468</v>
      </c>
    </row>
    <row r="28" spans="1:46" x14ac:dyDescent="0.3">
      <c r="A28" s="18"/>
      <c r="B28" s="28" t="s">
        <v>29</v>
      </c>
      <c r="C28" s="375">
        <v>2566</v>
      </c>
      <c r="D28" s="376">
        <v>3429</v>
      </c>
      <c r="E28" s="376">
        <v>3609</v>
      </c>
      <c r="F28" s="377">
        <v>4646</v>
      </c>
      <c r="G28" s="378">
        <v>3317</v>
      </c>
      <c r="H28" s="376">
        <v>4786</v>
      </c>
      <c r="I28" s="376">
        <v>5044</v>
      </c>
      <c r="J28" s="379">
        <v>4741</v>
      </c>
      <c r="K28" s="377">
        <v>4479</v>
      </c>
      <c r="L28" s="376">
        <v>5818</v>
      </c>
      <c r="M28" s="376">
        <v>6982</v>
      </c>
      <c r="N28" s="377">
        <v>7031</v>
      </c>
      <c r="O28" s="375">
        <v>7235</v>
      </c>
      <c r="P28" s="376">
        <v>7381</v>
      </c>
      <c r="Q28" s="376">
        <v>7189</v>
      </c>
      <c r="R28" s="377">
        <v>8779</v>
      </c>
      <c r="S28" s="378">
        <v>8845</v>
      </c>
      <c r="T28" s="376">
        <v>8559</v>
      </c>
      <c r="U28" s="376">
        <v>11159</v>
      </c>
      <c r="V28" s="379">
        <v>9280</v>
      </c>
      <c r="W28" s="377">
        <v>10793</v>
      </c>
      <c r="X28" s="376">
        <v>13436</v>
      </c>
      <c r="Y28" s="376">
        <v>10257</v>
      </c>
      <c r="Z28" s="380">
        <v>10453</v>
      </c>
      <c r="AA28" s="375">
        <v>7749</v>
      </c>
      <c r="AB28" s="376">
        <v>7662</v>
      </c>
      <c r="AC28" s="376">
        <v>8312</v>
      </c>
      <c r="AD28" s="377">
        <v>8624</v>
      </c>
      <c r="AE28" s="378">
        <v>5877</v>
      </c>
      <c r="AF28" s="377">
        <v>7375</v>
      </c>
      <c r="AG28" s="376">
        <v>8589</v>
      </c>
      <c r="AH28" s="380">
        <v>9930</v>
      </c>
      <c r="AI28" s="378">
        <v>6966</v>
      </c>
      <c r="AJ28" s="377">
        <v>8553</v>
      </c>
      <c r="AK28" s="376">
        <v>8536</v>
      </c>
      <c r="AL28" s="380">
        <v>8511</v>
      </c>
      <c r="AM28" s="378">
        <v>8003</v>
      </c>
      <c r="AN28" s="377">
        <v>7396</v>
      </c>
      <c r="AO28" s="376">
        <v>7803</v>
      </c>
      <c r="AP28" s="380">
        <v>7650</v>
      </c>
      <c r="AQ28" s="378">
        <v>6874</v>
      </c>
      <c r="AR28" s="377">
        <v>8645</v>
      </c>
      <c r="AS28" s="376">
        <v>8105</v>
      </c>
      <c r="AT28" s="380">
        <v>7066</v>
      </c>
    </row>
    <row r="29" spans="1:46" x14ac:dyDescent="0.3">
      <c r="A29" s="18"/>
      <c r="B29" s="28" t="s">
        <v>30</v>
      </c>
      <c r="C29" s="375">
        <v>107</v>
      </c>
      <c r="D29" s="376">
        <v>137</v>
      </c>
      <c r="E29" s="376">
        <v>78</v>
      </c>
      <c r="F29" s="377">
        <v>36</v>
      </c>
      <c r="G29" s="378">
        <v>61</v>
      </c>
      <c r="H29" s="376">
        <v>89</v>
      </c>
      <c r="I29" s="376">
        <v>194</v>
      </c>
      <c r="J29" s="379">
        <v>57</v>
      </c>
      <c r="K29" s="377">
        <v>69</v>
      </c>
      <c r="L29" s="376">
        <v>85</v>
      </c>
      <c r="M29" s="376">
        <v>67</v>
      </c>
      <c r="N29" s="377">
        <v>222</v>
      </c>
      <c r="O29" s="375">
        <v>209</v>
      </c>
      <c r="P29" s="376">
        <v>264</v>
      </c>
      <c r="Q29" s="376">
        <v>250</v>
      </c>
      <c r="R29" s="377">
        <v>478</v>
      </c>
      <c r="S29" s="378">
        <v>547</v>
      </c>
      <c r="T29" s="376">
        <v>169</v>
      </c>
      <c r="U29" s="376">
        <v>221</v>
      </c>
      <c r="V29" s="379">
        <v>399</v>
      </c>
      <c r="W29" s="377">
        <v>167</v>
      </c>
      <c r="X29" s="376">
        <v>230</v>
      </c>
      <c r="Y29" s="376">
        <v>428</v>
      </c>
      <c r="Z29" s="380">
        <v>504</v>
      </c>
      <c r="AA29" s="375">
        <v>175</v>
      </c>
      <c r="AB29" s="376">
        <v>438</v>
      </c>
      <c r="AC29" s="376">
        <v>357</v>
      </c>
      <c r="AD29" s="377">
        <v>348</v>
      </c>
      <c r="AE29" s="378">
        <v>225</v>
      </c>
      <c r="AF29" s="377">
        <v>425</v>
      </c>
      <c r="AG29" s="376">
        <v>634</v>
      </c>
      <c r="AH29" s="380">
        <v>506</v>
      </c>
      <c r="AI29" s="378">
        <v>190</v>
      </c>
      <c r="AJ29" s="377">
        <v>306</v>
      </c>
      <c r="AK29" s="376">
        <v>378</v>
      </c>
      <c r="AL29" s="380">
        <v>334</v>
      </c>
      <c r="AM29" s="378">
        <v>214</v>
      </c>
      <c r="AN29" s="377">
        <v>215</v>
      </c>
      <c r="AO29" s="376">
        <v>295</v>
      </c>
      <c r="AP29" s="380">
        <v>334</v>
      </c>
      <c r="AQ29" s="378">
        <v>231</v>
      </c>
      <c r="AR29" s="377">
        <v>203</v>
      </c>
      <c r="AS29" s="376">
        <v>299</v>
      </c>
      <c r="AT29" s="380">
        <v>402</v>
      </c>
    </row>
    <row r="30" spans="1:46" x14ac:dyDescent="0.3">
      <c r="A30" s="18"/>
      <c r="B30" s="27" t="s">
        <v>31</v>
      </c>
      <c r="C30" s="368">
        <v>-12015</v>
      </c>
      <c r="D30" s="369">
        <v>-11249</v>
      </c>
      <c r="E30" s="369">
        <v>-11952</v>
      </c>
      <c r="F30" s="370">
        <v>-13749</v>
      </c>
      <c r="G30" s="371">
        <v>-12701</v>
      </c>
      <c r="H30" s="369">
        <v>-13878</v>
      </c>
      <c r="I30" s="369">
        <v>-13300</v>
      </c>
      <c r="J30" s="372">
        <v>-14662</v>
      </c>
      <c r="K30" s="370">
        <v>-12197</v>
      </c>
      <c r="L30" s="369">
        <v>-12363</v>
      </c>
      <c r="M30" s="369">
        <v>-12535</v>
      </c>
      <c r="N30" s="374">
        <v>-14051</v>
      </c>
      <c r="O30" s="368">
        <v>-14736</v>
      </c>
      <c r="P30" s="369">
        <v>-14081</v>
      </c>
      <c r="Q30" s="369">
        <v>-15458</v>
      </c>
      <c r="R30" s="370">
        <v>-16543</v>
      </c>
      <c r="S30" s="371">
        <v>-16371</v>
      </c>
      <c r="T30" s="369">
        <v>-16234</v>
      </c>
      <c r="U30" s="369">
        <v>-20183</v>
      </c>
      <c r="V30" s="372">
        <v>-18061</v>
      </c>
      <c r="W30" s="370">
        <v>-18200</v>
      </c>
      <c r="X30" s="369">
        <v>-18924</v>
      </c>
      <c r="Y30" s="369">
        <v>-17256</v>
      </c>
      <c r="Z30" s="374">
        <v>-18995</v>
      </c>
      <c r="AA30" s="368">
        <f>AA31+AA35+AA38</f>
        <v>-15667</v>
      </c>
      <c r="AB30" s="369">
        <f t="shared" ref="AB30:AP30" si="13">AB31+AB35+AB38</f>
        <v>-15211</v>
      </c>
      <c r="AC30" s="369">
        <f t="shared" si="13"/>
        <v>-17542</v>
      </c>
      <c r="AD30" s="374">
        <f t="shared" si="13"/>
        <v>-19399</v>
      </c>
      <c r="AE30" s="371">
        <f t="shared" si="13"/>
        <v>-15959</v>
      </c>
      <c r="AF30" s="370">
        <f t="shared" si="13"/>
        <v>-15762</v>
      </c>
      <c r="AG30" s="369">
        <f t="shared" si="13"/>
        <v>-15927</v>
      </c>
      <c r="AH30" s="374">
        <f t="shared" si="13"/>
        <v>-17403</v>
      </c>
      <c r="AI30" s="371">
        <f t="shared" si="13"/>
        <v>-16695</v>
      </c>
      <c r="AJ30" s="370">
        <f t="shared" si="13"/>
        <v>-16479</v>
      </c>
      <c r="AK30" s="369">
        <f t="shared" si="13"/>
        <v>-18789</v>
      </c>
      <c r="AL30" s="374">
        <f t="shared" si="13"/>
        <v>-19631</v>
      </c>
      <c r="AM30" s="371">
        <f t="shared" si="13"/>
        <v>-17797</v>
      </c>
      <c r="AN30" s="370">
        <f t="shared" si="13"/>
        <v>-17366</v>
      </c>
      <c r="AO30" s="369">
        <f t="shared" si="13"/>
        <v>-19099</v>
      </c>
      <c r="AP30" s="374">
        <f t="shared" si="13"/>
        <v>-18669</v>
      </c>
      <c r="AQ30" s="371">
        <f>AQ31+AQ35+AQ38</f>
        <v>-18733</v>
      </c>
      <c r="AR30" s="370">
        <f>AR31+AR35+AR38</f>
        <v>-17978</v>
      </c>
      <c r="AS30" s="369">
        <f>AS31+AS35+AS38</f>
        <v>-19049</v>
      </c>
      <c r="AT30" s="373">
        <f>AT31+AT35+AT38</f>
        <v>-19314</v>
      </c>
    </row>
    <row r="31" spans="1:46" x14ac:dyDescent="0.3">
      <c r="A31" s="18"/>
      <c r="B31" s="27" t="s">
        <v>21</v>
      </c>
      <c r="C31" s="368">
        <v>-5145</v>
      </c>
      <c r="D31" s="369">
        <v>-4201</v>
      </c>
      <c r="E31" s="369">
        <v>-4421</v>
      </c>
      <c r="F31" s="370">
        <v>-5042</v>
      </c>
      <c r="G31" s="371">
        <v>-4669</v>
      </c>
      <c r="H31" s="369">
        <v>-4157</v>
      </c>
      <c r="I31" s="369">
        <v>-4444</v>
      </c>
      <c r="J31" s="372">
        <v>-5109</v>
      </c>
      <c r="K31" s="370">
        <v>-4042</v>
      </c>
      <c r="L31" s="369">
        <v>-3933</v>
      </c>
      <c r="M31" s="369">
        <v>-3910</v>
      </c>
      <c r="N31" s="374">
        <v>-4418</v>
      </c>
      <c r="O31" s="368">
        <v>-4196</v>
      </c>
      <c r="P31" s="369">
        <v>-3868</v>
      </c>
      <c r="Q31" s="369">
        <v>-4085</v>
      </c>
      <c r="R31" s="370">
        <v>-4723</v>
      </c>
      <c r="S31" s="371">
        <v>-4315</v>
      </c>
      <c r="T31" s="369">
        <v>-3966</v>
      </c>
      <c r="U31" s="369">
        <v>-4230</v>
      </c>
      <c r="V31" s="372">
        <v>-4960</v>
      </c>
      <c r="W31" s="370">
        <v>-4343</v>
      </c>
      <c r="X31" s="369">
        <v>-4156</v>
      </c>
      <c r="Y31" s="369">
        <v>-4409</v>
      </c>
      <c r="Z31" s="374">
        <v>-4974</v>
      </c>
      <c r="AA31" s="368">
        <f>AA32+AA33+AA34</f>
        <v>-4409</v>
      </c>
      <c r="AB31" s="369">
        <f t="shared" ref="AB31:AP31" si="14">AB32+AB33+AB34</f>
        <v>-4074</v>
      </c>
      <c r="AC31" s="369">
        <f t="shared" si="14"/>
        <v>-4517</v>
      </c>
      <c r="AD31" s="374">
        <f t="shared" si="14"/>
        <v>-4999</v>
      </c>
      <c r="AE31" s="371">
        <f t="shared" si="14"/>
        <v>-4454</v>
      </c>
      <c r="AF31" s="370">
        <f t="shared" si="14"/>
        <v>-4242</v>
      </c>
      <c r="AG31" s="369">
        <f t="shared" si="14"/>
        <v>-4569</v>
      </c>
      <c r="AH31" s="374">
        <f t="shared" si="14"/>
        <v>-5221</v>
      </c>
      <c r="AI31" s="371">
        <f t="shared" si="14"/>
        <v>-5227</v>
      </c>
      <c r="AJ31" s="370">
        <f t="shared" si="14"/>
        <v>-4823</v>
      </c>
      <c r="AK31" s="369">
        <f t="shared" si="14"/>
        <v>-5267</v>
      </c>
      <c r="AL31" s="374">
        <f t="shared" si="14"/>
        <v>-5446</v>
      </c>
      <c r="AM31" s="371">
        <f t="shared" si="14"/>
        <v>-4913</v>
      </c>
      <c r="AN31" s="370">
        <f t="shared" si="14"/>
        <v>-4703</v>
      </c>
      <c r="AO31" s="369">
        <f t="shared" si="14"/>
        <v>-5243</v>
      </c>
      <c r="AP31" s="374">
        <f t="shared" si="14"/>
        <v>-5448</v>
      </c>
      <c r="AQ31" s="371">
        <f>AQ32+AQ33+AQ34</f>
        <v>-5098</v>
      </c>
      <c r="AR31" s="370">
        <f>AR32+AR33+AR34</f>
        <v>-4990</v>
      </c>
      <c r="AS31" s="369">
        <f>AS32+AS33+AS34</f>
        <v>-5311</v>
      </c>
      <c r="AT31" s="373">
        <f>AT32+AT33+AT34</f>
        <v>-5925</v>
      </c>
    </row>
    <row r="32" spans="1:46" x14ac:dyDescent="0.3">
      <c r="A32" s="18"/>
      <c r="B32" s="28" t="s">
        <v>22</v>
      </c>
      <c r="C32" s="375">
        <v>-157</v>
      </c>
      <c r="D32" s="376">
        <v>-219</v>
      </c>
      <c r="E32" s="376">
        <v>-230</v>
      </c>
      <c r="F32" s="377">
        <v>-241</v>
      </c>
      <c r="G32" s="378">
        <v>-188</v>
      </c>
      <c r="H32" s="376">
        <v>-288</v>
      </c>
      <c r="I32" s="376">
        <v>-284</v>
      </c>
      <c r="J32" s="379">
        <v>-288</v>
      </c>
      <c r="K32" s="377">
        <v>-187</v>
      </c>
      <c r="L32" s="376">
        <v>-232</v>
      </c>
      <c r="M32" s="376">
        <v>-264</v>
      </c>
      <c r="N32" s="377">
        <v>-258</v>
      </c>
      <c r="O32" s="375">
        <v>-169</v>
      </c>
      <c r="P32" s="376">
        <v>-212</v>
      </c>
      <c r="Q32" s="376">
        <v>-207</v>
      </c>
      <c r="R32" s="377">
        <v>-188</v>
      </c>
      <c r="S32" s="378">
        <v>-168</v>
      </c>
      <c r="T32" s="376">
        <v>-239</v>
      </c>
      <c r="U32" s="376">
        <v>-225</v>
      </c>
      <c r="V32" s="379">
        <v>-150</v>
      </c>
      <c r="W32" s="377">
        <v>-175</v>
      </c>
      <c r="X32" s="376">
        <v>-229</v>
      </c>
      <c r="Y32" s="376">
        <v>-225</v>
      </c>
      <c r="Z32" s="380">
        <v>-203</v>
      </c>
      <c r="AA32" s="375">
        <v>-140</v>
      </c>
      <c r="AB32" s="376">
        <v>-113</v>
      </c>
      <c r="AC32" s="376">
        <v>-171</v>
      </c>
      <c r="AD32" s="377">
        <v>-179</v>
      </c>
      <c r="AE32" s="378">
        <v>-148</v>
      </c>
      <c r="AF32" s="377">
        <v>-195</v>
      </c>
      <c r="AG32" s="376">
        <v>-174</v>
      </c>
      <c r="AH32" s="380">
        <v>-165</v>
      </c>
      <c r="AI32" s="378">
        <v>-628</v>
      </c>
      <c r="AJ32" s="377">
        <v>-594</v>
      </c>
      <c r="AK32" s="376">
        <v>-613</v>
      </c>
      <c r="AL32" s="380">
        <v>-578</v>
      </c>
      <c r="AM32" s="378">
        <v>-639</v>
      </c>
      <c r="AN32" s="377">
        <v>-588</v>
      </c>
      <c r="AO32" s="376">
        <v>-592</v>
      </c>
      <c r="AP32" s="380">
        <v>-578</v>
      </c>
      <c r="AQ32" s="378">
        <v>-579</v>
      </c>
      <c r="AR32" s="377">
        <v>-587</v>
      </c>
      <c r="AS32" s="376">
        <v>-644</v>
      </c>
      <c r="AT32" s="380">
        <v>-560</v>
      </c>
    </row>
    <row r="33" spans="1:59" x14ac:dyDescent="0.3">
      <c r="A33" s="18"/>
      <c r="B33" s="28" t="s">
        <v>23</v>
      </c>
      <c r="C33" s="375">
        <v>-1780</v>
      </c>
      <c r="D33" s="376">
        <v>-2114</v>
      </c>
      <c r="E33" s="376">
        <v>-2311</v>
      </c>
      <c r="F33" s="377">
        <v>-2617</v>
      </c>
      <c r="G33" s="378">
        <v>-2339</v>
      </c>
      <c r="H33" s="376">
        <v>-2175</v>
      </c>
      <c r="I33" s="376">
        <v>-2427</v>
      </c>
      <c r="J33" s="379">
        <v>-2788</v>
      </c>
      <c r="K33" s="377">
        <v>-1808</v>
      </c>
      <c r="L33" s="376">
        <v>-2038</v>
      </c>
      <c r="M33" s="376">
        <v>-1861</v>
      </c>
      <c r="N33" s="377">
        <v>-2155</v>
      </c>
      <c r="O33" s="375">
        <v>-2070</v>
      </c>
      <c r="P33" s="376">
        <v>-2113</v>
      </c>
      <c r="Q33" s="376">
        <v>-2101</v>
      </c>
      <c r="R33" s="377">
        <v>-2301</v>
      </c>
      <c r="S33" s="378">
        <v>-2008</v>
      </c>
      <c r="T33" s="376">
        <v>-2011</v>
      </c>
      <c r="U33" s="376">
        <v>-2223</v>
      </c>
      <c r="V33" s="379">
        <v>-2543</v>
      </c>
      <c r="W33" s="377">
        <v>-2216</v>
      </c>
      <c r="X33" s="376">
        <v>-2396</v>
      </c>
      <c r="Y33" s="376">
        <v>-2422</v>
      </c>
      <c r="Z33" s="380">
        <v>-2731</v>
      </c>
      <c r="AA33" s="375">
        <v>-2224</v>
      </c>
      <c r="AB33" s="376">
        <v>-2385</v>
      </c>
      <c r="AC33" s="376">
        <v>-2604</v>
      </c>
      <c r="AD33" s="377">
        <v>-2691</v>
      </c>
      <c r="AE33" s="378">
        <v>-2103</v>
      </c>
      <c r="AF33" s="377">
        <v>-2393</v>
      </c>
      <c r="AG33" s="376">
        <v>-2517</v>
      </c>
      <c r="AH33" s="380">
        <v>-2873</v>
      </c>
      <c r="AI33" s="378">
        <v>-2423</v>
      </c>
      <c r="AJ33" s="377">
        <v>-2547</v>
      </c>
      <c r="AK33" s="376">
        <v>-2715</v>
      </c>
      <c r="AL33" s="380">
        <v>-2652</v>
      </c>
      <c r="AM33" s="378">
        <v>-2225</v>
      </c>
      <c r="AN33" s="377">
        <v>-2265</v>
      </c>
      <c r="AO33" s="376">
        <v>-2500</v>
      </c>
      <c r="AP33" s="380">
        <v>-2506</v>
      </c>
      <c r="AQ33" s="378">
        <v>-2222</v>
      </c>
      <c r="AR33" s="377">
        <v>-2447</v>
      </c>
      <c r="AS33" s="376">
        <v>-2435</v>
      </c>
      <c r="AT33" s="380">
        <v>-2701</v>
      </c>
    </row>
    <row r="34" spans="1:59" x14ac:dyDescent="0.3">
      <c r="A34" s="18"/>
      <c r="B34" s="28" t="s">
        <v>24</v>
      </c>
      <c r="C34" s="375">
        <v>-3208</v>
      </c>
      <c r="D34" s="376">
        <v>-1868</v>
      </c>
      <c r="E34" s="376">
        <v>-1880</v>
      </c>
      <c r="F34" s="377">
        <v>-2184</v>
      </c>
      <c r="G34" s="378">
        <v>-2142</v>
      </c>
      <c r="H34" s="376">
        <v>-1694</v>
      </c>
      <c r="I34" s="376">
        <v>-1733</v>
      </c>
      <c r="J34" s="379">
        <v>-2033</v>
      </c>
      <c r="K34" s="377">
        <v>-2047</v>
      </c>
      <c r="L34" s="376">
        <v>-1663</v>
      </c>
      <c r="M34" s="376">
        <v>-1785</v>
      </c>
      <c r="N34" s="377">
        <v>-2005</v>
      </c>
      <c r="O34" s="375">
        <v>-1957</v>
      </c>
      <c r="P34" s="376">
        <v>-1543</v>
      </c>
      <c r="Q34" s="376">
        <v>-1777</v>
      </c>
      <c r="R34" s="377">
        <v>-2234</v>
      </c>
      <c r="S34" s="378">
        <v>-2139</v>
      </c>
      <c r="T34" s="376">
        <v>-1716</v>
      </c>
      <c r="U34" s="376">
        <v>-1782</v>
      </c>
      <c r="V34" s="379">
        <v>-2267</v>
      </c>
      <c r="W34" s="377">
        <v>-1952</v>
      </c>
      <c r="X34" s="376">
        <v>-1531</v>
      </c>
      <c r="Y34" s="376">
        <v>-1762</v>
      </c>
      <c r="Z34" s="380">
        <v>-2040</v>
      </c>
      <c r="AA34" s="375">
        <v>-2045</v>
      </c>
      <c r="AB34" s="376">
        <v>-1576</v>
      </c>
      <c r="AC34" s="376">
        <v>-1742</v>
      </c>
      <c r="AD34" s="377">
        <v>-2129</v>
      </c>
      <c r="AE34" s="378">
        <v>-2203</v>
      </c>
      <c r="AF34" s="377">
        <v>-1654</v>
      </c>
      <c r="AG34" s="376">
        <v>-1878</v>
      </c>
      <c r="AH34" s="380">
        <v>-2183</v>
      </c>
      <c r="AI34" s="378">
        <v>-2176</v>
      </c>
      <c r="AJ34" s="377">
        <v>-1682</v>
      </c>
      <c r="AK34" s="376">
        <v>-1939</v>
      </c>
      <c r="AL34" s="380">
        <v>-2216</v>
      </c>
      <c r="AM34" s="378">
        <v>-2049</v>
      </c>
      <c r="AN34" s="377">
        <v>-1850</v>
      </c>
      <c r="AO34" s="376">
        <v>-2151</v>
      </c>
      <c r="AP34" s="380">
        <v>-2364</v>
      </c>
      <c r="AQ34" s="378">
        <v>-2297</v>
      </c>
      <c r="AR34" s="377">
        <v>-1956</v>
      </c>
      <c r="AS34" s="376">
        <v>-2232</v>
      </c>
      <c r="AT34" s="380">
        <v>-2664</v>
      </c>
    </row>
    <row r="35" spans="1:59" x14ac:dyDescent="0.3">
      <c r="A35" s="18"/>
      <c r="B35" s="27" t="s">
        <v>25</v>
      </c>
      <c r="C35" s="368">
        <v>-2724</v>
      </c>
      <c r="D35" s="369">
        <v>-2522</v>
      </c>
      <c r="E35" s="369">
        <v>-2775</v>
      </c>
      <c r="F35" s="370">
        <v>-3112</v>
      </c>
      <c r="G35" s="371">
        <v>-3089</v>
      </c>
      <c r="H35" s="369">
        <v>-3030</v>
      </c>
      <c r="I35" s="369">
        <v>-3257</v>
      </c>
      <c r="J35" s="372">
        <v>-3464</v>
      </c>
      <c r="K35" s="370">
        <v>-2954</v>
      </c>
      <c r="L35" s="369">
        <v>-2731</v>
      </c>
      <c r="M35" s="369">
        <v>-2883</v>
      </c>
      <c r="N35" s="370">
        <v>-2739</v>
      </c>
      <c r="O35" s="368">
        <v>-3694</v>
      </c>
      <c r="P35" s="369">
        <v>-2822</v>
      </c>
      <c r="Q35" s="369">
        <v>-3041</v>
      </c>
      <c r="R35" s="370">
        <v>-2678</v>
      </c>
      <c r="S35" s="371">
        <v>-2812</v>
      </c>
      <c r="T35" s="369">
        <v>-2767</v>
      </c>
      <c r="U35" s="369">
        <v>-3211</v>
      </c>
      <c r="V35" s="372">
        <v>-2693</v>
      </c>
      <c r="W35" s="370">
        <v>-2575</v>
      </c>
      <c r="X35" s="369">
        <v>-2632</v>
      </c>
      <c r="Y35" s="369">
        <v>-2979</v>
      </c>
      <c r="Z35" s="373">
        <v>-2810</v>
      </c>
      <c r="AA35" s="368">
        <f>AA36+AA37</f>
        <v>-3229</v>
      </c>
      <c r="AB35" s="369">
        <f t="shared" ref="AB35:AP35" si="15">AB36+AB37</f>
        <v>-3129</v>
      </c>
      <c r="AC35" s="369">
        <f t="shared" si="15"/>
        <v>-3680</v>
      </c>
      <c r="AD35" s="374">
        <f t="shared" si="15"/>
        <v>-3406</v>
      </c>
      <c r="AE35" s="371">
        <f t="shared" si="15"/>
        <v>-3551</v>
      </c>
      <c r="AF35" s="370">
        <f t="shared" si="15"/>
        <v>-3282</v>
      </c>
      <c r="AG35" s="369">
        <f t="shared" si="15"/>
        <v>-4104</v>
      </c>
      <c r="AH35" s="374">
        <f t="shared" si="15"/>
        <v>-3789</v>
      </c>
      <c r="AI35" s="371">
        <f t="shared" si="15"/>
        <v>-4431</v>
      </c>
      <c r="AJ35" s="370">
        <f t="shared" si="15"/>
        <v>-4068</v>
      </c>
      <c r="AK35" s="369">
        <f t="shared" si="15"/>
        <v>-5258</v>
      </c>
      <c r="AL35" s="374">
        <f t="shared" si="15"/>
        <v>-5435</v>
      </c>
      <c r="AM35" s="371">
        <f t="shared" si="15"/>
        <v>-5633</v>
      </c>
      <c r="AN35" s="370">
        <f t="shared" si="15"/>
        <v>-4800</v>
      </c>
      <c r="AO35" s="369">
        <f t="shared" si="15"/>
        <v>-5817</v>
      </c>
      <c r="AP35" s="374">
        <f t="shared" si="15"/>
        <v>-5644</v>
      </c>
      <c r="AQ35" s="371">
        <f>AQ36+AQ37</f>
        <v>-6068</v>
      </c>
      <c r="AR35" s="370">
        <f>AR36+AR37</f>
        <v>-5160</v>
      </c>
      <c r="AS35" s="369">
        <f>AS36+AS37</f>
        <v>-6052</v>
      </c>
      <c r="AT35" s="373">
        <f>AT36+AT37</f>
        <v>-5762</v>
      </c>
    </row>
    <row r="36" spans="1:59" x14ac:dyDescent="0.3">
      <c r="A36" s="18"/>
      <c r="B36" s="28" t="s">
        <v>26</v>
      </c>
      <c r="C36" s="375">
        <v>-72</v>
      </c>
      <c r="D36" s="376">
        <v>-137</v>
      </c>
      <c r="E36" s="376">
        <v>-187</v>
      </c>
      <c r="F36" s="377">
        <v>-355</v>
      </c>
      <c r="G36" s="378">
        <v>-250</v>
      </c>
      <c r="H36" s="376">
        <v>-329</v>
      </c>
      <c r="I36" s="376">
        <v>-272</v>
      </c>
      <c r="J36" s="379">
        <v>-440</v>
      </c>
      <c r="K36" s="377">
        <v>-587</v>
      </c>
      <c r="L36" s="376">
        <v>-438</v>
      </c>
      <c r="M36" s="376">
        <v>-287</v>
      </c>
      <c r="N36" s="377">
        <v>-195</v>
      </c>
      <c r="O36" s="375">
        <v>-426</v>
      </c>
      <c r="P36" s="376">
        <v>-301</v>
      </c>
      <c r="Q36" s="376">
        <v>-102</v>
      </c>
      <c r="R36" s="377">
        <v>-206</v>
      </c>
      <c r="S36" s="378">
        <v>-314</v>
      </c>
      <c r="T36" s="376">
        <v>-225</v>
      </c>
      <c r="U36" s="376">
        <v>-139</v>
      </c>
      <c r="V36" s="379">
        <v>-93</v>
      </c>
      <c r="W36" s="377">
        <v>-113</v>
      </c>
      <c r="X36" s="376">
        <v>-193</v>
      </c>
      <c r="Y36" s="376">
        <v>-110</v>
      </c>
      <c r="Z36" s="380">
        <v>-236</v>
      </c>
      <c r="AA36" s="375">
        <v>-219</v>
      </c>
      <c r="AB36" s="376">
        <v>-235</v>
      </c>
      <c r="AC36" s="376">
        <v>-300</v>
      </c>
      <c r="AD36" s="377">
        <v>-356</v>
      </c>
      <c r="AE36" s="378">
        <v>-261</v>
      </c>
      <c r="AF36" s="377">
        <v>-340</v>
      </c>
      <c r="AG36" s="376">
        <v>-316</v>
      </c>
      <c r="AH36" s="380">
        <v>-435</v>
      </c>
      <c r="AI36" s="378">
        <v>-363</v>
      </c>
      <c r="AJ36" s="377">
        <v>-279</v>
      </c>
      <c r="AK36" s="376">
        <v>-417</v>
      </c>
      <c r="AL36" s="380">
        <v>-286</v>
      </c>
      <c r="AM36" s="378">
        <v>-210</v>
      </c>
      <c r="AN36" s="377">
        <v>-185</v>
      </c>
      <c r="AO36" s="376">
        <v>-208</v>
      </c>
      <c r="AP36" s="380">
        <v>-321</v>
      </c>
      <c r="AQ36" s="378">
        <v>-356</v>
      </c>
      <c r="AR36" s="377">
        <v>-355</v>
      </c>
      <c r="AS36" s="376">
        <v>-347</v>
      </c>
      <c r="AT36" s="380">
        <v>-357</v>
      </c>
    </row>
    <row r="37" spans="1:59" x14ac:dyDescent="0.3">
      <c r="A37" s="18"/>
      <c r="B37" s="28" t="s">
        <v>27</v>
      </c>
      <c r="C37" s="375">
        <v>-2652</v>
      </c>
      <c r="D37" s="376">
        <v>-2385</v>
      </c>
      <c r="E37" s="376">
        <v>-2588</v>
      </c>
      <c r="F37" s="377">
        <v>-2757</v>
      </c>
      <c r="G37" s="378">
        <v>-2839</v>
      </c>
      <c r="H37" s="376">
        <v>-2701</v>
      </c>
      <c r="I37" s="376">
        <v>-2985</v>
      </c>
      <c r="J37" s="379">
        <v>-3024</v>
      </c>
      <c r="K37" s="377">
        <v>-2367</v>
      </c>
      <c r="L37" s="376">
        <v>-2293</v>
      </c>
      <c r="M37" s="376">
        <v>-2596</v>
      </c>
      <c r="N37" s="377">
        <v>-2544</v>
      </c>
      <c r="O37" s="375">
        <v>-3268</v>
      </c>
      <c r="P37" s="376">
        <v>-2521</v>
      </c>
      <c r="Q37" s="376">
        <v>-2939</v>
      </c>
      <c r="R37" s="377">
        <v>-2472</v>
      </c>
      <c r="S37" s="378">
        <v>-2498</v>
      </c>
      <c r="T37" s="376">
        <v>-2542</v>
      </c>
      <c r="U37" s="376">
        <v>-3072</v>
      </c>
      <c r="V37" s="379">
        <v>-2600</v>
      </c>
      <c r="W37" s="377">
        <v>-2462</v>
      </c>
      <c r="X37" s="376">
        <v>-2439</v>
      </c>
      <c r="Y37" s="376">
        <v>-2869</v>
      </c>
      <c r="Z37" s="380">
        <v>-2574</v>
      </c>
      <c r="AA37" s="375">
        <v>-3010</v>
      </c>
      <c r="AB37" s="376">
        <v>-2894</v>
      </c>
      <c r="AC37" s="376">
        <v>-3380</v>
      </c>
      <c r="AD37" s="377">
        <v>-3050</v>
      </c>
      <c r="AE37" s="378">
        <v>-3290</v>
      </c>
      <c r="AF37" s="377">
        <v>-2942</v>
      </c>
      <c r="AG37" s="376">
        <v>-3788</v>
      </c>
      <c r="AH37" s="380">
        <v>-3354</v>
      </c>
      <c r="AI37" s="378">
        <v>-4068</v>
      </c>
      <c r="AJ37" s="377">
        <v>-3789</v>
      </c>
      <c r="AK37" s="376">
        <v>-4841</v>
      </c>
      <c r="AL37" s="380">
        <v>-5149</v>
      </c>
      <c r="AM37" s="378">
        <v>-5423</v>
      </c>
      <c r="AN37" s="377">
        <v>-4615</v>
      </c>
      <c r="AO37" s="376">
        <v>-5609</v>
      </c>
      <c r="AP37" s="380">
        <v>-5323</v>
      </c>
      <c r="AQ37" s="378">
        <v>-5712</v>
      </c>
      <c r="AR37" s="377">
        <v>-4805</v>
      </c>
      <c r="AS37" s="376">
        <v>-5705</v>
      </c>
      <c r="AT37" s="380">
        <v>-5405</v>
      </c>
    </row>
    <row r="38" spans="1:59" x14ac:dyDescent="0.3">
      <c r="A38" s="18"/>
      <c r="B38" s="27" t="s">
        <v>28</v>
      </c>
      <c r="C38" s="368">
        <v>-4146</v>
      </c>
      <c r="D38" s="369">
        <v>-4526</v>
      </c>
      <c r="E38" s="369">
        <v>-4756</v>
      </c>
      <c r="F38" s="370">
        <v>-5595</v>
      </c>
      <c r="G38" s="371">
        <v>-4943</v>
      </c>
      <c r="H38" s="369">
        <v>-6691</v>
      </c>
      <c r="I38" s="369">
        <v>-5599</v>
      </c>
      <c r="J38" s="372">
        <v>-6089</v>
      </c>
      <c r="K38" s="370">
        <v>-5201</v>
      </c>
      <c r="L38" s="369">
        <v>-5699</v>
      </c>
      <c r="M38" s="369">
        <v>-5742</v>
      </c>
      <c r="N38" s="374">
        <v>-6894</v>
      </c>
      <c r="O38" s="368">
        <v>-6846</v>
      </c>
      <c r="P38" s="369">
        <v>-7391</v>
      </c>
      <c r="Q38" s="369">
        <v>-8332</v>
      </c>
      <c r="R38" s="370">
        <v>-9142</v>
      </c>
      <c r="S38" s="371">
        <v>-9244</v>
      </c>
      <c r="T38" s="369">
        <v>-9501</v>
      </c>
      <c r="U38" s="369">
        <v>-12742</v>
      </c>
      <c r="V38" s="372">
        <v>-10408</v>
      </c>
      <c r="W38" s="370">
        <v>-11282</v>
      </c>
      <c r="X38" s="369">
        <v>-12136</v>
      </c>
      <c r="Y38" s="369">
        <v>-9868</v>
      </c>
      <c r="Z38" s="374">
        <v>-11211</v>
      </c>
      <c r="AA38" s="368">
        <f>AA39+AA40</f>
        <v>-8029</v>
      </c>
      <c r="AB38" s="369">
        <f t="shared" ref="AB38:AP38" si="16">AB39+AB40</f>
        <v>-8008</v>
      </c>
      <c r="AC38" s="369">
        <f t="shared" si="16"/>
        <v>-9345</v>
      </c>
      <c r="AD38" s="374">
        <f t="shared" si="16"/>
        <v>-10994</v>
      </c>
      <c r="AE38" s="371">
        <f t="shared" si="16"/>
        <v>-7954</v>
      </c>
      <c r="AF38" s="370">
        <f t="shared" si="16"/>
        <v>-8238</v>
      </c>
      <c r="AG38" s="369">
        <f t="shared" si="16"/>
        <v>-7254</v>
      </c>
      <c r="AH38" s="374">
        <f t="shared" si="16"/>
        <v>-8393</v>
      </c>
      <c r="AI38" s="371">
        <f t="shared" si="16"/>
        <v>-7037</v>
      </c>
      <c r="AJ38" s="370">
        <f t="shared" si="16"/>
        <v>-7588</v>
      </c>
      <c r="AK38" s="369">
        <f t="shared" si="16"/>
        <v>-8264</v>
      </c>
      <c r="AL38" s="374">
        <f t="shared" si="16"/>
        <v>-8750</v>
      </c>
      <c r="AM38" s="371">
        <f t="shared" si="16"/>
        <v>-7251</v>
      </c>
      <c r="AN38" s="370">
        <f t="shared" si="16"/>
        <v>-7863</v>
      </c>
      <c r="AO38" s="369">
        <f t="shared" si="16"/>
        <v>-8039</v>
      </c>
      <c r="AP38" s="374">
        <f t="shared" si="16"/>
        <v>-7577</v>
      </c>
      <c r="AQ38" s="371">
        <f>AQ39+AQ40</f>
        <v>-7567</v>
      </c>
      <c r="AR38" s="370">
        <f>AR39+AR40</f>
        <v>-7828</v>
      </c>
      <c r="AS38" s="369">
        <f>AS39+AS40</f>
        <v>-7686</v>
      </c>
      <c r="AT38" s="373">
        <f>AT39+AT40</f>
        <v>-7627</v>
      </c>
    </row>
    <row r="39" spans="1:59" x14ac:dyDescent="0.3">
      <c r="A39" s="18"/>
      <c r="B39" s="28" t="s">
        <v>29</v>
      </c>
      <c r="C39" s="375">
        <v>-4116</v>
      </c>
      <c r="D39" s="376">
        <v>-4456</v>
      </c>
      <c r="E39" s="376">
        <v>-4712</v>
      </c>
      <c r="F39" s="377">
        <v>-5514</v>
      </c>
      <c r="G39" s="378">
        <v>-4879</v>
      </c>
      <c r="H39" s="376">
        <v>-6614</v>
      </c>
      <c r="I39" s="376">
        <v>-5521</v>
      </c>
      <c r="J39" s="379">
        <v>-6014</v>
      </c>
      <c r="K39" s="377">
        <v>-5031</v>
      </c>
      <c r="L39" s="376">
        <v>-5586</v>
      </c>
      <c r="M39" s="376">
        <v>-5504</v>
      </c>
      <c r="N39" s="377">
        <v>-6723</v>
      </c>
      <c r="O39" s="375">
        <v>-6651</v>
      </c>
      <c r="P39" s="376">
        <v>-7268</v>
      </c>
      <c r="Q39" s="376">
        <v>-8158</v>
      </c>
      <c r="R39" s="377">
        <v>-8777</v>
      </c>
      <c r="S39" s="378">
        <v>-8782</v>
      </c>
      <c r="T39" s="376">
        <v>-9242</v>
      </c>
      <c r="U39" s="376">
        <v>-12457</v>
      </c>
      <c r="V39" s="379">
        <v>-10192</v>
      </c>
      <c r="W39" s="377">
        <v>-10889</v>
      </c>
      <c r="X39" s="376">
        <v>-11830</v>
      </c>
      <c r="Y39" s="376">
        <v>-9389</v>
      </c>
      <c r="Z39" s="380">
        <v>-10525</v>
      </c>
      <c r="AA39" s="375">
        <v>-7702</v>
      </c>
      <c r="AB39" s="376">
        <v>-7684</v>
      </c>
      <c r="AC39" s="376">
        <v>-8853</v>
      </c>
      <c r="AD39" s="377">
        <v>-10075</v>
      </c>
      <c r="AE39" s="378">
        <v>-7531</v>
      </c>
      <c r="AF39" s="377">
        <v>-7680</v>
      </c>
      <c r="AG39" s="376">
        <v>-6663</v>
      </c>
      <c r="AH39" s="380">
        <v>-8042</v>
      </c>
      <c r="AI39" s="378">
        <v>-6625</v>
      </c>
      <c r="AJ39" s="377">
        <v>-7263</v>
      </c>
      <c r="AK39" s="376">
        <v>-7997</v>
      </c>
      <c r="AL39" s="380">
        <v>-8323</v>
      </c>
      <c r="AM39" s="378">
        <v>-7008</v>
      </c>
      <c r="AN39" s="377">
        <v>-7590</v>
      </c>
      <c r="AO39" s="376">
        <v>-7738</v>
      </c>
      <c r="AP39" s="380">
        <v>-7413</v>
      </c>
      <c r="AQ39" s="378">
        <v>-7428</v>
      </c>
      <c r="AR39" s="377">
        <v>-7780</v>
      </c>
      <c r="AS39" s="376">
        <v>-7614</v>
      </c>
      <c r="AT39" s="380">
        <v>-7585</v>
      </c>
    </row>
    <row r="40" spans="1:59" x14ac:dyDescent="0.3">
      <c r="A40" s="18"/>
      <c r="B40" s="28" t="s">
        <v>30</v>
      </c>
      <c r="C40" s="375">
        <v>-30</v>
      </c>
      <c r="D40" s="376">
        <v>-70</v>
      </c>
      <c r="E40" s="376">
        <v>-44</v>
      </c>
      <c r="F40" s="377">
        <v>-81</v>
      </c>
      <c r="G40" s="378">
        <v>-64</v>
      </c>
      <c r="H40" s="376">
        <v>-77</v>
      </c>
      <c r="I40" s="376">
        <v>-78</v>
      </c>
      <c r="J40" s="379">
        <v>-75</v>
      </c>
      <c r="K40" s="377">
        <v>-170</v>
      </c>
      <c r="L40" s="376">
        <v>-113</v>
      </c>
      <c r="M40" s="376">
        <v>-238</v>
      </c>
      <c r="N40" s="377">
        <v>-171</v>
      </c>
      <c r="O40" s="375">
        <v>-195</v>
      </c>
      <c r="P40" s="376">
        <v>-123</v>
      </c>
      <c r="Q40" s="376">
        <v>-174</v>
      </c>
      <c r="R40" s="377">
        <v>-365</v>
      </c>
      <c r="S40" s="378">
        <v>-462</v>
      </c>
      <c r="T40" s="376">
        <v>-259</v>
      </c>
      <c r="U40" s="376">
        <v>-285</v>
      </c>
      <c r="V40" s="379">
        <v>-216</v>
      </c>
      <c r="W40" s="377">
        <v>-393</v>
      </c>
      <c r="X40" s="376">
        <v>-306</v>
      </c>
      <c r="Y40" s="376">
        <v>-479</v>
      </c>
      <c r="Z40" s="380">
        <v>-686</v>
      </c>
      <c r="AA40" s="375">
        <v>-327</v>
      </c>
      <c r="AB40" s="376">
        <v>-324</v>
      </c>
      <c r="AC40" s="376">
        <v>-492</v>
      </c>
      <c r="AD40" s="377">
        <v>-919</v>
      </c>
      <c r="AE40" s="378">
        <v>-423</v>
      </c>
      <c r="AF40" s="377">
        <v>-558</v>
      </c>
      <c r="AG40" s="376">
        <v>-591</v>
      </c>
      <c r="AH40" s="380">
        <v>-351</v>
      </c>
      <c r="AI40" s="378">
        <v>-412</v>
      </c>
      <c r="AJ40" s="377">
        <v>-325</v>
      </c>
      <c r="AK40" s="376">
        <v>-267</v>
      </c>
      <c r="AL40" s="380">
        <v>-427</v>
      </c>
      <c r="AM40" s="378">
        <v>-243</v>
      </c>
      <c r="AN40" s="377">
        <v>-273</v>
      </c>
      <c r="AO40" s="376">
        <v>-301</v>
      </c>
      <c r="AP40" s="380">
        <v>-164</v>
      </c>
      <c r="AQ40" s="378">
        <v>-139</v>
      </c>
      <c r="AR40" s="377">
        <v>-48</v>
      </c>
      <c r="AS40" s="376">
        <v>-72</v>
      </c>
      <c r="AT40" s="380">
        <v>-42</v>
      </c>
      <c r="AV40" s="188"/>
    </row>
    <row r="41" spans="1:59" x14ac:dyDescent="0.3">
      <c r="A41" s="18" t="s">
        <v>32</v>
      </c>
      <c r="B41" s="26" t="s">
        <v>33</v>
      </c>
      <c r="C41" s="362">
        <v>2586</v>
      </c>
      <c r="D41" s="363">
        <v>652</v>
      </c>
      <c r="E41" s="363">
        <v>2418</v>
      </c>
      <c r="F41" s="356">
        <v>1367</v>
      </c>
      <c r="G41" s="364">
        <v>2389</v>
      </c>
      <c r="H41" s="363">
        <v>2166</v>
      </c>
      <c r="I41" s="363">
        <v>22</v>
      </c>
      <c r="J41" s="365">
        <v>323</v>
      </c>
      <c r="K41" s="356">
        <v>1932</v>
      </c>
      <c r="L41" s="363">
        <v>-1588</v>
      </c>
      <c r="M41" s="363">
        <v>-143</v>
      </c>
      <c r="N41" s="366">
        <v>1477</v>
      </c>
      <c r="O41" s="362">
        <v>892</v>
      </c>
      <c r="P41" s="363">
        <v>102</v>
      </c>
      <c r="Q41" s="363">
        <v>769</v>
      </c>
      <c r="R41" s="356">
        <v>-2037</v>
      </c>
      <c r="S41" s="364">
        <v>748</v>
      </c>
      <c r="T41" s="363">
        <v>-1225</v>
      </c>
      <c r="U41" s="363">
        <v>-759</v>
      </c>
      <c r="V41" s="365">
        <v>-2153</v>
      </c>
      <c r="W41" s="356">
        <v>3437.9700000000012</v>
      </c>
      <c r="X41" s="363">
        <v>4806.1899999999987</v>
      </c>
      <c r="Y41" s="363">
        <v>3896.3100000000013</v>
      </c>
      <c r="Z41" s="366">
        <v>3518.2369999999992</v>
      </c>
      <c r="AA41" s="362">
        <f>AA42+AA60</f>
        <v>7901</v>
      </c>
      <c r="AB41" s="363">
        <f t="shared" ref="AB41:AT41" si="17">AB42+AB60</f>
        <v>-528</v>
      </c>
      <c r="AC41" s="363">
        <f t="shared" si="17"/>
        <v>10626</v>
      </c>
      <c r="AD41" s="366">
        <f t="shared" si="17"/>
        <v>13970</v>
      </c>
      <c r="AE41" s="364">
        <f t="shared" si="17"/>
        <v>9504.7497069422825</v>
      </c>
      <c r="AF41" s="356">
        <f t="shared" si="17"/>
        <v>9139.8201499207498</v>
      </c>
      <c r="AG41" s="363">
        <f t="shared" si="17"/>
        <v>7807.2206664338955</v>
      </c>
      <c r="AH41" s="366">
        <f t="shared" si="17"/>
        <v>8403.1124404298025</v>
      </c>
      <c r="AI41" s="364">
        <f t="shared" si="17"/>
        <v>7481.1787493441298</v>
      </c>
      <c r="AJ41" s="356">
        <f t="shared" si="17"/>
        <v>10496.929965888747</v>
      </c>
      <c r="AK41" s="363">
        <f t="shared" si="17"/>
        <v>8850.9935279441415</v>
      </c>
      <c r="AL41" s="366">
        <f t="shared" si="17"/>
        <v>11061.855110633602</v>
      </c>
      <c r="AM41" s="364">
        <f t="shared" si="17"/>
        <v>6471.9386858334183</v>
      </c>
      <c r="AN41" s="356">
        <f t="shared" si="17"/>
        <v>11054.984238351346</v>
      </c>
      <c r="AO41" s="363">
        <f t="shared" si="17"/>
        <v>11054.055611210679</v>
      </c>
      <c r="AP41" s="366">
        <f t="shared" si="17"/>
        <v>10294.234436208193</v>
      </c>
      <c r="AQ41" s="364">
        <f t="shared" si="17"/>
        <v>9184.3978984819696</v>
      </c>
      <c r="AR41" s="356">
        <f t="shared" si="17"/>
        <v>12376.190314689346</v>
      </c>
      <c r="AS41" s="363">
        <f t="shared" si="17"/>
        <v>11949.959332521859</v>
      </c>
      <c r="AT41" s="367">
        <f t="shared" si="17"/>
        <v>15883.822193243614</v>
      </c>
      <c r="AU41" s="6"/>
    </row>
    <row r="42" spans="1:59" x14ac:dyDescent="0.3">
      <c r="A42" s="18"/>
      <c r="B42" s="27" t="s">
        <v>34</v>
      </c>
      <c r="C42" s="368">
        <v>5712</v>
      </c>
      <c r="D42" s="369">
        <v>6195</v>
      </c>
      <c r="E42" s="369">
        <v>6729</v>
      </c>
      <c r="F42" s="370">
        <v>6820</v>
      </c>
      <c r="G42" s="371">
        <v>6402</v>
      </c>
      <c r="H42" s="369">
        <v>6094</v>
      </c>
      <c r="I42" s="369">
        <v>5559</v>
      </c>
      <c r="J42" s="372">
        <v>5085</v>
      </c>
      <c r="K42" s="370">
        <v>4198</v>
      </c>
      <c r="L42" s="369">
        <v>2992</v>
      </c>
      <c r="M42" s="369">
        <v>4056</v>
      </c>
      <c r="N42" s="374">
        <v>3364</v>
      </c>
      <c r="O42" s="368">
        <v>27026</v>
      </c>
      <c r="P42" s="369">
        <v>25580</v>
      </c>
      <c r="Q42" s="369">
        <v>43837</v>
      </c>
      <c r="R42" s="370">
        <v>63623</v>
      </c>
      <c r="S42" s="371">
        <v>7266</v>
      </c>
      <c r="T42" s="369">
        <v>8862</v>
      </c>
      <c r="U42" s="369">
        <v>9173</v>
      </c>
      <c r="V42" s="372">
        <v>7835</v>
      </c>
      <c r="W42" s="370">
        <v>14768.970000000001</v>
      </c>
      <c r="X42" s="369">
        <v>17410.189999999999</v>
      </c>
      <c r="Y42" s="369">
        <v>13244.310000000001</v>
      </c>
      <c r="Z42" s="374">
        <v>14284.53</v>
      </c>
      <c r="AA42" s="368">
        <f>AA43+AA44+AA46+AA48</f>
        <v>37985</v>
      </c>
      <c r="AB42" s="369">
        <f t="shared" ref="AB42:AP42" si="18">AB43+AB44+AB46+AB48</f>
        <v>47328</v>
      </c>
      <c r="AC42" s="369">
        <f t="shared" si="18"/>
        <v>44259</v>
      </c>
      <c r="AD42" s="374">
        <f t="shared" si="18"/>
        <v>73388</v>
      </c>
      <c r="AE42" s="371">
        <f t="shared" si="18"/>
        <v>60484.704970222389</v>
      </c>
      <c r="AF42" s="370">
        <f t="shared" si="18"/>
        <v>66182.002450501997</v>
      </c>
      <c r="AG42" s="369">
        <f t="shared" si="18"/>
        <v>66483.364216404138</v>
      </c>
      <c r="AH42" s="374">
        <f t="shared" si="18"/>
        <v>63734.511846883295</v>
      </c>
      <c r="AI42" s="371">
        <f t="shared" si="18"/>
        <v>59634.642281640816</v>
      </c>
      <c r="AJ42" s="370">
        <f t="shared" si="18"/>
        <v>74290.712490098391</v>
      </c>
      <c r="AK42" s="369">
        <f t="shared" si="18"/>
        <v>65635.538676320968</v>
      </c>
      <c r="AL42" s="374">
        <f t="shared" si="18"/>
        <v>69902.123440529729</v>
      </c>
      <c r="AM42" s="371">
        <f t="shared" si="18"/>
        <v>70282.79704550709</v>
      </c>
      <c r="AN42" s="370">
        <f t="shared" si="18"/>
        <v>79015.565531189495</v>
      </c>
      <c r="AO42" s="369">
        <f t="shared" si="18"/>
        <v>76138.374806516949</v>
      </c>
      <c r="AP42" s="374">
        <f t="shared" si="18"/>
        <v>88084.097774114416</v>
      </c>
      <c r="AQ42" s="371">
        <f>AQ43+AQ44+AQ46+AQ48</f>
        <v>94537.757862892264</v>
      </c>
      <c r="AR42" s="370">
        <f>AR43+AR44+AR46+AR48</f>
        <v>96764.873705127175</v>
      </c>
      <c r="AS42" s="369">
        <f>AS43+AS44+AS46+AS48</f>
        <v>102764.80443207463</v>
      </c>
      <c r="AT42" s="373">
        <f>AT43+AT44+AT46+AT48</f>
        <v>114548.18127575</v>
      </c>
      <c r="AV42" s="6"/>
      <c r="AW42" s="6"/>
      <c r="AX42" s="6"/>
      <c r="AY42" s="6"/>
    </row>
    <row r="43" spans="1:59" x14ac:dyDescent="0.3">
      <c r="A43" s="18"/>
      <c r="B43" s="27" t="s">
        <v>35</v>
      </c>
      <c r="C43" s="368">
        <v>6</v>
      </c>
      <c r="D43" s="369">
        <v>5</v>
      </c>
      <c r="E43" s="369">
        <v>5</v>
      </c>
      <c r="F43" s="370">
        <v>6</v>
      </c>
      <c r="G43" s="371">
        <v>5</v>
      </c>
      <c r="H43" s="369">
        <v>5</v>
      </c>
      <c r="I43" s="369">
        <v>3</v>
      </c>
      <c r="J43" s="372">
        <v>5</v>
      </c>
      <c r="K43" s="370">
        <v>5</v>
      </c>
      <c r="L43" s="369">
        <v>5</v>
      </c>
      <c r="M43" s="369">
        <v>5</v>
      </c>
      <c r="N43" s="370">
        <v>6</v>
      </c>
      <c r="O43" s="368">
        <v>7</v>
      </c>
      <c r="P43" s="369">
        <v>5</v>
      </c>
      <c r="Q43" s="369">
        <v>7</v>
      </c>
      <c r="R43" s="370">
        <v>6</v>
      </c>
      <c r="S43" s="371">
        <v>5</v>
      </c>
      <c r="T43" s="369">
        <v>2</v>
      </c>
      <c r="U43" s="369">
        <v>3</v>
      </c>
      <c r="V43" s="372">
        <v>5</v>
      </c>
      <c r="W43" s="370">
        <v>5</v>
      </c>
      <c r="X43" s="369">
        <v>5</v>
      </c>
      <c r="Y43" s="369">
        <v>12</v>
      </c>
      <c r="Z43" s="373">
        <v>4</v>
      </c>
      <c r="AA43" s="368">
        <v>4</v>
      </c>
      <c r="AB43" s="369">
        <v>5</v>
      </c>
      <c r="AC43" s="369">
        <v>5</v>
      </c>
      <c r="AD43" s="370">
        <v>3</v>
      </c>
      <c r="AE43" s="371">
        <v>4</v>
      </c>
      <c r="AF43" s="370">
        <v>3</v>
      </c>
      <c r="AG43" s="369">
        <v>2</v>
      </c>
      <c r="AH43" s="373">
        <v>17</v>
      </c>
      <c r="AI43" s="371">
        <v>11</v>
      </c>
      <c r="AJ43" s="370">
        <v>13</v>
      </c>
      <c r="AK43" s="369">
        <v>11</v>
      </c>
      <c r="AL43" s="373">
        <v>11</v>
      </c>
      <c r="AM43" s="371">
        <v>12</v>
      </c>
      <c r="AN43" s="370">
        <v>11</v>
      </c>
      <c r="AO43" s="369">
        <v>12</v>
      </c>
      <c r="AP43" s="373">
        <v>11</v>
      </c>
      <c r="AQ43" s="371">
        <v>12</v>
      </c>
      <c r="AR43" s="370">
        <v>13</v>
      </c>
      <c r="AS43" s="369">
        <v>11</v>
      </c>
      <c r="AT43" s="373">
        <v>11</v>
      </c>
    </row>
    <row r="44" spans="1:59" x14ac:dyDescent="0.3">
      <c r="A44" s="18"/>
      <c r="B44" s="27" t="s">
        <v>36</v>
      </c>
      <c r="C44" s="368">
        <v>13</v>
      </c>
      <c r="D44" s="369">
        <v>43</v>
      </c>
      <c r="E44" s="369">
        <v>56</v>
      </c>
      <c r="F44" s="370">
        <v>15</v>
      </c>
      <c r="G44" s="371">
        <v>48</v>
      </c>
      <c r="H44" s="369">
        <v>93</v>
      </c>
      <c r="I44" s="369">
        <v>15</v>
      </c>
      <c r="J44" s="372">
        <v>8</v>
      </c>
      <c r="K44" s="370">
        <v>72</v>
      </c>
      <c r="L44" s="369">
        <v>54</v>
      </c>
      <c r="M44" s="369">
        <v>32</v>
      </c>
      <c r="N44" s="370">
        <v>624</v>
      </c>
      <c r="O44" s="368">
        <v>21218</v>
      </c>
      <c r="P44" s="369">
        <v>19486</v>
      </c>
      <c r="Q44" s="369">
        <v>34038</v>
      </c>
      <c r="R44" s="370">
        <v>52984</v>
      </c>
      <c r="S44" s="371">
        <v>2690</v>
      </c>
      <c r="T44" s="369">
        <v>3136</v>
      </c>
      <c r="U44" s="369">
        <v>3470</v>
      </c>
      <c r="V44" s="372">
        <v>2852</v>
      </c>
      <c r="W44" s="370">
        <v>6028.1900000000005</v>
      </c>
      <c r="X44" s="369">
        <v>7200.1299999999992</v>
      </c>
      <c r="Y44" s="369">
        <v>4880.37</v>
      </c>
      <c r="Z44" s="373">
        <v>5118.3100000000004</v>
      </c>
      <c r="AA44" s="368">
        <v>21679</v>
      </c>
      <c r="AB44" s="369">
        <v>27928</v>
      </c>
      <c r="AC44" s="369">
        <v>25556</v>
      </c>
      <c r="AD44" s="370">
        <v>44777</v>
      </c>
      <c r="AE44" s="371">
        <v>45572.647856348129</v>
      </c>
      <c r="AF44" s="370">
        <v>49941.231072748298</v>
      </c>
      <c r="AG44" s="369">
        <v>50519.369711525243</v>
      </c>
      <c r="AH44" s="373">
        <v>47960.818449159473</v>
      </c>
      <c r="AI44" s="371">
        <v>42714.046732903524</v>
      </c>
      <c r="AJ44" s="370">
        <v>54158.840369957121</v>
      </c>
      <c r="AK44" s="369">
        <v>47776.861094124579</v>
      </c>
      <c r="AL44" s="373">
        <v>50852.20347428861</v>
      </c>
      <c r="AM44" s="371">
        <v>49575.16824115839</v>
      </c>
      <c r="AN44" s="370">
        <v>55975.946240644844</v>
      </c>
      <c r="AO44" s="369">
        <v>53653.142780799797</v>
      </c>
      <c r="AP44" s="373">
        <v>62395.279220684628</v>
      </c>
      <c r="AQ44" s="371">
        <v>71572.43203195704</v>
      </c>
      <c r="AR44" s="370">
        <v>73101.598883684579</v>
      </c>
      <c r="AS44" s="369">
        <v>79170.291967274941</v>
      </c>
      <c r="AT44" s="373">
        <v>85683.145712897676</v>
      </c>
      <c r="AV44" s="6"/>
      <c r="AW44" s="6"/>
      <c r="AX44" s="6"/>
      <c r="AY44" s="6"/>
      <c r="AZ44" s="6"/>
      <c r="BA44" s="6"/>
      <c r="BB44" s="6"/>
      <c r="BC44" s="6"/>
      <c r="BD44" s="6"/>
      <c r="BE44" s="6"/>
      <c r="BF44" s="6"/>
      <c r="BG44" s="6"/>
    </row>
    <row r="45" spans="1:59" x14ac:dyDescent="0.3">
      <c r="A45" s="18"/>
      <c r="B45" s="28" t="s">
        <v>79</v>
      </c>
      <c r="C45" s="375"/>
      <c r="D45" s="376"/>
      <c r="E45" s="376"/>
      <c r="F45" s="377"/>
      <c r="G45" s="378"/>
      <c r="H45" s="376"/>
      <c r="I45" s="376"/>
      <c r="J45" s="379"/>
      <c r="K45" s="377"/>
      <c r="L45" s="376"/>
      <c r="M45" s="376"/>
      <c r="N45" s="377"/>
      <c r="O45" s="375">
        <v>16817.099999999999</v>
      </c>
      <c r="P45" s="376">
        <v>19219.599999999999</v>
      </c>
      <c r="Q45" s="376">
        <v>34835.5</v>
      </c>
      <c r="R45" s="377">
        <v>49248.3</v>
      </c>
      <c r="S45" s="378">
        <v>2678</v>
      </c>
      <c r="T45" s="376">
        <v>3112</v>
      </c>
      <c r="U45" s="376">
        <v>3438</v>
      </c>
      <c r="V45" s="379">
        <v>2721</v>
      </c>
      <c r="W45" s="377">
        <v>5912.1900000000005</v>
      </c>
      <c r="X45" s="376">
        <v>6350.1299999999992</v>
      </c>
      <c r="Y45" s="376">
        <v>4598.37</v>
      </c>
      <c r="Z45" s="380">
        <v>5036.3100000000004</v>
      </c>
      <c r="AA45" s="375">
        <v>21623</v>
      </c>
      <c r="AB45" s="376">
        <v>27610</v>
      </c>
      <c r="AC45" s="376">
        <v>25393</v>
      </c>
      <c r="AD45" s="377">
        <v>44715</v>
      </c>
      <c r="AE45" s="378">
        <v>45512.254361393185</v>
      </c>
      <c r="AF45" s="377">
        <v>49807.320758180118</v>
      </c>
      <c r="AG45" s="376">
        <v>50243.923579357506</v>
      </c>
      <c r="AH45" s="380">
        <v>47812.501301069155</v>
      </c>
      <c r="AI45" s="378">
        <v>42399.930010681303</v>
      </c>
      <c r="AJ45" s="377">
        <v>53658.419936623788</v>
      </c>
      <c r="AK45" s="376">
        <v>47683.709238569027</v>
      </c>
      <c r="AL45" s="380">
        <v>50785.047485399722</v>
      </c>
      <c r="AM45" s="378">
        <v>49544.16824115839</v>
      </c>
      <c r="AN45" s="377">
        <v>55938.946240644844</v>
      </c>
      <c r="AO45" s="376">
        <v>53484.142780799797</v>
      </c>
      <c r="AP45" s="380">
        <v>62272.279220684628</v>
      </c>
      <c r="AQ45" s="378">
        <v>71504.842363819509</v>
      </c>
      <c r="AR45" s="377">
        <v>72916.922855331446</v>
      </c>
      <c r="AS45" s="376">
        <v>79113.578378035469</v>
      </c>
      <c r="AT45" s="380">
        <v>85577.772498853825</v>
      </c>
    </row>
    <row r="46" spans="1:59" x14ac:dyDescent="0.3">
      <c r="A46" s="18"/>
      <c r="B46" s="27" t="s">
        <v>37</v>
      </c>
      <c r="C46" s="368">
        <v>37</v>
      </c>
      <c r="D46" s="369">
        <v>88</v>
      </c>
      <c r="E46" s="369">
        <v>128</v>
      </c>
      <c r="F46" s="370">
        <v>56</v>
      </c>
      <c r="G46" s="371">
        <v>19</v>
      </c>
      <c r="H46" s="369">
        <v>143</v>
      </c>
      <c r="I46" s="369">
        <v>93</v>
      </c>
      <c r="J46" s="372">
        <v>19</v>
      </c>
      <c r="K46" s="370">
        <v>99</v>
      </c>
      <c r="L46" s="369">
        <v>56</v>
      </c>
      <c r="M46" s="369">
        <v>478</v>
      </c>
      <c r="N46" s="374">
        <v>213</v>
      </c>
      <c r="O46" s="368">
        <v>1574</v>
      </c>
      <c r="P46" s="369">
        <v>1788</v>
      </c>
      <c r="Q46" s="369">
        <v>3124</v>
      </c>
      <c r="R46" s="370">
        <v>4340</v>
      </c>
      <c r="S46" s="371">
        <v>492</v>
      </c>
      <c r="T46" s="369">
        <v>952</v>
      </c>
      <c r="U46" s="369">
        <v>1400</v>
      </c>
      <c r="V46" s="372">
        <v>830</v>
      </c>
      <c r="W46" s="370">
        <v>3533.0850000000005</v>
      </c>
      <c r="X46" s="369">
        <v>4866.7950000000001</v>
      </c>
      <c r="Y46" s="369">
        <v>2948.9549999999999</v>
      </c>
      <c r="Z46" s="374">
        <v>3013.665</v>
      </c>
      <c r="AA46" s="368">
        <v>9453</v>
      </c>
      <c r="AB46" s="369">
        <v>11585</v>
      </c>
      <c r="AC46" s="369">
        <v>10848</v>
      </c>
      <c r="AD46" s="374">
        <v>18672</v>
      </c>
      <c r="AE46" s="371">
        <v>8136.5535632780065</v>
      </c>
      <c r="AF46" s="370">
        <v>9250.8534795435626</v>
      </c>
      <c r="AG46" s="369">
        <v>9089.8937092583365</v>
      </c>
      <c r="AH46" s="374">
        <v>8759.352963240759</v>
      </c>
      <c r="AI46" s="371">
        <v>7857.5711764083362</v>
      </c>
      <c r="AJ46" s="370">
        <v>9453.6242017564564</v>
      </c>
      <c r="AK46" s="369">
        <v>8187.5185713629216</v>
      </c>
      <c r="AL46" s="374">
        <v>8930.3989693279564</v>
      </c>
      <c r="AM46" s="371">
        <v>6380.4335746903353</v>
      </c>
      <c r="AN46" s="370">
        <v>7104.8834690053754</v>
      </c>
      <c r="AO46" s="369">
        <v>6803.383453714564</v>
      </c>
      <c r="AP46" s="374">
        <v>8030.0218296676439</v>
      </c>
      <c r="AQ46" s="371">
        <v>9015.2027517542138</v>
      </c>
      <c r="AR46" s="370">
        <v>8922.7632223909059</v>
      </c>
      <c r="AS46" s="369">
        <v>9206.0021214994704</v>
      </c>
      <c r="AT46" s="373">
        <v>11762.650022464783</v>
      </c>
    </row>
    <row r="47" spans="1:59" x14ac:dyDescent="0.3">
      <c r="A47" s="18"/>
      <c r="B47" s="28" t="s">
        <v>79</v>
      </c>
      <c r="C47" s="375"/>
      <c r="D47" s="376"/>
      <c r="E47" s="376"/>
      <c r="F47" s="377"/>
      <c r="G47" s="378"/>
      <c r="H47" s="376"/>
      <c r="I47" s="376"/>
      <c r="J47" s="379"/>
      <c r="K47" s="377"/>
      <c r="L47" s="376"/>
      <c r="M47" s="376"/>
      <c r="N47" s="377"/>
      <c r="O47" s="375">
        <v>1442</v>
      </c>
      <c r="P47" s="376">
        <v>1648</v>
      </c>
      <c r="Q47" s="376">
        <v>2987</v>
      </c>
      <c r="R47" s="377">
        <v>4224</v>
      </c>
      <c r="S47" s="378">
        <v>437</v>
      </c>
      <c r="T47" s="376">
        <v>520</v>
      </c>
      <c r="U47" s="376">
        <v>583</v>
      </c>
      <c r="V47" s="379">
        <v>541</v>
      </c>
      <c r="W47" s="377">
        <v>3425.0850000000005</v>
      </c>
      <c r="X47" s="376">
        <v>3678.7949999999996</v>
      </c>
      <c r="Y47" s="376">
        <v>2663.9549999999999</v>
      </c>
      <c r="Z47" s="380">
        <v>2917.665</v>
      </c>
      <c r="AA47" s="375">
        <v>8769</v>
      </c>
      <c r="AB47" s="376">
        <v>11198</v>
      </c>
      <c r="AC47" s="376">
        <v>10299</v>
      </c>
      <c r="AD47" s="377">
        <v>18135</v>
      </c>
      <c r="AE47" s="378">
        <v>7890.5543589694062</v>
      </c>
      <c r="AF47" s="377">
        <v>8635.1989685314966</v>
      </c>
      <c r="AG47" s="376">
        <v>8710.8937092583365</v>
      </c>
      <c r="AH47" s="380">
        <v>8289.352963240759</v>
      </c>
      <c r="AI47" s="378">
        <v>7189.5711764083362</v>
      </c>
      <c r="AJ47" s="377">
        <v>9098.6242017564564</v>
      </c>
      <c r="AK47" s="376">
        <v>8085.5185713629216</v>
      </c>
      <c r="AL47" s="380">
        <v>8611.3989693279564</v>
      </c>
      <c r="AM47" s="378">
        <v>6315.4335746903353</v>
      </c>
      <c r="AN47" s="377">
        <v>6973.8834690053754</v>
      </c>
      <c r="AO47" s="376">
        <v>6756.383453714564</v>
      </c>
      <c r="AP47" s="380">
        <v>7867.0218296676439</v>
      </c>
      <c r="AQ47" s="378">
        <v>8836.2027517542138</v>
      </c>
      <c r="AR47" s="377">
        <v>8701.7632223909059</v>
      </c>
      <c r="AS47" s="376">
        <v>9035.0021214994704</v>
      </c>
      <c r="AT47" s="380">
        <v>11625.650022464783</v>
      </c>
    </row>
    <row r="48" spans="1:59" x14ac:dyDescent="0.3">
      <c r="A48" s="18"/>
      <c r="B48" s="27" t="s">
        <v>38</v>
      </c>
      <c r="C48" s="368">
        <v>5656</v>
      </c>
      <c r="D48" s="369">
        <v>6059</v>
      </c>
      <c r="E48" s="369">
        <v>6540</v>
      </c>
      <c r="F48" s="370">
        <v>6743</v>
      </c>
      <c r="G48" s="371">
        <v>6330</v>
      </c>
      <c r="H48" s="369">
        <v>5853</v>
      </c>
      <c r="I48" s="369">
        <v>5448</v>
      </c>
      <c r="J48" s="372">
        <v>5053</v>
      </c>
      <c r="K48" s="370">
        <v>4022</v>
      </c>
      <c r="L48" s="369">
        <v>2877</v>
      </c>
      <c r="M48" s="369">
        <v>3541</v>
      </c>
      <c r="N48" s="374">
        <v>2521</v>
      </c>
      <c r="O48" s="368">
        <v>4227</v>
      </c>
      <c r="P48" s="369">
        <v>4301</v>
      </c>
      <c r="Q48" s="369">
        <v>6668</v>
      </c>
      <c r="R48" s="370">
        <v>6293</v>
      </c>
      <c r="S48" s="371">
        <v>4079</v>
      </c>
      <c r="T48" s="369">
        <v>4772</v>
      </c>
      <c r="U48" s="369">
        <v>4300</v>
      </c>
      <c r="V48" s="372">
        <v>4148</v>
      </c>
      <c r="W48" s="370">
        <v>5202.6949999999997</v>
      </c>
      <c r="X48" s="369">
        <v>5338.2649999999994</v>
      </c>
      <c r="Y48" s="369">
        <v>5402.9850000000006</v>
      </c>
      <c r="Z48" s="374">
        <v>6148.5550000000003</v>
      </c>
      <c r="AA48" s="368">
        <f>AA49+AA50+AA51+AA52</f>
        <v>6849</v>
      </c>
      <c r="AB48" s="369">
        <f t="shared" ref="AB48:AP48" si="19">AB49+AB50+AB51+AB52</f>
        <v>7810</v>
      </c>
      <c r="AC48" s="369">
        <f t="shared" si="19"/>
        <v>7850</v>
      </c>
      <c r="AD48" s="374">
        <f t="shared" si="19"/>
        <v>9936</v>
      </c>
      <c r="AE48" s="371">
        <f t="shared" si="19"/>
        <v>6771.5035505962487</v>
      </c>
      <c r="AF48" s="370">
        <f t="shared" si="19"/>
        <v>6986.9178982101339</v>
      </c>
      <c r="AG48" s="369">
        <f t="shared" si="19"/>
        <v>6872.1007956205613</v>
      </c>
      <c r="AH48" s="374">
        <f t="shared" si="19"/>
        <v>6997.3404344830597</v>
      </c>
      <c r="AI48" s="371">
        <f t="shared" si="19"/>
        <v>9052.0243723289568</v>
      </c>
      <c r="AJ48" s="370">
        <f t="shared" si="19"/>
        <v>10665.247918384812</v>
      </c>
      <c r="AK48" s="369">
        <f t="shared" si="19"/>
        <v>9660.1590108334676</v>
      </c>
      <c r="AL48" s="374">
        <f t="shared" si="19"/>
        <v>10108.520996913161</v>
      </c>
      <c r="AM48" s="371">
        <f t="shared" si="19"/>
        <v>14315.195229658355</v>
      </c>
      <c r="AN48" s="370">
        <f t="shared" si="19"/>
        <v>15923.735821539269</v>
      </c>
      <c r="AO48" s="369">
        <f t="shared" si="19"/>
        <v>15669.848572002578</v>
      </c>
      <c r="AP48" s="374">
        <f t="shared" si="19"/>
        <v>17647.796723762152</v>
      </c>
      <c r="AQ48" s="371">
        <f>AQ49+AQ50+AQ51+AQ52</f>
        <v>13938.123079181009</v>
      </c>
      <c r="AR48" s="370">
        <f>AR49+AR50+AR51+AR52</f>
        <v>14727.511599051688</v>
      </c>
      <c r="AS48" s="369">
        <f>AS49+AS50+AS51+AS52</f>
        <v>14377.5103433002</v>
      </c>
      <c r="AT48" s="373">
        <f>AT49+AT50+AT51+AT52</f>
        <v>17091.385540387553</v>
      </c>
    </row>
    <row r="49" spans="1:46" x14ac:dyDescent="0.3">
      <c r="A49" s="18"/>
      <c r="B49" s="28" t="s">
        <v>39</v>
      </c>
      <c r="C49" s="375">
        <v>0</v>
      </c>
      <c r="D49" s="376">
        <v>0</v>
      </c>
      <c r="E49" s="376">
        <v>0</v>
      </c>
      <c r="F49" s="377">
        <v>0</v>
      </c>
      <c r="G49" s="378">
        <v>0</v>
      </c>
      <c r="H49" s="376">
        <v>0</v>
      </c>
      <c r="I49" s="376">
        <v>0</v>
      </c>
      <c r="J49" s="379">
        <v>0</v>
      </c>
      <c r="K49" s="377">
        <v>0</v>
      </c>
      <c r="L49" s="376">
        <v>0</v>
      </c>
      <c r="M49" s="376">
        <v>0</v>
      </c>
      <c r="N49" s="377">
        <v>0</v>
      </c>
      <c r="O49" s="375">
        <v>0</v>
      </c>
      <c r="P49" s="376">
        <v>0</v>
      </c>
      <c r="Q49" s="376">
        <v>0</v>
      </c>
      <c r="R49" s="377">
        <v>0</v>
      </c>
      <c r="S49" s="378">
        <v>0</v>
      </c>
      <c r="T49" s="376">
        <v>0</v>
      </c>
      <c r="U49" s="376">
        <v>0</v>
      </c>
      <c r="V49" s="379">
        <v>0</v>
      </c>
      <c r="W49" s="377">
        <v>0</v>
      </c>
      <c r="X49" s="376">
        <v>0</v>
      </c>
      <c r="Y49" s="376">
        <v>0</v>
      </c>
      <c r="Z49" s="380">
        <v>0</v>
      </c>
      <c r="AA49" s="375">
        <v>0</v>
      </c>
      <c r="AB49" s="376">
        <v>0</v>
      </c>
      <c r="AC49" s="376">
        <v>0</v>
      </c>
      <c r="AD49" s="377">
        <v>0</v>
      </c>
      <c r="AE49" s="378">
        <v>0</v>
      </c>
      <c r="AF49" s="377">
        <v>0</v>
      </c>
      <c r="AG49" s="376">
        <v>0</v>
      </c>
      <c r="AH49" s="380">
        <v>0</v>
      </c>
      <c r="AI49" s="378">
        <v>0</v>
      </c>
      <c r="AJ49" s="377">
        <v>0</v>
      </c>
      <c r="AK49" s="376">
        <v>0</v>
      </c>
      <c r="AL49" s="380">
        <v>0</v>
      </c>
      <c r="AM49" s="378">
        <v>0</v>
      </c>
      <c r="AN49" s="377">
        <v>0</v>
      </c>
      <c r="AO49" s="376">
        <v>0</v>
      </c>
      <c r="AP49" s="380">
        <v>0</v>
      </c>
      <c r="AQ49" s="378">
        <v>0</v>
      </c>
      <c r="AR49" s="377">
        <v>0</v>
      </c>
      <c r="AS49" s="376">
        <v>0</v>
      </c>
      <c r="AT49" s="380">
        <v>0</v>
      </c>
    </row>
    <row r="50" spans="1:46" x14ac:dyDescent="0.3">
      <c r="A50" s="18"/>
      <c r="B50" s="28" t="s">
        <v>40</v>
      </c>
      <c r="C50" s="375">
        <v>529</v>
      </c>
      <c r="D50" s="376">
        <v>521</v>
      </c>
      <c r="E50" s="376">
        <v>828</v>
      </c>
      <c r="F50" s="377">
        <v>779</v>
      </c>
      <c r="G50" s="378">
        <v>752</v>
      </c>
      <c r="H50" s="376">
        <v>313</v>
      </c>
      <c r="I50" s="376">
        <v>663</v>
      </c>
      <c r="J50" s="379">
        <v>812</v>
      </c>
      <c r="K50" s="377">
        <v>344</v>
      </c>
      <c r="L50" s="376">
        <v>265</v>
      </c>
      <c r="M50" s="376">
        <v>280</v>
      </c>
      <c r="N50" s="377">
        <v>212</v>
      </c>
      <c r="O50" s="375">
        <v>95</v>
      </c>
      <c r="P50" s="376">
        <v>259</v>
      </c>
      <c r="Q50" s="376">
        <v>205</v>
      </c>
      <c r="R50" s="377">
        <v>96</v>
      </c>
      <c r="S50" s="378">
        <v>104</v>
      </c>
      <c r="T50" s="376">
        <v>327</v>
      </c>
      <c r="U50" s="376">
        <v>406</v>
      </c>
      <c r="V50" s="379">
        <v>190</v>
      </c>
      <c r="W50" s="377">
        <v>193</v>
      </c>
      <c r="X50" s="376">
        <v>215</v>
      </c>
      <c r="Y50" s="376">
        <v>226</v>
      </c>
      <c r="Z50" s="380">
        <v>206</v>
      </c>
      <c r="AA50" s="375">
        <v>187</v>
      </c>
      <c r="AB50" s="376">
        <v>176</v>
      </c>
      <c r="AC50" s="376">
        <v>163</v>
      </c>
      <c r="AD50" s="377">
        <v>164</v>
      </c>
      <c r="AE50" s="378">
        <v>166</v>
      </c>
      <c r="AF50" s="377">
        <v>201</v>
      </c>
      <c r="AG50" s="376">
        <v>209</v>
      </c>
      <c r="AH50" s="380">
        <v>202</v>
      </c>
      <c r="AI50" s="378">
        <v>271</v>
      </c>
      <c r="AJ50" s="377">
        <v>350</v>
      </c>
      <c r="AK50" s="376">
        <v>336</v>
      </c>
      <c r="AL50" s="380">
        <v>298</v>
      </c>
      <c r="AM50" s="378">
        <v>490</v>
      </c>
      <c r="AN50" s="377">
        <v>493</v>
      </c>
      <c r="AO50" s="376">
        <v>515</v>
      </c>
      <c r="AP50" s="380">
        <v>570</v>
      </c>
      <c r="AQ50" s="378">
        <v>685</v>
      </c>
      <c r="AR50" s="377">
        <v>1529</v>
      </c>
      <c r="AS50" s="376">
        <v>671</v>
      </c>
      <c r="AT50" s="380">
        <v>756</v>
      </c>
    </row>
    <row r="51" spans="1:46" x14ac:dyDescent="0.3">
      <c r="A51" s="18"/>
      <c r="B51" s="28" t="s">
        <v>41</v>
      </c>
      <c r="C51" s="375">
        <v>5112</v>
      </c>
      <c r="D51" s="376">
        <v>5517</v>
      </c>
      <c r="E51" s="376">
        <v>5682</v>
      </c>
      <c r="F51" s="377">
        <v>5930</v>
      </c>
      <c r="G51" s="378">
        <v>5561</v>
      </c>
      <c r="H51" s="376">
        <v>5524</v>
      </c>
      <c r="I51" s="376">
        <v>4745.26440712977</v>
      </c>
      <c r="J51" s="379">
        <v>4223.6311535995419</v>
      </c>
      <c r="K51" s="377">
        <v>3651.9389002126572</v>
      </c>
      <c r="L51" s="376">
        <v>2598.2920749398545</v>
      </c>
      <c r="M51" s="376">
        <v>3199</v>
      </c>
      <c r="N51" s="377">
        <v>2292</v>
      </c>
      <c r="O51" s="375">
        <v>2713</v>
      </c>
      <c r="P51" s="376">
        <v>2558</v>
      </c>
      <c r="Q51" s="376">
        <v>3778</v>
      </c>
      <c r="R51" s="377">
        <v>2382</v>
      </c>
      <c r="S51" s="378">
        <v>3269</v>
      </c>
      <c r="T51" s="376">
        <v>3585</v>
      </c>
      <c r="U51" s="376">
        <v>3014</v>
      </c>
      <c r="V51" s="379">
        <v>3150</v>
      </c>
      <c r="W51" s="377">
        <v>3805</v>
      </c>
      <c r="X51" s="376">
        <v>3715</v>
      </c>
      <c r="Y51" s="376">
        <v>4151</v>
      </c>
      <c r="Z51" s="380">
        <v>3657</v>
      </c>
      <c r="AA51" s="375">
        <v>3685</v>
      </c>
      <c r="AB51" s="376">
        <v>3660</v>
      </c>
      <c r="AC51" s="376">
        <v>3859</v>
      </c>
      <c r="AD51" s="377">
        <v>3387</v>
      </c>
      <c r="AE51" s="378">
        <v>3494</v>
      </c>
      <c r="AF51" s="377">
        <v>3548</v>
      </c>
      <c r="AG51" s="376">
        <v>3425</v>
      </c>
      <c r="AH51" s="380">
        <v>3650</v>
      </c>
      <c r="AI51" s="378">
        <v>3750</v>
      </c>
      <c r="AJ51" s="377">
        <v>4009</v>
      </c>
      <c r="AK51" s="376">
        <v>3738</v>
      </c>
      <c r="AL51" s="380">
        <v>3865</v>
      </c>
      <c r="AM51" s="378">
        <v>3734</v>
      </c>
      <c r="AN51" s="377">
        <v>3698</v>
      </c>
      <c r="AO51" s="376">
        <v>3788</v>
      </c>
      <c r="AP51" s="380">
        <v>3830</v>
      </c>
      <c r="AQ51" s="378">
        <v>4214</v>
      </c>
      <c r="AR51" s="377">
        <v>4378</v>
      </c>
      <c r="AS51" s="376">
        <v>4565</v>
      </c>
      <c r="AT51" s="380">
        <v>4570</v>
      </c>
    </row>
    <row r="52" spans="1:46" x14ac:dyDescent="0.3">
      <c r="A52" s="18"/>
      <c r="B52" s="28" t="s">
        <v>42</v>
      </c>
      <c r="C52" s="375">
        <v>15</v>
      </c>
      <c r="D52" s="376">
        <v>21</v>
      </c>
      <c r="E52" s="376">
        <v>30</v>
      </c>
      <c r="F52" s="377">
        <v>34</v>
      </c>
      <c r="G52" s="378">
        <v>17</v>
      </c>
      <c r="H52" s="376">
        <v>16</v>
      </c>
      <c r="I52" s="376">
        <v>39.735592870229993</v>
      </c>
      <c r="J52" s="379">
        <v>17.368846400458096</v>
      </c>
      <c r="K52" s="377">
        <v>26.061099787342755</v>
      </c>
      <c r="L52" s="376">
        <v>13.707925060145499</v>
      </c>
      <c r="M52" s="376">
        <v>62</v>
      </c>
      <c r="N52" s="377">
        <v>17</v>
      </c>
      <c r="O52" s="375">
        <v>1419</v>
      </c>
      <c r="P52" s="376">
        <v>1484</v>
      </c>
      <c r="Q52" s="376">
        <v>2685</v>
      </c>
      <c r="R52" s="377">
        <v>3815</v>
      </c>
      <c r="S52" s="378">
        <v>706</v>
      </c>
      <c r="T52" s="376">
        <v>860</v>
      </c>
      <c r="U52" s="376">
        <v>880</v>
      </c>
      <c r="V52" s="379">
        <v>808</v>
      </c>
      <c r="W52" s="377">
        <v>1204.6950000000002</v>
      </c>
      <c r="X52" s="376">
        <v>1408.2649999999999</v>
      </c>
      <c r="Y52" s="376">
        <v>1025.9850000000001</v>
      </c>
      <c r="Z52" s="380">
        <v>2285.5550000000003</v>
      </c>
      <c r="AA52" s="375">
        <v>2977</v>
      </c>
      <c r="AB52" s="376">
        <v>3974</v>
      </c>
      <c r="AC52" s="376">
        <v>3828</v>
      </c>
      <c r="AD52" s="377">
        <v>6385</v>
      </c>
      <c r="AE52" s="378">
        <v>3111.5035505962487</v>
      </c>
      <c r="AF52" s="377">
        <v>3237.9178982101339</v>
      </c>
      <c r="AG52" s="376">
        <v>3238.1007956205613</v>
      </c>
      <c r="AH52" s="380">
        <v>3145.3404344830592</v>
      </c>
      <c r="AI52" s="378">
        <v>5031.0243723289577</v>
      </c>
      <c r="AJ52" s="377">
        <v>6306.2479183848127</v>
      </c>
      <c r="AK52" s="376">
        <v>5586.1590108334667</v>
      </c>
      <c r="AL52" s="380">
        <v>5945.5209969131611</v>
      </c>
      <c r="AM52" s="378">
        <v>10091.195229658355</v>
      </c>
      <c r="AN52" s="377">
        <v>11732.735821539269</v>
      </c>
      <c r="AO52" s="376">
        <v>11366.848572002578</v>
      </c>
      <c r="AP52" s="380">
        <v>13247.796723762152</v>
      </c>
      <c r="AQ52" s="378">
        <v>9039.1230791810085</v>
      </c>
      <c r="AR52" s="377">
        <v>8820.5115990516879</v>
      </c>
      <c r="AS52" s="376">
        <v>9141.5103433002005</v>
      </c>
      <c r="AT52" s="380">
        <v>11765.385540387553</v>
      </c>
    </row>
    <row r="53" spans="1:46" x14ac:dyDescent="0.3">
      <c r="A53" s="18"/>
      <c r="B53" s="28" t="s">
        <v>79</v>
      </c>
      <c r="C53" s="375"/>
      <c r="D53" s="376"/>
      <c r="E53" s="376"/>
      <c r="F53" s="377"/>
      <c r="G53" s="378"/>
      <c r="H53" s="376"/>
      <c r="I53" s="376"/>
      <c r="J53" s="379"/>
      <c r="K53" s="377"/>
      <c r="L53" s="376"/>
      <c r="M53" s="376"/>
      <c r="N53" s="377"/>
      <c r="O53" s="375">
        <v>1241</v>
      </c>
      <c r="P53" s="376">
        <v>1418</v>
      </c>
      <c r="Q53" s="376">
        <v>2571</v>
      </c>
      <c r="R53" s="377">
        <v>3635</v>
      </c>
      <c r="S53" s="378">
        <v>612</v>
      </c>
      <c r="T53" s="376">
        <v>728</v>
      </c>
      <c r="U53" s="376">
        <v>815</v>
      </c>
      <c r="V53" s="379">
        <v>757</v>
      </c>
      <c r="W53" s="377">
        <v>1141.6950000000002</v>
      </c>
      <c r="X53" s="376">
        <v>1226.2649999999999</v>
      </c>
      <c r="Y53" s="376">
        <v>887.98500000000013</v>
      </c>
      <c r="Z53" s="380">
        <v>972.55500000000029</v>
      </c>
      <c r="AA53" s="375">
        <v>2964</v>
      </c>
      <c r="AB53" s="376">
        <v>3784</v>
      </c>
      <c r="AC53" s="376">
        <v>3480</v>
      </c>
      <c r="AD53" s="377">
        <v>6128</v>
      </c>
      <c r="AE53" s="378">
        <v>2928.067373976568</v>
      </c>
      <c r="AF53" s="377">
        <v>3204.3939142009303</v>
      </c>
      <c r="AG53" s="376">
        <v>3232.4831067494774</v>
      </c>
      <c r="AH53" s="380">
        <v>3076.055605073027</v>
      </c>
      <c r="AI53" s="378">
        <v>4960.9301787805707</v>
      </c>
      <c r="AJ53" s="377">
        <v>6278.2102409654581</v>
      </c>
      <c r="AK53" s="376">
        <v>5579.1495914786283</v>
      </c>
      <c r="AL53" s="380">
        <v>5942.0162872357414</v>
      </c>
      <c r="AM53" s="378">
        <v>10071.195229658355</v>
      </c>
      <c r="AN53" s="377">
        <v>11723.735821539269</v>
      </c>
      <c r="AO53" s="376">
        <v>11359.848572002578</v>
      </c>
      <c r="AP53" s="380">
        <v>13225.796723762152</v>
      </c>
      <c r="AQ53" s="378">
        <v>8934.6934563238665</v>
      </c>
      <c r="AR53" s="377">
        <v>8798.7554276231167</v>
      </c>
      <c r="AS53" s="376">
        <v>9135.7086975859147</v>
      </c>
      <c r="AT53" s="380">
        <v>11755.232660387554</v>
      </c>
    </row>
    <row r="54" spans="1:46" ht="16.5" thickBot="1" x14ac:dyDescent="0.35">
      <c r="A54" s="29"/>
      <c r="B54" s="30"/>
      <c r="C54" s="381"/>
      <c r="D54" s="382"/>
      <c r="E54" s="382"/>
      <c r="F54" s="383"/>
      <c r="G54" s="384"/>
      <c r="H54" s="382"/>
      <c r="I54" s="31"/>
      <c r="J54" s="32"/>
      <c r="K54" s="383"/>
      <c r="L54" s="382"/>
      <c r="M54" s="31"/>
      <c r="N54" s="33"/>
      <c r="O54" s="381"/>
      <c r="P54" s="382"/>
      <c r="Q54" s="34"/>
      <c r="R54" s="35"/>
      <c r="S54" s="36"/>
      <c r="T54" s="34"/>
      <c r="U54" s="34"/>
      <c r="V54" s="37"/>
      <c r="W54" s="35"/>
      <c r="X54" s="31"/>
      <c r="Y54" s="31"/>
      <c r="Z54" s="38"/>
      <c r="AA54" s="39"/>
      <c r="AB54" s="31"/>
      <c r="AC54" s="31"/>
      <c r="AD54" s="35"/>
      <c r="AE54" s="36"/>
      <c r="AF54" s="35"/>
      <c r="AG54" s="34"/>
      <c r="AH54" s="38"/>
      <c r="AI54" s="36"/>
      <c r="AJ54" s="35"/>
      <c r="AK54" s="34"/>
      <c r="AL54" s="38"/>
      <c r="AM54" s="36"/>
      <c r="AN54" s="35"/>
      <c r="AO54" s="34"/>
      <c r="AP54" s="38"/>
      <c r="AQ54" s="36"/>
      <c r="AR54" s="35"/>
      <c r="AS54" s="34"/>
      <c r="AT54" s="38"/>
    </row>
    <row r="55" spans="1:46" ht="16.5" thickTop="1" x14ac:dyDescent="0.3">
      <c r="A55" s="40" t="s">
        <v>43</v>
      </c>
      <c r="C55" s="23"/>
      <c r="D55" s="23"/>
      <c r="E55" s="23"/>
      <c r="F55" s="23"/>
      <c r="G55" s="23"/>
      <c r="H55" s="23"/>
      <c r="I55" s="23"/>
      <c r="J55" s="23"/>
      <c r="K55" s="23"/>
      <c r="L55" s="23"/>
      <c r="M55" s="23"/>
      <c r="N55" s="23"/>
      <c r="O55" s="23"/>
      <c r="P55" s="23"/>
      <c r="Q55" s="23"/>
      <c r="R55" s="23"/>
      <c r="S55" s="3">
        <v>-1758</v>
      </c>
      <c r="T55" s="23">
        <v>-1839</v>
      </c>
      <c r="U55" s="3">
        <v>-1978</v>
      </c>
      <c r="V55" s="3">
        <v>-2538</v>
      </c>
    </row>
    <row r="56" spans="1:46" ht="15.75" customHeight="1" thickBot="1" x14ac:dyDescent="0.35">
      <c r="C56" s="33"/>
      <c r="D56" s="33"/>
      <c r="E56" s="33"/>
      <c r="F56" s="33"/>
      <c r="G56" s="33"/>
      <c r="H56" s="33"/>
      <c r="I56" s="33"/>
      <c r="J56" s="33"/>
      <c r="K56" s="33"/>
      <c r="L56" s="33"/>
      <c r="M56" s="33"/>
      <c r="N56" s="33"/>
      <c r="O56" s="33"/>
      <c r="P56" s="33"/>
      <c r="Q56" s="33"/>
      <c r="R56" s="33"/>
      <c r="AD56" s="41"/>
      <c r="AE56" s="41"/>
      <c r="AF56" s="41"/>
      <c r="AH56" s="41"/>
      <c r="AI56" s="41"/>
      <c r="AJ56" s="41"/>
      <c r="AL56" s="41"/>
      <c r="AM56" s="41"/>
      <c r="AN56" s="41"/>
      <c r="AP56" s="41"/>
      <c r="AQ56" s="41"/>
      <c r="AR56" s="41"/>
      <c r="AT56" s="41"/>
    </row>
    <row r="57" spans="1:46" ht="25.5" customHeight="1" thickBot="1" x14ac:dyDescent="0.35">
      <c r="A57" s="42"/>
      <c r="B57" s="43"/>
      <c r="C57" s="468">
        <v>2007</v>
      </c>
      <c r="D57" s="469"/>
      <c r="E57" s="469"/>
      <c r="F57" s="469"/>
      <c r="G57" s="468">
        <v>2008</v>
      </c>
      <c r="H57" s="469"/>
      <c r="I57" s="469"/>
      <c r="J57" s="469"/>
      <c r="K57" s="468">
        <v>2009</v>
      </c>
      <c r="L57" s="469"/>
      <c r="M57" s="469"/>
      <c r="N57" s="469"/>
      <c r="O57" s="470">
        <v>2010</v>
      </c>
      <c r="P57" s="471"/>
      <c r="Q57" s="471"/>
      <c r="R57" s="472"/>
      <c r="S57" s="473">
        <v>2011</v>
      </c>
      <c r="T57" s="474"/>
      <c r="U57" s="474"/>
      <c r="V57" s="475"/>
      <c r="W57" s="465">
        <v>2012</v>
      </c>
      <c r="X57" s="466"/>
      <c r="Y57" s="466"/>
      <c r="Z57" s="467"/>
      <c r="AA57" s="465">
        <v>2013</v>
      </c>
      <c r="AB57" s="466"/>
      <c r="AC57" s="466"/>
      <c r="AD57" s="475"/>
      <c r="AE57" s="462">
        <v>2014</v>
      </c>
      <c r="AF57" s="463"/>
      <c r="AG57" s="463"/>
      <c r="AH57" s="464"/>
      <c r="AI57" s="462">
        <v>2015</v>
      </c>
      <c r="AJ57" s="463"/>
      <c r="AK57" s="463"/>
      <c r="AL57" s="464"/>
      <c r="AM57" s="462">
        <v>2016</v>
      </c>
      <c r="AN57" s="463"/>
      <c r="AO57" s="463"/>
      <c r="AP57" s="464"/>
      <c r="AQ57" s="462" t="s">
        <v>176</v>
      </c>
      <c r="AR57" s="463"/>
      <c r="AS57" s="463"/>
      <c r="AT57" s="464"/>
    </row>
    <row r="58" spans="1:46" ht="41.25" customHeight="1" thickBot="1" x14ac:dyDescent="0.35">
      <c r="A58" s="44"/>
      <c r="B58" s="45"/>
      <c r="C58" s="46" t="s">
        <v>177</v>
      </c>
      <c r="D58" s="47" t="s">
        <v>178</v>
      </c>
      <c r="E58" s="47" t="s">
        <v>3</v>
      </c>
      <c r="F58" s="48" t="s">
        <v>4</v>
      </c>
      <c r="G58" s="49" t="s">
        <v>1</v>
      </c>
      <c r="H58" s="49" t="s">
        <v>2</v>
      </c>
      <c r="I58" s="49" t="s">
        <v>3</v>
      </c>
      <c r="J58" s="49" t="s">
        <v>5</v>
      </c>
      <c r="K58" s="49" t="s">
        <v>1</v>
      </c>
      <c r="L58" s="49" t="s">
        <v>2</v>
      </c>
      <c r="M58" s="49" t="s">
        <v>3</v>
      </c>
      <c r="N58" s="49" t="s">
        <v>5</v>
      </c>
      <c r="O58" s="49" t="s">
        <v>1</v>
      </c>
      <c r="P58" s="49" t="s">
        <v>2</v>
      </c>
      <c r="Q58" s="49" t="s">
        <v>3</v>
      </c>
      <c r="R58" s="49" t="s">
        <v>172</v>
      </c>
      <c r="S58" s="50" t="s">
        <v>1</v>
      </c>
      <c r="T58" s="50" t="s">
        <v>173</v>
      </c>
      <c r="U58" s="50" t="s">
        <v>3</v>
      </c>
      <c r="V58" s="49" t="s">
        <v>172</v>
      </c>
      <c r="W58" s="11" t="s">
        <v>1</v>
      </c>
      <c r="X58" s="11" t="s">
        <v>173</v>
      </c>
      <c r="Y58" s="11" t="s">
        <v>174</v>
      </c>
      <c r="Z58" s="11" t="s">
        <v>172</v>
      </c>
      <c r="AA58" s="11" t="s">
        <v>175</v>
      </c>
      <c r="AB58" s="11" t="s">
        <v>173</v>
      </c>
      <c r="AC58" s="11" t="s">
        <v>174</v>
      </c>
      <c r="AD58" s="11" t="s">
        <v>172</v>
      </c>
      <c r="AE58" s="313" t="s">
        <v>1</v>
      </c>
      <c r="AF58" s="16" t="s">
        <v>2</v>
      </c>
      <c r="AG58" s="16" t="s">
        <v>174</v>
      </c>
      <c r="AH58" s="17" t="s">
        <v>172</v>
      </c>
      <c r="AI58" s="313" t="s">
        <v>175</v>
      </c>
      <c r="AJ58" s="16" t="s">
        <v>173</v>
      </c>
      <c r="AK58" s="16" t="s">
        <v>174</v>
      </c>
      <c r="AL58" s="17" t="s">
        <v>172</v>
      </c>
      <c r="AM58" s="313" t="s">
        <v>175</v>
      </c>
      <c r="AN58" s="16" t="s">
        <v>80</v>
      </c>
      <c r="AO58" s="16" t="s">
        <v>174</v>
      </c>
      <c r="AP58" s="17" t="s">
        <v>5</v>
      </c>
      <c r="AQ58" s="14" t="s">
        <v>175</v>
      </c>
      <c r="AR58" s="15" t="s">
        <v>2</v>
      </c>
      <c r="AS58" s="16" t="s">
        <v>81</v>
      </c>
      <c r="AT58" s="17" t="s">
        <v>5</v>
      </c>
    </row>
    <row r="59" spans="1:46" ht="16.5" customHeight="1" x14ac:dyDescent="0.3">
      <c r="A59" s="51"/>
      <c r="B59" s="385"/>
      <c r="C59" s="353"/>
      <c r="D59" s="354"/>
      <c r="E59" s="24"/>
      <c r="F59" s="25"/>
      <c r="G59" s="359"/>
      <c r="H59" s="354"/>
      <c r="I59" s="24"/>
      <c r="J59" s="25"/>
      <c r="K59" s="359"/>
      <c r="L59" s="354"/>
      <c r="M59" s="24"/>
      <c r="N59" s="25"/>
      <c r="O59" s="359"/>
      <c r="P59" s="354"/>
      <c r="Q59" s="24"/>
      <c r="R59" s="25"/>
      <c r="T59" s="24"/>
      <c r="U59" s="24"/>
      <c r="V59" s="25"/>
      <c r="W59" s="52"/>
      <c r="X59" s="24"/>
      <c r="Y59" s="24"/>
      <c r="Z59" s="23"/>
      <c r="AA59" s="21"/>
      <c r="AB59" s="24"/>
      <c r="AC59" s="24"/>
      <c r="AD59" s="23"/>
      <c r="AE59" s="20"/>
      <c r="AF59" s="24"/>
      <c r="AG59" s="24"/>
      <c r="AH59" s="22"/>
      <c r="AI59" s="20"/>
      <c r="AJ59" s="24"/>
      <c r="AK59" s="24"/>
      <c r="AL59" s="22"/>
      <c r="AM59" s="20"/>
      <c r="AN59" s="24"/>
      <c r="AO59" s="24"/>
      <c r="AP59" s="22"/>
      <c r="AQ59" s="20"/>
      <c r="AR59" s="24"/>
      <c r="AS59" s="24"/>
      <c r="AT59" s="22"/>
    </row>
    <row r="60" spans="1:46" ht="16.5" customHeight="1" x14ac:dyDescent="0.3">
      <c r="A60" s="18"/>
      <c r="B60" s="27" t="s">
        <v>31</v>
      </c>
      <c r="C60" s="368">
        <v>-3126</v>
      </c>
      <c r="D60" s="369">
        <v>-5543</v>
      </c>
      <c r="E60" s="369">
        <v>-4311</v>
      </c>
      <c r="F60" s="374">
        <v>-5453</v>
      </c>
      <c r="G60" s="368">
        <v>-4013</v>
      </c>
      <c r="H60" s="369">
        <v>-3928</v>
      </c>
      <c r="I60" s="369">
        <v>-5537</v>
      </c>
      <c r="J60" s="374">
        <v>-4762</v>
      </c>
      <c r="K60" s="368">
        <v>-2266</v>
      </c>
      <c r="L60" s="369">
        <v>-4580</v>
      </c>
      <c r="M60" s="369">
        <v>-4199</v>
      </c>
      <c r="N60" s="374">
        <v>-1887</v>
      </c>
      <c r="O60" s="368">
        <v>-26134</v>
      </c>
      <c r="P60" s="369">
        <v>-25478</v>
      </c>
      <c r="Q60" s="369">
        <v>-43068</v>
      </c>
      <c r="R60" s="374">
        <v>-65660</v>
      </c>
      <c r="S60" s="368">
        <v>-6518</v>
      </c>
      <c r="T60" s="369">
        <v>-10087</v>
      </c>
      <c r="U60" s="369">
        <v>-9932</v>
      </c>
      <c r="V60" s="374">
        <v>-9988</v>
      </c>
      <c r="W60" s="368">
        <v>-11331</v>
      </c>
      <c r="X60" s="369">
        <v>-12604</v>
      </c>
      <c r="Y60" s="369">
        <v>-9348</v>
      </c>
      <c r="Z60" s="370">
        <v>-10766.293000000001</v>
      </c>
      <c r="AA60" s="386">
        <f>AA61+AA62+AA64+AA66</f>
        <v>-30084</v>
      </c>
      <c r="AB60" s="386">
        <f t="shared" ref="AB60:AP60" si="20">AB61+AB62+AB64+AB66</f>
        <v>-47856</v>
      </c>
      <c r="AC60" s="386">
        <f t="shared" si="20"/>
        <v>-33633</v>
      </c>
      <c r="AD60" s="386">
        <f t="shared" si="20"/>
        <v>-59418</v>
      </c>
      <c r="AE60" s="371">
        <f t="shared" si="20"/>
        <v>-50979.955263280106</v>
      </c>
      <c r="AF60" s="369">
        <f t="shared" si="20"/>
        <v>-57042.182300581248</v>
      </c>
      <c r="AG60" s="369">
        <f t="shared" si="20"/>
        <v>-58676.143549970242</v>
      </c>
      <c r="AH60" s="372">
        <f t="shared" si="20"/>
        <v>-55331.399406453493</v>
      </c>
      <c r="AI60" s="371">
        <f t="shared" si="20"/>
        <v>-52153.463532296686</v>
      </c>
      <c r="AJ60" s="369">
        <f t="shared" si="20"/>
        <v>-63793.782524209644</v>
      </c>
      <c r="AK60" s="369">
        <f t="shared" si="20"/>
        <v>-56784.545148376827</v>
      </c>
      <c r="AL60" s="372">
        <f t="shared" si="20"/>
        <v>-58840.268329896127</v>
      </c>
      <c r="AM60" s="371">
        <f t="shared" si="20"/>
        <v>-63810.858359673672</v>
      </c>
      <c r="AN60" s="369">
        <f t="shared" si="20"/>
        <v>-67960.581292838149</v>
      </c>
      <c r="AO60" s="369">
        <f t="shared" si="20"/>
        <v>-65084.319195306271</v>
      </c>
      <c r="AP60" s="372">
        <f t="shared" si="20"/>
        <v>-77789.863337906223</v>
      </c>
      <c r="AQ60" s="371">
        <f>AQ61+AQ62+AQ64+AQ66</f>
        <v>-85353.359964410294</v>
      </c>
      <c r="AR60" s="369">
        <f>AR61+AR62+AR64+AR66</f>
        <v>-84388.683390437829</v>
      </c>
      <c r="AS60" s="369">
        <f>AS61+AS62+AS64+AS66</f>
        <v>-90814.845099552767</v>
      </c>
      <c r="AT60" s="372">
        <f>AT61+AT62+AT64+AT66</f>
        <v>-98664.359082506387</v>
      </c>
    </row>
    <row r="61" spans="1:46" x14ac:dyDescent="0.3">
      <c r="A61" s="18"/>
      <c r="B61" s="27" t="s">
        <v>44</v>
      </c>
      <c r="C61" s="368">
        <v>-76</v>
      </c>
      <c r="D61" s="369">
        <v>-81</v>
      </c>
      <c r="E61" s="53">
        <v>-77</v>
      </c>
      <c r="F61" s="54">
        <v>-77</v>
      </c>
      <c r="G61" s="370">
        <v>-85</v>
      </c>
      <c r="H61" s="369">
        <v>-96</v>
      </c>
      <c r="I61" s="53">
        <v>-89</v>
      </c>
      <c r="J61" s="54">
        <v>-91</v>
      </c>
      <c r="K61" s="370">
        <v>-86</v>
      </c>
      <c r="L61" s="369">
        <v>-87</v>
      </c>
      <c r="M61" s="53">
        <v>-79</v>
      </c>
      <c r="N61" s="54">
        <v>-76</v>
      </c>
      <c r="O61" s="370">
        <v>-53</v>
      </c>
      <c r="P61" s="369">
        <v>-64</v>
      </c>
      <c r="Q61" s="55">
        <v>-60</v>
      </c>
      <c r="R61" s="56">
        <v>-83</v>
      </c>
      <c r="S61" s="6">
        <v>-60</v>
      </c>
      <c r="T61" s="55">
        <v>-71</v>
      </c>
      <c r="U61" s="55">
        <v>-61</v>
      </c>
      <c r="V61" s="6">
        <v>-79</v>
      </c>
      <c r="W61" s="57">
        <v>-60</v>
      </c>
      <c r="X61" s="55">
        <v>-62</v>
      </c>
      <c r="Y61" s="55">
        <v>-57</v>
      </c>
      <c r="Z61" s="370">
        <v>-67</v>
      </c>
      <c r="AA61" s="386">
        <v>-62</v>
      </c>
      <c r="AB61" s="369">
        <v>-63</v>
      </c>
      <c r="AC61" s="369">
        <v>-58</v>
      </c>
      <c r="AD61" s="370">
        <v>-72</v>
      </c>
      <c r="AE61" s="371">
        <v>-58</v>
      </c>
      <c r="AF61" s="369">
        <v>-75</v>
      </c>
      <c r="AG61" s="369">
        <v>-62</v>
      </c>
      <c r="AH61" s="372">
        <v>-76</v>
      </c>
      <c r="AI61" s="371">
        <v>-58</v>
      </c>
      <c r="AJ61" s="369">
        <v>-68</v>
      </c>
      <c r="AK61" s="369">
        <v>-56</v>
      </c>
      <c r="AL61" s="372">
        <v>-68</v>
      </c>
      <c r="AM61" s="371">
        <v>-52</v>
      </c>
      <c r="AN61" s="369">
        <v>-65</v>
      </c>
      <c r="AO61" s="369">
        <v>-64</v>
      </c>
      <c r="AP61" s="372">
        <v>-60</v>
      </c>
      <c r="AQ61" s="371">
        <v>-57</v>
      </c>
      <c r="AR61" s="369">
        <v>-76</v>
      </c>
      <c r="AS61" s="369">
        <v>-74</v>
      </c>
      <c r="AT61" s="372">
        <v>-77</v>
      </c>
    </row>
    <row r="62" spans="1:46" x14ac:dyDescent="0.3">
      <c r="A62" s="18"/>
      <c r="B62" s="27" t="s">
        <v>36</v>
      </c>
      <c r="C62" s="368">
        <v>-52</v>
      </c>
      <c r="D62" s="369">
        <v>-1660</v>
      </c>
      <c r="E62" s="53">
        <v>-61</v>
      </c>
      <c r="F62" s="54">
        <v>-1008</v>
      </c>
      <c r="G62" s="370">
        <v>-466</v>
      </c>
      <c r="H62" s="369">
        <v>-774</v>
      </c>
      <c r="I62" s="53">
        <v>-2286</v>
      </c>
      <c r="J62" s="54">
        <v>-1112</v>
      </c>
      <c r="K62" s="370">
        <v>0</v>
      </c>
      <c r="L62" s="369">
        <v>-3061</v>
      </c>
      <c r="M62" s="53">
        <v>-2596</v>
      </c>
      <c r="N62" s="54">
        <v>-598</v>
      </c>
      <c r="O62" s="370">
        <v>-23009</v>
      </c>
      <c r="P62" s="369">
        <v>-22310</v>
      </c>
      <c r="Q62" s="55">
        <v>-38022</v>
      </c>
      <c r="R62" s="56">
        <v>-58526</v>
      </c>
      <c r="S62" s="6">
        <v>-2901</v>
      </c>
      <c r="T62" s="369">
        <v>-5273</v>
      </c>
      <c r="U62" s="369">
        <v>-4480</v>
      </c>
      <c r="V62" s="370">
        <v>-4522</v>
      </c>
      <c r="W62" s="57">
        <v>-7983</v>
      </c>
      <c r="X62" s="55">
        <v>-9721</v>
      </c>
      <c r="Y62" s="55">
        <v>-6377</v>
      </c>
      <c r="Z62" s="370">
        <v>-8130</v>
      </c>
      <c r="AA62" s="386">
        <v>-22525</v>
      </c>
      <c r="AB62" s="369">
        <v>-37916</v>
      </c>
      <c r="AC62" s="369">
        <v>-25555</v>
      </c>
      <c r="AD62" s="370">
        <v>-46802</v>
      </c>
      <c r="AE62" s="371">
        <v>-41747.143786344699</v>
      </c>
      <c r="AF62" s="369">
        <v>-46489.227028499379</v>
      </c>
      <c r="AG62" s="369">
        <v>-48687.003887818435</v>
      </c>
      <c r="AH62" s="372">
        <v>-44959.253658957634</v>
      </c>
      <c r="AI62" s="371">
        <v>-43662.07548938971</v>
      </c>
      <c r="AJ62" s="369">
        <v>-54105.051357989643</v>
      </c>
      <c r="AK62" s="369">
        <v>-47744.293774937461</v>
      </c>
      <c r="AL62" s="372">
        <v>-49783.434508569524</v>
      </c>
      <c r="AM62" s="371">
        <v>-52597.429005196871</v>
      </c>
      <c r="AN62" s="369">
        <v>-56381.131668381684</v>
      </c>
      <c r="AO62" s="369">
        <v>-53444.943630234273</v>
      </c>
      <c r="AP62" s="372">
        <v>-64542.43801594172</v>
      </c>
      <c r="AQ62" s="371">
        <v>-67974.414762300585</v>
      </c>
      <c r="AR62" s="369">
        <v>-67808.548914656247</v>
      </c>
      <c r="AS62" s="369">
        <v>-72478.908360151996</v>
      </c>
      <c r="AT62" s="372">
        <v>-79107.395085356198</v>
      </c>
    </row>
    <row r="63" spans="1:46" s="40" customFormat="1" x14ac:dyDescent="0.3">
      <c r="A63" s="60"/>
      <c r="B63" s="28" t="s">
        <v>79</v>
      </c>
      <c r="C63" s="375"/>
      <c r="D63" s="376"/>
      <c r="E63" s="376"/>
      <c r="F63" s="380"/>
      <c r="G63" s="377"/>
      <c r="H63" s="376"/>
      <c r="I63" s="376"/>
      <c r="J63" s="380"/>
      <c r="K63" s="377"/>
      <c r="L63" s="376"/>
      <c r="M63" s="376"/>
      <c r="N63" s="380"/>
      <c r="O63" s="377">
        <v>-18522</v>
      </c>
      <c r="P63" s="376">
        <v>-21167</v>
      </c>
      <c r="Q63" s="376">
        <v>-38366</v>
      </c>
      <c r="R63" s="380">
        <v>-54242</v>
      </c>
      <c r="S63" s="377">
        <v>-2235</v>
      </c>
      <c r="T63" s="376">
        <v>-2661</v>
      </c>
      <c r="U63" s="376">
        <v>-2980</v>
      </c>
      <c r="V63" s="377">
        <v>-2768</v>
      </c>
      <c r="W63" s="375">
        <v>-6787.26</v>
      </c>
      <c r="X63" s="376">
        <v>-7290.0199999999995</v>
      </c>
      <c r="Y63" s="376">
        <v>-5278.98</v>
      </c>
      <c r="Z63" s="377">
        <v>-5781.7400000000007</v>
      </c>
      <c r="AA63" s="387">
        <v>-21510</v>
      </c>
      <c r="AB63" s="376">
        <v>-34363</v>
      </c>
      <c r="AC63" s="376">
        <v>-24730</v>
      </c>
      <c r="AD63" s="377">
        <v>-46229</v>
      </c>
      <c r="AE63" s="378">
        <v>-41177.697908814909</v>
      </c>
      <c r="AF63" s="376">
        <v>-45063.705074727142</v>
      </c>
      <c r="AG63" s="376">
        <v>-45458.72613727046</v>
      </c>
      <c r="AH63" s="379">
        <v>-43258.870879187503</v>
      </c>
      <c r="AI63" s="378">
        <v>-42935.601908176403</v>
      </c>
      <c r="AJ63" s="376">
        <v>-50938.032962686317</v>
      </c>
      <c r="AK63" s="376">
        <v>-46599.208843430613</v>
      </c>
      <c r="AL63" s="379">
        <v>-49630.011416593006</v>
      </c>
      <c r="AM63" s="378">
        <v>-49139.429005196871</v>
      </c>
      <c r="AN63" s="376">
        <v>-54262.131668381684</v>
      </c>
      <c r="AO63" s="376">
        <v>-52568.943630234273</v>
      </c>
      <c r="AP63" s="379">
        <v>-61207.43801594172</v>
      </c>
      <c r="AQ63" s="378">
        <v>-67661.722862300579</v>
      </c>
      <c r="AR63" s="376">
        <v>-65711.557014656253</v>
      </c>
      <c r="AS63" s="376">
        <v>-71295.610260151996</v>
      </c>
      <c r="AT63" s="379">
        <v>-77229.127985356201</v>
      </c>
    </row>
    <row r="64" spans="1:46" x14ac:dyDescent="0.3">
      <c r="A64" s="18"/>
      <c r="B64" s="27" t="s">
        <v>37</v>
      </c>
      <c r="C64" s="368">
        <v>-153</v>
      </c>
      <c r="D64" s="369">
        <v>-580</v>
      </c>
      <c r="E64" s="53">
        <v>-592</v>
      </c>
      <c r="F64" s="54">
        <v>-687</v>
      </c>
      <c r="G64" s="370">
        <v>-359</v>
      </c>
      <c r="H64" s="369">
        <v>-409</v>
      </c>
      <c r="I64" s="53">
        <v>-381</v>
      </c>
      <c r="J64" s="54">
        <v>-643</v>
      </c>
      <c r="K64" s="370">
        <v>-235</v>
      </c>
      <c r="L64" s="369">
        <v>-316</v>
      </c>
      <c r="M64" s="53">
        <v>-675</v>
      </c>
      <c r="N64" s="54">
        <v>-506</v>
      </c>
      <c r="O64" s="370">
        <v>-1585</v>
      </c>
      <c r="P64" s="369">
        <v>-1682</v>
      </c>
      <c r="Q64" s="55">
        <v>-2743</v>
      </c>
      <c r="R64" s="56">
        <v>-4137</v>
      </c>
      <c r="S64" s="6">
        <v>-2152</v>
      </c>
      <c r="T64" s="55">
        <v>-2877</v>
      </c>
      <c r="U64" s="55">
        <v>-3395</v>
      </c>
      <c r="V64" s="6">
        <v>-3311</v>
      </c>
      <c r="W64" s="57">
        <v>-955.8</v>
      </c>
      <c r="X64" s="55">
        <v>-719.6</v>
      </c>
      <c r="Y64" s="55">
        <v>-517.4</v>
      </c>
      <c r="Z64" s="370">
        <v>-616.20000000000005</v>
      </c>
      <c r="AA64" s="386">
        <v>-1814</v>
      </c>
      <c r="AB64" s="369">
        <v>-2194</v>
      </c>
      <c r="AC64" s="369">
        <v>-1850</v>
      </c>
      <c r="AD64" s="370">
        <v>-2968</v>
      </c>
      <c r="AE64" s="371">
        <v>-1953.6933949183283</v>
      </c>
      <c r="AF64" s="369">
        <v>-3106.6777345458213</v>
      </c>
      <c r="AG64" s="369">
        <v>-2288.0303996751641</v>
      </c>
      <c r="AH64" s="372">
        <v>-3117.0506295256209</v>
      </c>
      <c r="AI64" s="371">
        <v>-1785.5118359104738</v>
      </c>
      <c r="AJ64" s="369">
        <v>-1746.1324812841196</v>
      </c>
      <c r="AK64" s="369">
        <v>-1844.882847190534</v>
      </c>
      <c r="AL64" s="372">
        <v>-1757.6220688168451</v>
      </c>
      <c r="AM64" s="371">
        <v>-2601.4990804873869</v>
      </c>
      <c r="AN64" s="369">
        <v>-2632.899658899194</v>
      </c>
      <c r="AO64" s="369">
        <v>-2811.857677928153</v>
      </c>
      <c r="AP64" s="372">
        <v>-3280.8914892794101</v>
      </c>
      <c r="AQ64" s="371">
        <v>-7553.9406487780043</v>
      </c>
      <c r="AR64" s="369">
        <v>-7217.2552308257646</v>
      </c>
      <c r="AS64" s="369">
        <v>-8040.4826627645689</v>
      </c>
      <c r="AT64" s="372">
        <v>-8862.2099742879018</v>
      </c>
    </row>
    <row r="65" spans="1:51" s="40" customFormat="1" x14ac:dyDescent="0.3">
      <c r="A65" s="60"/>
      <c r="B65" s="28" t="s">
        <v>79</v>
      </c>
      <c r="C65" s="375"/>
      <c r="D65" s="376"/>
      <c r="E65" s="376"/>
      <c r="F65" s="380"/>
      <c r="G65" s="377"/>
      <c r="H65" s="376"/>
      <c r="I65" s="376"/>
      <c r="J65" s="380"/>
      <c r="K65" s="377"/>
      <c r="L65" s="376"/>
      <c r="M65" s="376"/>
      <c r="N65" s="380"/>
      <c r="O65" s="377">
        <v>-1109</v>
      </c>
      <c r="P65" s="376">
        <v>-1268</v>
      </c>
      <c r="Q65" s="376">
        <v>-2298</v>
      </c>
      <c r="R65" s="380">
        <v>-3248</v>
      </c>
      <c r="S65" s="377">
        <v>-1989</v>
      </c>
      <c r="T65" s="376">
        <v>-2368</v>
      </c>
      <c r="U65" s="376">
        <v>-2653</v>
      </c>
      <c r="V65" s="377">
        <v>-2463</v>
      </c>
      <c r="W65" s="375">
        <v>-226.79999999999998</v>
      </c>
      <c r="X65" s="376">
        <v>-243.6</v>
      </c>
      <c r="Y65" s="376">
        <v>-176.39999999999998</v>
      </c>
      <c r="Z65" s="377">
        <v>-193.2</v>
      </c>
      <c r="AA65" s="387">
        <v>-1131</v>
      </c>
      <c r="AB65" s="376">
        <v>-1807</v>
      </c>
      <c r="AC65" s="376">
        <v>-1300</v>
      </c>
      <c r="AD65" s="377">
        <v>-2431</v>
      </c>
      <c r="AE65" s="378">
        <v>-1815.3029222314335</v>
      </c>
      <c r="AF65" s="376">
        <v>-1986.6160485677815</v>
      </c>
      <c r="AG65" s="376">
        <v>-2004.0303996751641</v>
      </c>
      <c r="AH65" s="379">
        <v>-1907.0506295256212</v>
      </c>
      <c r="AI65" s="378">
        <v>-1458.5118359104738</v>
      </c>
      <c r="AJ65" s="376">
        <v>-1166.1324812841196</v>
      </c>
      <c r="AK65" s="376">
        <v>-1302.882847190534</v>
      </c>
      <c r="AL65" s="379">
        <v>-1387.6220688168451</v>
      </c>
      <c r="AM65" s="378">
        <v>-2104.4990804873869</v>
      </c>
      <c r="AN65" s="376">
        <v>-2323.899658899194</v>
      </c>
      <c r="AO65" s="376">
        <v>-2251.857677928153</v>
      </c>
      <c r="AP65" s="379">
        <v>-2621.8914892794101</v>
      </c>
      <c r="AQ65" s="378">
        <v>-7066.9406487780043</v>
      </c>
      <c r="AR65" s="376">
        <v>-6863.2552308257646</v>
      </c>
      <c r="AS65" s="376">
        <v>-7446.4826627645689</v>
      </c>
      <c r="AT65" s="379">
        <v>-8066.2099742879018</v>
      </c>
    </row>
    <row r="66" spans="1:51" x14ac:dyDescent="0.3">
      <c r="A66" s="18"/>
      <c r="B66" s="27" t="s">
        <v>38</v>
      </c>
      <c r="C66" s="368">
        <v>-2845</v>
      </c>
      <c r="D66" s="369">
        <v>-3222</v>
      </c>
      <c r="E66" s="369">
        <v>-3581</v>
      </c>
      <c r="F66" s="374">
        <v>-3681</v>
      </c>
      <c r="G66" s="368">
        <v>-3103</v>
      </c>
      <c r="H66" s="369">
        <v>-2649</v>
      </c>
      <c r="I66" s="369">
        <v>-2781</v>
      </c>
      <c r="J66" s="374">
        <v>-2916</v>
      </c>
      <c r="K66" s="368">
        <v>-1945</v>
      </c>
      <c r="L66" s="369">
        <v>-1116</v>
      </c>
      <c r="M66" s="369">
        <v>-849</v>
      </c>
      <c r="N66" s="374">
        <v>-707</v>
      </c>
      <c r="O66" s="368">
        <v>-1487</v>
      </c>
      <c r="P66" s="369">
        <v>-1422</v>
      </c>
      <c r="Q66" s="369">
        <v>-2243</v>
      </c>
      <c r="R66" s="374">
        <v>-2914</v>
      </c>
      <c r="S66" s="368">
        <v>-1405</v>
      </c>
      <c r="T66" s="369">
        <v>-1866</v>
      </c>
      <c r="U66" s="369">
        <v>-1996</v>
      </c>
      <c r="V66" s="374">
        <v>-2076</v>
      </c>
      <c r="W66" s="368">
        <v>-2332.1999999999998</v>
      </c>
      <c r="X66" s="369">
        <v>-2101.4</v>
      </c>
      <c r="Y66" s="369">
        <v>-2396.6</v>
      </c>
      <c r="Z66" s="370">
        <v>-1953.0929999999998</v>
      </c>
      <c r="AA66" s="386">
        <f>AA67+AA68+AA69+AA70</f>
        <v>-5683</v>
      </c>
      <c r="AB66" s="386">
        <f t="shared" ref="AB66:AP66" si="21">AB67+AB68+AB69+AB70</f>
        <v>-7683</v>
      </c>
      <c r="AC66" s="386">
        <f t="shared" si="21"/>
        <v>-6170</v>
      </c>
      <c r="AD66" s="386">
        <f t="shared" si="21"/>
        <v>-9576</v>
      </c>
      <c r="AE66" s="371">
        <f t="shared" si="21"/>
        <v>-7221.1180820170739</v>
      </c>
      <c r="AF66" s="369">
        <f t="shared" si="21"/>
        <v>-7371.277537536047</v>
      </c>
      <c r="AG66" s="369">
        <f t="shared" si="21"/>
        <v>-7639.1092624766434</v>
      </c>
      <c r="AH66" s="372">
        <f t="shared" si="21"/>
        <v>-7179.0951179702379</v>
      </c>
      <c r="AI66" s="371">
        <f t="shared" si="21"/>
        <v>-6647.8762069965032</v>
      </c>
      <c r="AJ66" s="369">
        <f t="shared" si="21"/>
        <v>-7874.5986849358815</v>
      </c>
      <c r="AK66" s="369">
        <f t="shared" si="21"/>
        <v>-7139.3685262488252</v>
      </c>
      <c r="AL66" s="372">
        <f t="shared" si="21"/>
        <v>-7231.2117525097538</v>
      </c>
      <c r="AM66" s="371">
        <f t="shared" si="21"/>
        <v>-8559.9302739894156</v>
      </c>
      <c r="AN66" s="369">
        <f t="shared" si="21"/>
        <v>-8881.5499655572785</v>
      </c>
      <c r="AO66" s="369">
        <f t="shared" si="21"/>
        <v>-8763.5178871438493</v>
      </c>
      <c r="AP66" s="372">
        <f t="shared" si="21"/>
        <v>-9906.5338326850906</v>
      </c>
      <c r="AQ66" s="371">
        <f>AQ67+AQ68+AQ69+AQ70</f>
        <v>-9768.0045533317061</v>
      </c>
      <c r="AR66" s="369">
        <f>AR67+AR68+AR69+AR70</f>
        <v>-9286.8792449558241</v>
      </c>
      <c r="AS66" s="369">
        <f>AS67+AS68+AS69+AS70</f>
        <v>-10221.45407663621</v>
      </c>
      <c r="AT66" s="372">
        <f>AT67+AT68+AT69+AT70</f>
        <v>-10617.754022862287</v>
      </c>
    </row>
    <row r="67" spans="1:51" x14ac:dyDescent="0.3">
      <c r="A67" s="18"/>
      <c r="B67" s="28" t="s">
        <v>39</v>
      </c>
      <c r="C67" s="375">
        <v>-27</v>
      </c>
      <c r="D67" s="376">
        <v>-104</v>
      </c>
      <c r="E67" s="53">
        <v>-71</v>
      </c>
      <c r="F67" s="54">
        <v>-108</v>
      </c>
      <c r="G67" s="377">
        <v>-74</v>
      </c>
      <c r="H67" s="376">
        <v>-76</v>
      </c>
      <c r="I67" s="53">
        <v>-97</v>
      </c>
      <c r="J67" s="54">
        <v>-78</v>
      </c>
      <c r="K67" s="377">
        <v>-115</v>
      </c>
      <c r="L67" s="376">
        <v>-80</v>
      </c>
      <c r="M67" s="53">
        <v>-138</v>
      </c>
      <c r="N67" s="54">
        <v>-87</v>
      </c>
      <c r="O67" s="377">
        <v>-121</v>
      </c>
      <c r="P67" s="376">
        <v>-50</v>
      </c>
      <c r="Q67" s="55">
        <v>-116</v>
      </c>
      <c r="R67" s="56">
        <v>-60</v>
      </c>
      <c r="S67" s="6">
        <v>-143</v>
      </c>
      <c r="T67" s="55">
        <v>-51</v>
      </c>
      <c r="U67" s="55">
        <v>-178</v>
      </c>
      <c r="V67" s="6">
        <v>-58</v>
      </c>
      <c r="W67" s="57">
        <v>-197</v>
      </c>
      <c r="X67" s="55">
        <v>-132</v>
      </c>
      <c r="Y67" s="55">
        <v>-217</v>
      </c>
      <c r="Z67" s="370">
        <v>-56</v>
      </c>
      <c r="AA67" s="386">
        <v>-223</v>
      </c>
      <c r="AB67" s="369">
        <v>-43</v>
      </c>
      <c r="AC67" s="369">
        <v>-233</v>
      </c>
      <c r="AD67" s="370">
        <v>-46</v>
      </c>
      <c r="AE67" s="371">
        <v>-237</v>
      </c>
      <c r="AF67" s="369">
        <v>-74</v>
      </c>
      <c r="AG67" s="369">
        <v>-259</v>
      </c>
      <c r="AH67" s="372">
        <v>-93</v>
      </c>
      <c r="AI67" s="371">
        <v>-251</v>
      </c>
      <c r="AJ67" s="369">
        <v>-96</v>
      </c>
      <c r="AK67" s="369">
        <v>-248</v>
      </c>
      <c r="AL67" s="372">
        <v>-100</v>
      </c>
      <c r="AM67" s="371">
        <v>-244</v>
      </c>
      <c r="AN67" s="369">
        <v>-103</v>
      </c>
      <c r="AO67" s="369">
        <v>-264</v>
      </c>
      <c r="AP67" s="372">
        <v>-101</v>
      </c>
      <c r="AQ67" s="371">
        <v>-259</v>
      </c>
      <c r="AR67" s="369">
        <v>-106</v>
      </c>
      <c r="AS67" s="369">
        <v>-239</v>
      </c>
      <c r="AT67" s="372">
        <v>-107</v>
      </c>
    </row>
    <row r="68" spans="1:51" x14ac:dyDescent="0.3">
      <c r="A68" s="18"/>
      <c r="B68" s="28" t="s">
        <v>40</v>
      </c>
      <c r="C68" s="375">
        <v>-4</v>
      </c>
      <c r="D68" s="376">
        <v>-3</v>
      </c>
      <c r="E68" s="53">
        <v>-2</v>
      </c>
      <c r="F68" s="54">
        <v>-2</v>
      </c>
      <c r="G68" s="377">
        <v>-1</v>
      </c>
      <c r="H68" s="376">
        <v>-1</v>
      </c>
      <c r="I68" s="53">
        <v>-1</v>
      </c>
      <c r="J68" s="54">
        <v>-1</v>
      </c>
      <c r="K68" s="377">
        <v>-1</v>
      </c>
      <c r="L68" s="376">
        <v>-1</v>
      </c>
      <c r="M68" s="53">
        <v>0</v>
      </c>
      <c r="N68" s="54">
        <v>0</v>
      </c>
      <c r="O68" s="377">
        <v>0</v>
      </c>
      <c r="P68" s="376">
        <v>0</v>
      </c>
      <c r="Q68" s="55">
        <v>-1</v>
      </c>
      <c r="R68" s="56">
        <v>-1</v>
      </c>
      <c r="S68" s="6">
        <v>-1</v>
      </c>
      <c r="T68" s="55">
        <v>-1</v>
      </c>
      <c r="U68" s="55">
        <v>-1</v>
      </c>
      <c r="V68" s="6">
        <v>-1</v>
      </c>
      <c r="W68" s="57">
        <v>-1</v>
      </c>
      <c r="X68" s="55">
        <v>-1</v>
      </c>
      <c r="Y68" s="55">
        <v>-1</v>
      </c>
      <c r="Z68" s="370">
        <v>-0.29299999999999998</v>
      </c>
      <c r="AA68" s="386">
        <v>0</v>
      </c>
      <c r="AB68" s="369">
        <v>0</v>
      </c>
      <c r="AC68" s="369">
        <v>0</v>
      </c>
      <c r="AD68" s="370">
        <v>0</v>
      </c>
      <c r="AE68" s="371">
        <v>0</v>
      </c>
      <c r="AF68" s="369">
        <v>0</v>
      </c>
      <c r="AG68" s="369">
        <v>0</v>
      </c>
      <c r="AH68" s="372">
        <v>0</v>
      </c>
      <c r="AI68" s="371">
        <v>0</v>
      </c>
      <c r="AJ68" s="369">
        <v>0</v>
      </c>
      <c r="AK68" s="369">
        <v>0</v>
      </c>
      <c r="AL68" s="372">
        <v>0</v>
      </c>
      <c r="AM68" s="371">
        <v>0</v>
      </c>
      <c r="AN68" s="369">
        <v>0</v>
      </c>
      <c r="AO68" s="369">
        <v>0</v>
      </c>
      <c r="AP68" s="372">
        <v>0</v>
      </c>
      <c r="AQ68" s="371">
        <v>0</v>
      </c>
      <c r="AR68" s="369">
        <v>0</v>
      </c>
      <c r="AS68" s="369">
        <v>0</v>
      </c>
      <c r="AT68" s="372">
        <v>0</v>
      </c>
    </row>
    <row r="69" spans="1:51" x14ac:dyDescent="0.3">
      <c r="A69" s="18"/>
      <c r="B69" s="28" t="s">
        <v>45</v>
      </c>
      <c r="C69" s="375">
        <v>-2707</v>
      </c>
      <c r="D69" s="376">
        <v>-2912</v>
      </c>
      <c r="E69" s="53">
        <v>-3447</v>
      </c>
      <c r="F69" s="54">
        <v>-3333</v>
      </c>
      <c r="G69" s="377">
        <v>-2970</v>
      </c>
      <c r="H69" s="376">
        <v>-2452</v>
      </c>
      <c r="I69" s="58">
        <v>-2636.0109074502916</v>
      </c>
      <c r="J69" s="59">
        <v>-2676.6511738106001</v>
      </c>
      <c r="K69" s="377">
        <v>-1772.9891562300061</v>
      </c>
      <c r="L69" s="376">
        <v>-921.11435666042348</v>
      </c>
      <c r="M69" s="58">
        <v>-696</v>
      </c>
      <c r="N69" s="59">
        <v>-526</v>
      </c>
      <c r="O69" s="377">
        <v>-553</v>
      </c>
      <c r="P69" s="376">
        <v>-441</v>
      </c>
      <c r="Q69" s="55">
        <v>-492</v>
      </c>
      <c r="R69" s="56">
        <v>-541</v>
      </c>
      <c r="S69" s="6">
        <v>-418</v>
      </c>
      <c r="T69" s="55">
        <v>-785</v>
      </c>
      <c r="U69" s="55">
        <v>-635</v>
      </c>
      <c r="V69" s="6">
        <v>-941</v>
      </c>
      <c r="W69" s="57">
        <v>-1642</v>
      </c>
      <c r="X69" s="55">
        <v>-1486</v>
      </c>
      <c r="Y69" s="55">
        <v>-1750</v>
      </c>
      <c r="Z69" s="370">
        <v>-1489</v>
      </c>
      <c r="AA69" s="386">
        <v>-1511</v>
      </c>
      <c r="AB69" s="369">
        <v>-1475</v>
      </c>
      <c r="AC69" s="369">
        <v>-1409</v>
      </c>
      <c r="AD69" s="370">
        <v>-1242</v>
      </c>
      <c r="AE69" s="371">
        <v>-1241</v>
      </c>
      <c r="AF69" s="369">
        <v>-1156</v>
      </c>
      <c r="AG69" s="369">
        <v>-1044</v>
      </c>
      <c r="AH69" s="372">
        <v>-1192</v>
      </c>
      <c r="AI69" s="371">
        <v>-1255</v>
      </c>
      <c r="AJ69" s="369">
        <v>-1411</v>
      </c>
      <c r="AK69" s="369">
        <v>-1145</v>
      </c>
      <c r="AL69" s="372">
        <v>-1148</v>
      </c>
      <c r="AM69" s="371">
        <v>-1094</v>
      </c>
      <c r="AN69" s="369">
        <v>-953</v>
      </c>
      <c r="AO69" s="369">
        <v>-909</v>
      </c>
      <c r="AP69" s="372">
        <v>-908</v>
      </c>
      <c r="AQ69" s="371">
        <v>-987</v>
      </c>
      <c r="AR69" s="369">
        <v>-1159</v>
      </c>
      <c r="AS69" s="369">
        <v>-1167</v>
      </c>
      <c r="AT69" s="372">
        <v>-1072</v>
      </c>
    </row>
    <row r="70" spans="1:51" x14ac:dyDescent="0.3">
      <c r="A70" s="18"/>
      <c r="B70" s="28" t="s">
        <v>42</v>
      </c>
      <c r="C70" s="375">
        <v>-107</v>
      </c>
      <c r="D70" s="376">
        <v>-203</v>
      </c>
      <c r="E70" s="53">
        <v>-61</v>
      </c>
      <c r="F70" s="54">
        <v>-238</v>
      </c>
      <c r="G70" s="377">
        <v>-58</v>
      </c>
      <c r="H70" s="376">
        <v>-120</v>
      </c>
      <c r="I70" s="58">
        <v>-46.989092549708403</v>
      </c>
      <c r="J70" s="59">
        <v>-160.34882618939992</v>
      </c>
      <c r="K70" s="377">
        <v>-56.010843769993926</v>
      </c>
      <c r="L70" s="376">
        <v>-113.88564333957652</v>
      </c>
      <c r="M70" s="58">
        <v>-15</v>
      </c>
      <c r="N70" s="59">
        <v>-94</v>
      </c>
      <c r="O70" s="377">
        <v>-813</v>
      </c>
      <c r="P70" s="376">
        <v>-931</v>
      </c>
      <c r="Q70" s="55">
        <v>-1634</v>
      </c>
      <c r="R70" s="56">
        <v>-2312</v>
      </c>
      <c r="S70" s="6">
        <v>-843</v>
      </c>
      <c r="T70" s="55">
        <v>-1029</v>
      </c>
      <c r="U70" s="55">
        <v>-1182</v>
      </c>
      <c r="V70" s="6">
        <v>-1076</v>
      </c>
      <c r="W70" s="57">
        <v>-492.20000000000005</v>
      </c>
      <c r="X70" s="55">
        <v>-482.4</v>
      </c>
      <c r="Y70" s="55">
        <v>-428.6</v>
      </c>
      <c r="Z70" s="370">
        <v>-407.8</v>
      </c>
      <c r="AA70" s="386">
        <v>-3949</v>
      </c>
      <c r="AB70" s="369">
        <v>-6165</v>
      </c>
      <c r="AC70" s="369">
        <v>-4528</v>
      </c>
      <c r="AD70" s="370">
        <v>-8288</v>
      </c>
      <c r="AE70" s="371">
        <v>-5743.1180820170739</v>
      </c>
      <c r="AF70" s="369">
        <v>-6141.277537536047</v>
      </c>
      <c r="AG70" s="369">
        <v>-6336.1092624766434</v>
      </c>
      <c r="AH70" s="372">
        <v>-5894.0951179702379</v>
      </c>
      <c r="AI70" s="371">
        <v>-5141.8762069965032</v>
      </c>
      <c r="AJ70" s="369">
        <v>-6367.5986849358815</v>
      </c>
      <c r="AK70" s="369">
        <v>-5746.3685262488252</v>
      </c>
      <c r="AL70" s="372">
        <v>-5983.2117525097538</v>
      </c>
      <c r="AM70" s="371">
        <v>-7221.9302739894156</v>
      </c>
      <c r="AN70" s="369">
        <v>-7825.5499655572776</v>
      </c>
      <c r="AO70" s="369">
        <v>-7590.5178871438493</v>
      </c>
      <c r="AP70" s="372">
        <v>-8897.5338326850906</v>
      </c>
      <c r="AQ70" s="371">
        <v>-8522.0045533317061</v>
      </c>
      <c r="AR70" s="369">
        <v>-8021.8792449558241</v>
      </c>
      <c r="AS70" s="369">
        <v>-8815.4540766362097</v>
      </c>
      <c r="AT70" s="372">
        <v>-9438.7540228622875</v>
      </c>
    </row>
    <row r="71" spans="1:51" s="40" customFormat="1" x14ac:dyDescent="0.3">
      <c r="A71" s="60"/>
      <c r="B71" s="28" t="s">
        <v>79</v>
      </c>
      <c r="C71" s="375"/>
      <c r="D71" s="376"/>
      <c r="E71" s="376"/>
      <c r="F71" s="380"/>
      <c r="G71" s="377"/>
      <c r="H71" s="376"/>
      <c r="I71" s="376"/>
      <c r="J71" s="380"/>
      <c r="K71" s="377"/>
      <c r="L71" s="376"/>
      <c r="M71" s="376"/>
      <c r="N71" s="380"/>
      <c r="O71" s="377">
        <v>-776</v>
      </c>
      <c r="P71" s="376">
        <v>-887</v>
      </c>
      <c r="Q71" s="376">
        <v>-1608</v>
      </c>
      <c r="R71" s="380">
        <v>-2273</v>
      </c>
      <c r="S71" s="377">
        <v>-841</v>
      </c>
      <c r="T71" s="376">
        <v>-1001</v>
      </c>
      <c r="U71" s="376">
        <v>-1121</v>
      </c>
      <c r="V71" s="377">
        <v>-1041</v>
      </c>
      <c r="W71" s="375">
        <v>-421.20000000000005</v>
      </c>
      <c r="X71" s="376">
        <v>-452.4</v>
      </c>
      <c r="Y71" s="376">
        <v>-327.60000000000002</v>
      </c>
      <c r="Z71" s="377">
        <v>-358.8</v>
      </c>
      <c r="AA71" s="387">
        <v>-3851</v>
      </c>
      <c r="AB71" s="376">
        <v>-6152</v>
      </c>
      <c r="AC71" s="376">
        <v>-4427</v>
      </c>
      <c r="AD71" s="377">
        <v>-8276</v>
      </c>
      <c r="AE71" s="378">
        <v>-5599.3610557251432</v>
      </c>
      <c r="AF71" s="376">
        <v>-6127.7819799657846</v>
      </c>
      <c r="AG71" s="376">
        <v>-6181.4971137912398</v>
      </c>
      <c r="AH71" s="379">
        <v>-5882.3598505178352</v>
      </c>
      <c r="AI71" s="378">
        <v>-4985.1250403298363</v>
      </c>
      <c r="AJ71" s="376">
        <v>-6308.829584935881</v>
      </c>
      <c r="AK71" s="376">
        <v>-5606.3595595821589</v>
      </c>
      <c r="AL71" s="379">
        <v>-5970.9959858430875</v>
      </c>
      <c r="AM71" s="378">
        <v>-7047.9302739894156</v>
      </c>
      <c r="AN71" s="376">
        <v>-7782.5499655572776</v>
      </c>
      <c r="AO71" s="376">
        <v>-7539.5178871438493</v>
      </c>
      <c r="AP71" s="379">
        <v>-8779.5338326850906</v>
      </c>
      <c r="AQ71" s="378">
        <v>-8249.2861753156212</v>
      </c>
      <c r="AR71" s="376">
        <v>-8011.5228508539476</v>
      </c>
      <c r="AS71" s="376">
        <v>-8692.3280578694539</v>
      </c>
      <c r="AT71" s="379">
        <v>-9415.7398137470063</v>
      </c>
    </row>
    <row r="72" spans="1:51" ht="18.75" customHeight="1" x14ac:dyDescent="0.3">
      <c r="A72" s="18" t="s">
        <v>46</v>
      </c>
      <c r="B72" s="26" t="s">
        <v>47</v>
      </c>
      <c r="C72" s="362">
        <v>694</v>
      </c>
      <c r="D72" s="363">
        <v>990</v>
      </c>
      <c r="E72" s="363">
        <v>1095</v>
      </c>
      <c r="F72" s="366">
        <v>1103</v>
      </c>
      <c r="G72" s="362">
        <v>703</v>
      </c>
      <c r="H72" s="363">
        <v>1214</v>
      </c>
      <c r="I72" s="363">
        <v>2596</v>
      </c>
      <c r="J72" s="366">
        <v>1896</v>
      </c>
      <c r="K72" s="362">
        <v>610</v>
      </c>
      <c r="L72" s="363">
        <v>1071</v>
      </c>
      <c r="M72" s="363">
        <v>1100</v>
      </c>
      <c r="N72" s="366">
        <v>4128</v>
      </c>
      <c r="O72" s="362">
        <v>97</v>
      </c>
      <c r="P72" s="363">
        <v>1261</v>
      </c>
      <c r="Q72" s="363">
        <v>1837</v>
      </c>
      <c r="R72" s="366">
        <v>2434</v>
      </c>
      <c r="S72" s="362">
        <v>1252</v>
      </c>
      <c r="T72" s="363">
        <v>1067</v>
      </c>
      <c r="U72" s="363">
        <v>-37</v>
      </c>
      <c r="V72" s="366">
        <v>1193</v>
      </c>
      <c r="W72" s="362">
        <v>1577</v>
      </c>
      <c r="X72" s="363">
        <v>548</v>
      </c>
      <c r="Y72" s="363">
        <v>44</v>
      </c>
      <c r="Z72" s="356">
        <v>2090.6999999999998</v>
      </c>
      <c r="AA72" s="388">
        <f>AA73+AA76</f>
        <v>-1755</v>
      </c>
      <c r="AB72" s="388">
        <f t="shared" ref="AB72:AP72" si="22">AB73+AB76</f>
        <v>-392</v>
      </c>
      <c r="AC72" s="388">
        <f t="shared" si="22"/>
        <v>-739</v>
      </c>
      <c r="AD72" s="388">
        <f t="shared" si="22"/>
        <v>54</v>
      </c>
      <c r="AE72" s="364">
        <f t="shared" si="22"/>
        <v>-1721.8815469474566</v>
      </c>
      <c r="AF72" s="363">
        <f t="shared" si="22"/>
        <v>-3763.2087327851759</v>
      </c>
      <c r="AG72" s="363">
        <f t="shared" si="22"/>
        <v>-3939.1000000000004</v>
      </c>
      <c r="AH72" s="365">
        <f t="shared" si="22"/>
        <v>-1252.9000000000001</v>
      </c>
      <c r="AI72" s="364">
        <f t="shared" si="22"/>
        <v>-1109.6281007505563</v>
      </c>
      <c r="AJ72" s="363">
        <f t="shared" si="22"/>
        <v>-4527.4655684179643</v>
      </c>
      <c r="AK72" s="363">
        <f t="shared" si="22"/>
        <v>-4431.4655684179643</v>
      </c>
      <c r="AL72" s="365">
        <f t="shared" si="22"/>
        <v>-1366.6281007505563</v>
      </c>
      <c r="AM72" s="364">
        <f t="shared" si="22"/>
        <v>-3385.2479580999116</v>
      </c>
      <c r="AN72" s="363">
        <f t="shared" si="22"/>
        <v>-3025.1777087218161</v>
      </c>
      <c r="AO72" s="363">
        <f t="shared" si="22"/>
        <v>-3237.924567057491</v>
      </c>
      <c r="AP72" s="365">
        <f t="shared" si="22"/>
        <v>-2008.1634105431876</v>
      </c>
      <c r="AQ72" s="364">
        <f>AQ73+AQ76</f>
        <v>-2115.2026046346728</v>
      </c>
      <c r="AR72" s="363">
        <f>AR73+AR76</f>
        <v>-2371.475643828604</v>
      </c>
      <c r="AS72" s="363">
        <f>AS73+AS76</f>
        <v>-1843.1299769500692</v>
      </c>
      <c r="AT72" s="365">
        <f>AT73+AT76</f>
        <v>-3038.2791940882853</v>
      </c>
    </row>
    <row r="73" spans="1:51" x14ac:dyDescent="0.3">
      <c r="A73" s="18"/>
      <c r="B73" s="27" t="s">
        <v>20</v>
      </c>
      <c r="C73" s="368">
        <v>1765</v>
      </c>
      <c r="D73" s="369">
        <v>1968</v>
      </c>
      <c r="E73" s="369">
        <v>2000</v>
      </c>
      <c r="F73" s="374">
        <v>2070</v>
      </c>
      <c r="G73" s="368">
        <v>1861</v>
      </c>
      <c r="H73" s="369">
        <v>2623</v>
      </c>
      <c r="I73" s="369">
        <v>4040</v>
      </c>
      <c r="J73" s="374">
        <v>3179</v>
      </c>
      <c r="K73" s="368">
        <v>2109</v>
      </c>
      <c r="L73" s="369">
        <v>2474</v>
      </c>
      <c r="M73" s="369">
        <v>2754</v>
      </c>
      <c r="N73" s="374">
        <v>5610</v>
      </c>
      <c r="O73" s="368">
        <v>2081</v>
      </c>
      <c r="P73" s="369">
        <v>2419</v>
      </c>
      <c r="Q73" s="369">
        <v>3753</v>
      </c>
      <c r="R73" s="374">
        <v>4154</v>
      </c>
      <c r="S73" s="368">
        <v>3010</v>
      </c>
      <c r="T73" s="369">
        <v>2906</v>
      </c>
      <c r="U73" s="369">
        <v>1941</v>
      </c>
      <c r="V73" s="374">
        <v>3731</v>
      </c>
      <c r="W73" s="368">
        <v>3864</v>
      </c>
      <c r="X73" s="369">
        <v>2349</v>
      </c>
      <c r="Y73" s="369">
        <v>1369</v>
      </c>
      <c r="Z73" s="370">
        <v>3923</v>
      </c>
      <c r="AA73" s="386">
        <f>AA74+AA75</f>
        <v>1655</v>
      </c>
      <c r="AB73" s="386">
        <f t="shared" ref="AB73:AP73" si="23">AB74+AB75</f>
        <v>2549</v>
      </c>
      <c r="AC73" s="386">
        <f t="shared" si="23"/>
        <v>2221</v>
      </c>
      <c r="AD73" s="386">
        <f t="shared" si="23"/>
        <v>3254</v>
      </c>
      <c r="AE73" s="371">
        <f t="shared" si="23"/>
        <v>2225</v>
      </c>
      <c r="AF73" s="369">
        <f t="shared" si="23"/>
        <v>2922</v>
      </c>
      <c r="AG73" s="369">
        <f t="shared" si="23"/>
        <v>2999</v>
      </c>
      <c r="AH73" s="372">
        <f t="shared" si="23"/>
        <v>2625</v>
      </c>
      <c r="AI73" s="371">
        <f t="shared" si="23"/>
        <v>2522</v>
      </c>
      <c r="AJ73" s="369">
        <f t="shared" si="23"/>
        <v>2147</v>
      </c>
      <c r="AK73" s="369">
        <f t="shared" si="23"/>
        <v>2521</v>
      </c>
      <c r="AL73" s="372">
        <f t="shared" si="23"/>
        <v>2223</v>
      </c>
      <c r="AM73" s="371">
        <f t="shared" si="23"/>
        <v>1515</v>
      </c>
      <c r="AN73" s="369">
        <f t="shared" si="23"/>
        <v>2100</v>
      </c>
      <c r="AO73" s="369">
        <f t="shared" si="23"/>
        <v>1657</v>
      </c>
      <c r="AP73" s="372">
        <f t="shared" si="23"/>
        <v>4267</v>
      </c>
      <c r="AQ73" s="371">
        <f>AQ74+AQ75</f>
        <v>2715</v>
      </c>
      <c r="AR73" s="369">
        <f>AR74+AR75</f>
        <v>2078</v>
      </c>
      <c r="AS73" s="369">
        <f>AS74+AS75</f>
        <v>3101</v>
      </c>
      <c r="AT73" s="372">
        <f>AT74+AT75</f>
        <v>2593</v>
      </c>
      <c r="AV73" s="6"/>
      <c r="AW73" s="6"/>
      <c r="AX73" s="6"/>
      <c r="AY73" s="6"/>
    </row>
    <row r="74" spans="1:51" x14ac:dyDescent="0.3">
      <c r="A74" s="18"/>
      <c r="B74" s="27" t="s">
        <v>48</v>
      </c>
      <c r="C74" s="368">
        <v>1760</v>
      </c>
      <c r="D74" s="369">
        <v>1672</v>
      </c>
      <c r="E74" s="369">
        <v>1612</v>
      </c>
      <c r="F74" s="373">
        <v>2049</v>
      </c>
      <c r="G74" s="370">
        <v>1858</v>
      </c>
      <c r="H74" s="369">
        <v>2571</v>
      </c>
      <c r="I74" s="369">
        <v>2350</v>
      </c>
      <c r="J74" s="373">
        <v>2269</v>
      </c>
      <c r="K74" s="370">
        <v>2109</v>
      </c>
      <c r="L74" s="369">
        <v>2223</v>
      </c>
      <c r="M74" s="369">
        <v>2751</v>
      </c>
      <c r="N74" s="373">
        <v>2398</v>
      </c>
      <c r="O74" s="370">
        <v>2077</v>
      </c>
      <c r="P74" s="369">
        <v>2410</v>
      </c>
      <c r="Q74" s="369">
        <v>2577</v>
      </c>
      <c r="R74" s="373">
        <v>3314</v>
      </c>
      <c r="S74" s="370">
        <v>2974</v>
      </c>
      <c r="T74" s="369">
        <v>2765</v>
      </c>
      <c r="U74" s="369">
        <v>1804</v>
      </c>
      <c r="V74" s="370">
        <v>1538</v>
      </c>
      <c r="W74" s="368">
        <v>3737</v>
      </c>
      <c r="X74" s="369">
        <v>2269</v>
      </c>
      <c r="Y74" s="369">
        <v>1284</v>
      </c>
      <c r="Z74" s="370">
        <v>1501</v>
      </c>
      <c r="AA74" s="386">
        <v>1573</v>
      </c>
      <c r="AB74" s="369">
        <v>2458</v>
      </c>
      <c r="AC74" s="369">
        <v>1979</v>
      </c>
      <c r="AD74" s="370">
        <v>2005</v>
      </c>
      <c r="AE74" s="371">
        <v>2101</v>
      </c>
      <c r="AF74" s="369">
        <v>2698</v>
      </c>
      <c r="AG74" s="369">
        <v>2896</v>
      </c>
      <c r="AH74" s="372">
        <v>2289</v>
      </c>
      <c r="AI74" s="371">
        <v>1509</v>
      </c>
      <c r="AJ74" s="369">
        <v>1830</v>
      </c>
      <c r="AK74" s="369">
        <v>2407</v>
      </c>
      <c r="AL74" s="372">
        <v>2066</v>
      </c>
      <c r="AM74" s="371">
        <v>1354</v>
      </c>
      <c r="AN74" s="369">
        <v>1720</v>
      </c>
      <c r="AO74" s="369">
        <v>1534</v>
      </c>
      <c r="AP74" s="372">
        <v>2245</v>
      </c>
      <c r="AQ74" s="371">
        <v>2552</v>
      </c>
      <c r="AR74" s="369">
        <v>1882</v>
      </c>
      <c r="AS74" s="369">
        <v>2030</v>
      </c>
      <c r="AT74" s="372">
        <v>2126</v>
      </c>
    </row>
    <row r="75" spans="1:51" x14ac:dyDescent="0.3">
      <c r="A75" s="18"/>
      <c r="B75" s="27" t="s">
        <v>49</v>
      </c>
      <c r="C75" s="368">
        <v>5</v>
      </c>
      <c r="D75" s="369">
        <v>296</v>
      </c>
      <c r="E75" s="53">
        <v>388</v>
      </c>
      <c r="F75" s="54">
        <v>21</v>
      </c>
      <c r="G75" s="370">
        <v>3</v>
      </c>
      <c r="H75" s="369">
        <v>52</v>
      </c>
      <c r="I75" s="53">
        <v>1690</v>
      </c>
      <c r="J75" s="54">
        <v>910</v>
      </c>
      <c r="K75" s="370">
        <v>0</v>
      </c>
      <c r="L75" s="369">
        <v>251</v>
      </c>
      <c r="M75" s="53">
        <v>3</v>
      </c>
      <c r="N75" s="54">
        <v>3212</v>
      </c>
      <c r="O75" s="370">
        <v>4</v>
      </c>
      <c r="P75" s="369">
        <v>9</v>
      </c>
      <c r="Q75" s="369">
        <v>1176</v>
      </c>
      <c r="R75" s="56">
        <v>840</v>
      </c>
      <c r="S75" s="370">
        <v>36</v>
      </c>
      <c r="T75" s="369">
        <v>141</v>
      </c>
      <c r="U75" s="369">
        <v>137</v>
      </c>
      <c r="V75" s="370">
        <v>2193</v>
      </c>
      <c r="W75" s="368">
        <v>127</v>
      </c>
      <c r="X75" s="369">
        <v>80</v>
      </c>
      <c r="Y75" s="369">
        <v>85</v>
      </c>
      <c r="Z75" s="377">
        <v>2422</v>
      </c>
      <c r="AA75" s="387">
        <v>82</v>
      </c>
      <c r="AB75" s="376">
        <v>91</v>
      </c>
      <c r="AC75" s="376">
        <v>242</v>
      </c>
      <c r="AD75" s="377">
        <v>1249</v>
      </c>
      <c r="AE75" s="378">
        <v>124</v>
      </c>
      <c r="AF75" s="376">
        <v>224</v>
      </c>
      <c r="AG75" s="376">
        <v>103</v>
      </c>
      <c r="AH75" s="379">
        <v>336</v>
      </c>
      <c r="AI75" s="378">
        <v>1013</v>
      </c>
      <c r="AJ75" s="376">
        <v>317</v>
      </c>
      <c r="AK75" s="376">
        <v>114</v>
      </c>
      <c r="AL75" s="379">
        <v>157</v>
      </c>
      <c r="AM75" s="378">
        <v>161</v>
      </c>
      <c r="AN75" s="376">
        <v>380</v>
      </c>
      <c r="AO75" s="376">
        <v>123</v>
      </c>
      <c r="AP75" s="379">
        <v>2022</v>
      </c>
      <c r="AQ75" s="378">
        <v>163</v>
      </c>
      <c r="AR75" s="376">
        <v>196</v>
      </c>
      <c r="AS75" s="376">
        <v>1071</v>
      </c>
      <c r="AT75" s="379">
        <v>467</v>
      </c>
    </row>
    <row r="76" spans="1:51" x14ac:dyDescent="0.3">
      <c r="A76" s="18"/>
      <c r="B76" s="27" t="s">
        <v>31</v>
      </c>
      <c r="C76" s="368">
        <v>-1071</v>
      </c>
      <c r="D76" s="369">
        <v>-978</v>
      </c>
      <c r="E76" s="369">
        <v>-905</v>
      </c>
      <c r="F76" s="374">
        <v>-967</v>
      </c>
      <c r="G76" s="368">
        <v>-1158</v>
      </c>
      <c r="H76" s="369">
        <v>-1409</v>
      </c>
      <c r="I76" s="369">
        <v>-1444</v>
      </c>
      <c r="J76" s="374">
        <v>-1283</v>
      </c>
      <c r="K76" s="368">
        <v>-1499</v>
      </c>
      <c r="L76" s="369">
        <v>-1403</v>
      </c>
      <c r="M76" s="369">
        <v>-1654</v>
      </c>
      <c r="N76" s="374">
        <v>-1482</v>
      </c>
      <c r="O76" s="368">
        <v>-1984</v>
      </c>
      <c r="P76" s="369">
        <v>-1158</v>
      </c>
      <c r="Q76" s="369">
        <v>-1916</v>
      </c>
      <c r="R76" s="374">
        <v>-1720</v>
      </c>
      <c r="S76" s="368">
        <v>-1758</v>
      </c>
      <c r="T76" s="369">
        <v>-1839</v>
      </c>
      <c r="U76" s="369">
        <v>-1978</v>
      </c>
      <c r="V76" s="374">
        <v>-2538</v>
      </c>
      <c r="W76" s="368">
        <v>-2287</v>
      </c>
      <c r="X76" s="369">
        <v>-1801</v>
      </c>
      <c r="Y76" s="369">
        <v>-1325</v>
      </c>
      <c r="Z76" s="370">
        <v>-1832.3</v>
      </c>
      <c r="AA76" s="386">
        <f>AA77+AA79</f>
        <v>-3410</v>
      </c>
      <c r="AB76" s="386">
        <f t="shared" ref="AB76:AP76" si="24">AB77+AB79</f>
        <v>-2941</v>
      </c>
      <c r="AC76" s="386">
        <f t="shared" si="24"/>
        <v>-2960</v>
      </c>
      <c r="AD76" s="386">
        <f t="shared" si="24"/>
        <v>-3200</v>
      </c>
      <c r="AE76" s="371">
        <f t="shared" si="24"/>
        <v>-3946.8815469474566</v>
      </c>
      <c r="AF76" s="369">
        <f t="shared" si="24"/>
        <v>-6685.2087327851759</v>
      </c>
      <c r="AG76" s="369">
        <f t="shared" si="24"/>
        <v>-6938.1</v>
      </c>
      <c r="AH76" s="372">
        <f t="shared" si="24"/>
        <v>-3877.9</v>
      </c>
      <c r="AI76" s="371">
        <f t="shared" si="24"/>
        <v>-3631.6281007505563</v>
      </c>
      <c r="AJ76" s="369">
        <f t="shared" si="24"/>
        <v>-6674.4655684179643</v>
      </c>
      <c r="AK76" s="369">
        <f t="shared" si="24"/>
        <v>-6952.4655684179643</v>
      </c>
      <c r="AL76" s="372">
        <f t="shared" si="24"/>
        <v>-3589.6281007505563</v>
      </c>
      <c r="AM76" s="371">
        <f t="shared" si="24"/>
        <v>-4900.2479580999116</v>
      </c>
      <c r="AN76" s="369">
        <f t="shared" si="24"/>
        <v>-5125.1777087218161</v>
      </c>
      <c r="AO76" s="369">
        <f t="shared" si="24"/>
        <v>-4894.924567057491</v>
      </c>
      <c r="AP76" s="372">
        <f t="shared" si="24"/>
        <v>-6275.1634105431876</v>
      </c>
      <c r="AQ76" s="371">
        <f>AQ77+AQ79</f>
        <v>-4830.2026046346728</v>
      </c>
      <c r="AR76" s="369">
        <f>AR77+AR79</f>
        <v>-4449.475643828604</v>
      </c>
      <c r="AS76" s="369">
        <f>AS77+AS79</f>
        <v>-4944.1299769500692</v>
      </c>
      <c r="AT76" s="372">
        <f>AT77+AT79</f>
        <v>-5631.2791940882853</v>
      </c>
    </row>
    <row r="77" spans="1:51" x14ac:dyDescent="0.3">
      <c r="A77" s="18"/>
      <c r="B77" s="27" t="s">
        <v>48</v>
      </c>
      <c r="C77" s="368">
        <v>-1049</v>
      </c>
      <c r="D77" s="369">
        <v>-922</v>
      </c>
      <c r="E77" s="369">
        <v>-857</v>
      </c>
      <c r="F77" s="373">
        <v>-928</v>
      </c>
      <c r="G77" s="370">
        <v>-1138</v>
      </c>
      <c r="H77" s="369">
        <v>-1386</v>
      </c>
      <c r="I77" s="369">
        <v>-1395</v>
      </c>
      <c r="J77" s="373">
        <v>-1229</v>
      </c>
      <c r="K77" s="370">
        <v>-1128</v>
      </c>
      <c r="L77" s="369">
        <v>-1387</v>
      </c>
      <c r="M77" s="369">
        <v>-1639</v>
      </c>
      <c r="N77" s="373">
        <v>-1467</v>
      </c>
      <c r="O77" s="370">
        <v>-1970</v>
      </c>
      <c r="P77" s="369">
        <v>-1128</v>
      </c>
      <c r="Q77" s="369">
        <v>-1649</v>
      </c>
      <c r="R77" s="373">
        <v>-1701</v>
      </c>
      <c r="S77" s="370">
        <v>-1748</v>
      </c>
      <c r="T77" s="369">
        <v>-1831</v>
      </c>
      <c r="U77" s="369">
        <v>-1969</v>
      </c>
      <c r="V77" s="370">
        <v>-2521</v>
      </c>
      <c r="W77" s="368">
        <v>-2333</v>
      </c>
      <c r="X77" s="369">
        <v>-2012</v>
      </c>
      <c r="Y77" s="369">
        <v>-1393</v>
      </c>
      <c r="Z77" s="377">
        <v>-1811</v>
      </c>
      <c r="AA77" s="387">
        <v>-3361</v>
      </c>
      <c r="AB77" s="376">
        <v>-2918</v>
      </c>
      <c r="AC77" s="376">
        <v>-2936</v>
      </c>
      <c r="AD77" s="377">
        <v>-3171</v>
      </c>
      <c r="AE77" s="378">
        <v>-3911.5654947474568</v>
      </c>
      <c r="AF77" s="376">
        <v>-6570.2087327851759</v>
      </c>
      <c r="AG77" s="376">
        <v>-6842.1</v>
      </c>
      <c r="AH77" s="379">
        <v>-3822.9</v>
      </c>
      <c r="AI77" s="378">
        <v>-3622.6281007505563</v>
      </c>
      <c r="AJ77" s="376">
        <v>-6669.4655684179643</v>
      </c>
      <c r="AK77" s="376">
        <v>-6948.4655684179643</v>
      </c>
      <c r="AL77" s="379">
        <v>-3583.6281007505563</v>
      </c>
      <c r="AM77" s="378">
        <v>-4895.2479580999116</v>
      </c>
      <c r="AN77" s="376">
        <v>-5058.1777087218161</v>
      </c>
      <c r="AO77" s="376">
        <v>-4886.924567057491</v>
      </c>
      <c r="AP77" s="379">
        <v>-6216.1634105431876</v>
      </c>
      <c r="AQ77" s="378">
        <v>-4823.2026046346728</v>
      </c>
      <c r="AR77" s="376">
        <v>-4432.475643828604</v>
      </c>
      <c r="AS77" s="376">
        <v>-4936.1299769500692</v>
      </c>
      <c r="AT77" s="379">
        <v>-5542.2791940882853</v>
      </c>
    </row>
    <row r="78" spans="1:51" s="40" customFormat="1" x14ac:dyDescent="0.3">
      <c r="A78" s="60"/>
      <c r="B78" s="28" t="s">
        <v>79</v>
      </c>
      <c r="C78" s="375"/>
      <c r="D78" s="376"/>
      <c r="E78" s="61"/>
      <c r="F78" s="62"/>
      <c r="G78" s="377"/>
      <c r="H78" s="376"/>
      <c r="I78" s="61"/>
      <c r="J78" s="62"/>
      <c r="K78" s="377"/>
      <c r="L78" s="376"/>
      <c r="M78" s="61"/>
      <c r="N78" s="62"/>
      <c r="O78" s="377"/>
      <c r="P78" s="376"/>
      <c r="Q78" s="63"/>
      <c r="R78" s="64"/>
      <c r="S78" s="187">
        <v>-67</v>
      </c>
      <c r="T78" s="63">
        <v>-80</v>
      </c>
      <c r="U78" s="63">
        <v>-90</v>
      </c>
      <c r="V78" s="187">
        <v>-83</v>
      </c>
      <c r="W78" s="69">
        <v>-135</v>
      </c>
      <c r="X78" s="63">
        <v>-310</v>
      </c>
      <c r="Y78" s="63">
        <v>-173</v>
      </c>
      <c r="Z78" s="377">
        <v>-135</v>
      </c>
      <c r="AA78" s="387">
        <v>-2066</v>
      </c>
      <c r="AB78" s="376">
        <v>-1584</v>
      </c>
      <c r="AC78" s="376">
        <v>-1377</v>
      </c>
      <c r="AD78" s="377">
        <v>-1859</v>
      </c>
      <c r="AE78" s="378">
        <v>-2079.9</v>
      </c>
      <c r="AF78" s="376">
        <v>-4853.1000000000004</v>
      </c>
      <c r="AG78" s="376">
        <v>-4803.1000000000004</v>
      </c>
      <c r="AH78" s="379">
        <v>-2129.9</v>
      </c>
      <c r="AI78" s="378">
        <v>-2139.6281007505563</v>
      </c>
      <c r="AJ78" s="376">
        <v>-4992.4655684179643</v>
      </c>
      <c r="AK78" s="376">
        <v>-4942.4655684179597</v>
      </c>
      <c r="AL78" s="379">
        <v>-2189.62810075056</v>
      </c>
      <c r="AM78" s="378">
        <v>-3482.2479580999111</v>
      </c>
      <c r="AN78" s="376">
        <v>-3659.1777087218156</v>
      </c>
      <c r="AO78" s="376">
        <v>-3221.9245670574905</v>
      </c>
      <c r="AP78" s="379">
        <v>-4449.1634105431876</v>
      </c>
      <c r="AQ78" s="378">
        <v>-2419.2026046346728</v>
      </c>
      <c r="AR78" s="376">
        <v>-2349.475643828604</v>
      </c>
      <c r="AS78" s="376">
        <v>-2549.1299769500688</v>
      </c>
      <c r="AT78" s="379">
        <v>-2761.2791940882853</v>
      </c>
    </row>
    <row r="79" spans="1:51" x14ac:dyDescent="0.3">
      <c r="A79" s="18"/>
      <c r="B79" s="27" t="s">
        <v>49</v>
      </c>
      <c r="C79" s="368">
        <v>-22</v>
      </c>
      <c r="D79" s="369">
        <v>-56</v>
      </c>
      <c r="E79" s="53">
        <v>-48</v>
      </c>
      <c r="F79" s="54">
        <v>-39</v>
      </c>
      <c r="G79" s="370">
        <v>-20</v>
      </c>
      <c r="H79" s="369">
        <v>-23</v>
      </c>
      <c r="I79" s="53">
        <v>-49</v>
      </c>
      <c r="J79" s="54">
        <v>-54</v>
      </c>
      <c r="K79" s="370">
        <v>-371</v>
      </c>
      <c r="L79" s="369">
        <v>-16</v>
      </c>
      <c r="M79" s="53">
        <v>-15</v>
      </c>
      <c r="N79" s="54">
        <v>-15</v>
      </c>
      <c r="O79" s="370">
        <v>-14</v>
      </c>
      <c r="P79" s="369">
        <v>-30</v>
      </c>
      <c r="Q79" s="55">
        <v>-267</v>
      </c>
      <c r="R79" s="56">
        <v>-19</v>
      </c>
      <c r="S79" s="6">
        <v>-10</v>
      </c>
      <c r="T79" s="55">
        <v>-8</v>
      </c>
      <c r="U79" s="55">
        <v>-9</v>
      </c>
      <c r="V79" s="6">
        <v>-17</v>
      </c>
      <c r="W79" s="65">
        <v>46</v>
      </c>
      <c r="X79" s="66">
        <v>211</v>
      </c>
      <c r="Y79" s="66">
        <v>68</v>
      </c>
      <c r="Z79" s="389">
        <v>-21.300000000000011</v>
      </c>
      <c r="AA79" s="386">
        <v>-49</v>
      </c>
      <c r="AB79" s="369">
        <v>-23</v>
      </c>
      <c r="AC79" s="369">
        <v>-24</v>
      </c>
      <c r="AD79" s="370">
        <v>-29</v>
      </c>
      <c r="AE79" s="371">
        <v>-35.316052200000001</v>
      </c>
      <c r="AF79" s="369">
        <v>-115</v>
      </c>
      <c r="AG79" s="369">
        <v>-96</v>
      </c>
      <c r="AH79" s="372">
        <v>-55</v>
      </c>
      <c r="AI79" s="371">
        <v>-9</v>
      </c>
      <c r="AJ79" s="369">
        <v>-5</v>
      </c>
      <c r="AK79" s="369">
        <v>-4</v>
      </c>
      <c r="AL79" s="372">
        <v>-6</v>
      </c>
      <c r="AM79" s="371">
        <v>-5</v>
      </c>
      <c r="AN79" s="369">
        <v>-67</v>
      </c>
      <c r="AO79" s="369">
        <v>-8</v>
      </c>
      <c r="AP79" s="372">
        <v>-59</v>
      </c>
      <c r="AQ79" s="371">
        <v>-7</v>
      </c>
      <c r="AR79" s="369">
        <v>-17</v>
      </c>
      <c r="AS79" s="369">
        <v>-8</v>
      </c>
      <c r="AT79" s="372">
        <v>-89</v>
      </c>
    </row>
    <row r="80" spans="1:51" x14ac:dyDescent="0.3">
      <c r="A80" s="18" t="s">
        <v>50</v>
      </c>
      <c r="B80" s="26" t="s">
        <v>51</v>
      </c>
      <c r="C80" s="362">
        <v>-4.7399999999997817</v>
      </c>
      <c r="D80" s="363">
        <v>2924.16</v>
      </c>
      <c r="E80" s="363">
        <v>130.8352636408008</v>
      </c>
      <c r="F80" s="366">
        <v>-1134.2398938570695</v>
      </c>
      <c r="G80" s="362">
        <v>5425</v>
      </c>
      <c r="H80" s="363">
        <v>8391</v>
      </c>
      <c r="I80" s="363">
        <v>5759.6964427465191</v>
      </c>
      <c r="J80" s="366">
        <v>1497</v>
      </c>
      <c r="K80" s="362">
        <v>6466</v>
      </c>
      <c r="L80" s="363">
        <v>674</v>
      </c>
      <c r="M80" s="363">
        <v>3983.8669999999993</v>
      </c>
      <c r="N80" s="366">
        <v>501.83300000000042</v>
      </c>
      <c r="O80" s="362">
        <v>-14837.199999999997</v>
      </c>
      <c r="P80" s="363">
        <v>-3810.0329999999967</v>
      </c>
      <c r="Q80" s="363">
        <v>23605.5</v>
      </c>
      <c r="R80" s="366">
        <v>21180.403000000002</v>
      </c>
      <c r="S80" s="362">
        <v>4472.1499999999996</v>
      </c>
      <c r="T80" s="363">
        <v>8483</v>
      </c>
      <c r="U80" s="363">
        <v>17131</v>
      </c>
      <c r="V80" s="366">
        <v>9102</v>
      </c>
      <c r="W80" s="362">
        <v>-9826.6020643359807</v>
      </c>
      <c r="X80" s="363">
        <v>42377.638343151528</v>
      </c>
      <c r="Y80" s="363">
        <v>12094.618646778312</v>
      </c>
      <c r="Z80" s="356">
        <v>-9184.0905533214536</v>
      </c>
      <c r="AA80" s="388">
        <f>AA81+AA83</f>
        <v>5102.469342981658</v>
      </c>
      <c r="AB80" s="388">
        <f t="shared" ref="AB80:AP80" si="25">AB81+AB83</f>
        <v>4596.5327172001271</v>
      </c>
      <c r="AC80" s="388">
        <f t="shared" si="25"/>
        <v>13475.545929533841</v>
      </c>
      <c r="AD80" s="388">
        <f t="shared" si="25"/>
        <v>-7084.0099462941562</v>
      </c>
      <c r="AE80" s="364">
        <f t="shared" si="25"/>
        <v>5622.8343342672033</v>
      </c>
      <c r="AF80" s="363">
        <f t="shared" si="25"/>
        <v>7996.8285768628848</v>
      </c>
      <c r="AG80" s="363">
        <f t="shared" si="25"/>
        <v>4908.905526188144</v>
      </c>
      <c r="AH80" s="365">
        <f t="shared" si="25"/>
        <v>4026.6567742178304</v>
      </c>
      <c r="AI80" s="364">
        <f t="shared" si="25"/>
        <v>3551.5863957872916</v>
      </c>
      <c r="AJ80" s="363">
        <f t="shared" si="25"/>
        <v>5259.0385342995742</v>
      </c>
      <c r="AK80" s="363">
        <f t="shared" si="25"/>
        <v>3774.2309029772537</v>
      </c>
      <c r="AL80" s="365">
        <f t="shared" si="25"/>
        <v>6000.6372896271814</v>
      </c>
      <c r="AM80" s="364">
        <f t="shared" si="25"/>
        <v>11318.274298417049</v>
      </c>
      <c r="AN80" s="363">
        <f t="shared" si="25"/>
        <v>-3815.1929721182496</v>
      </c>
      <c r="AO80" s="363">
        <f t="shared" si="25"/>
        <v>7069.5722819558287</v>
      </c>
      <c r="AP80" s="365">
        <f t="shared" si="25"/>
        <v>6418.1348399069284</v>
      </c>
      <c r="AQ80" s="364">
        <f>AQ81+AQ83</f>
        <v>1360.6950091259873</v>
      </c>
      <c r="AR80" s="363">
        <f>AR81+AR83</f>
        <v>8542.9460160260533</v>
      </c>
      <c r="AS80" s="363">
        <f>AS81+AS83</f>
        <v>1612.8031012101562</v>
      </c>
      <c r="AT80" s="365">
        <f>AT81+AT83</f>
        <v>4468.3563824525036</v>
      </c>
    </row>
    <row r="81" spans="1:59" x14ac:dyDescent="0.3">
      <c r="A81" s="18" t="s">
        <v>52</v>
      </c>
      <c r="B81" s="26" t="s">
        <v>53</v>
      </c>
      <c r="C81" s="362">
        <v>-15</v>
      </c>
      <c r="D81" s="363">
        <v>-16</v>
      </c>
      <c r="E81" s="363">
        <v>-5</v>
      </c>
      <c r="F81" s="366">
        <v>-15</v>
      </c>
      <c r="G81" s="362">
        <v>-28</v>
      </c>
      <c r="H81" s="363">
        <v>-1</v>
      </c>
      <c r="I81" s="363">
        <v>-1</v>
      </c>
      <c r="J81" s="366">
        <v>-10</v>
      </c>
      <c r="K81" s="362">
        <v>-1</v>
      </c>
      <c r="L81" s="363">
        <v>-4</v>
      </c>
      <c r="M81" s="363">
        <v>-8.8819999999999997</v>
      </c>
      <c r="N81" s="366">
        <v>-45.436999999999998</v>
      </c>
      <c r="O81" s="362">
        <v>-57</v>
      </c>
      <c r="P81" s="363">
        <v>-58</v>
      </c>
      <c r="Q81" s="363">
        <v>-8</v>
      </c>
      <c r="R81" s="366">
        <v>-24.89</v>
      </c>
      <c r="S81" s="362">
        <v>-9</v>
      </c>
      <c r="T81" s="363">
        <v>-16</v>
      </c>
      <c r="U81" s="363">
        <v>-17</v>
      </c>
      <c r="V81" s="366">
        <v>-11</v>
      </c>
      <c r="W81" s="362">
        <v>-40</v>
      </c>
      <c r="X81" s="363">
        <v>-73</v>
      </c>
      <c r="Y81" s="363">
        <v>-45</v>
      </c>
      <c r="Z81" s="356">
        <v>-83</v>
      </c>
      <c r="AA81" s="388">
        <f>AA82</f>
        <v>-7</v>
      </c>
      <c r="AB81" s="388">
        <f t="shared" ref="AB81:AP81" si="26">AB82</f>
        <v>-48</v>
      </c>
      <c r="AC81" s="388">
        <f t="shared" si="26"/>
        <v>-31</v>
      </c>
      <c r="AD81" s="388">
        <f t="shared" si="26"/>
        <v>-37</v>
      </c>
      <c r="AE81" s="364">
        <f t="shared" si="26"/>
        <v>-4.1404436999999996</v>
      </c>
      <c r="AF81" s="363">
        <f t="shared" si="26"/>
        <v>-12</v>
      </c>
      <c r="AG81" s="363">
        <f t="shared" si="26"/>
        <v>-5</v>
      </c>
      <c r="AH81" s="365">
        <f t="shared" si="26"/>
        <v>-15</v>
      </c>
      <c r="AI81" s="364">
        <f t="shared" si="26"/>
        <v>-23.949859700000001</v>
      </c>
      <c r="AJ81" s="363">
        <f t="shared" si="26"/>
        <v>-59</v>
      </c>
      <c r="AK81" s="363">
        <f t="shared" si="26"/>
        <v>-36.021142680000004</v>
      </c>
      <c r="AL81" s="365">
        <f t="shared" si="26"/>
        <v>-17.11353424</v>
      </c>
      <c r="AM81" s="364">
        <f t="shared" si="26"/>
        <v>-4.1404436999999996</v>
      </c>
      <c r="AN81" s="363">
        <f t="shared" si="26"/>
        <v>-12</v>
      </c>
      <c r="AO81" s="363">
        <f t="shared" si="26"/>
        <v>-5</v>
      </c>
      <c r="AP81" s="365">
        <f t="shared" si="26"/>
        <v>-15</v>
      </c>
      <c r="AQ81" s="364">
        <f>AQ82</f>
        <v>-46.544311260000008</v>
      </c>
      <c r="AR81" s="363">
        <f>AR82</f>
        <v>-18.11531651</v>
      </c>
      <c r="AS81" s="363">
        <f>AS82</f>
        <v>-29.665214330000001</v>
      </c>
      <c r="AT81" s="365">
        <f>AT82</f>
        <v>-1.9526664700000003</v>
      </c>
    </row>
    <row r="82" spans="1:59" s="40" customFormat="1" x14ac:dyDescent="0.3">
      <c r="A82" s="60"/>
      <c r="B82" s="28" t="s">
        <v>54</v>
      </c>
      <c r="C82" s="375">
        <v>-15</v>
      </c>
      <c r="D82" s="376">
        <v>-16</v>
      </c>
      <c r="E82" s="61">
        <v>-5</v>
      </c>
      <c r="F82" s="62">
        <v>-15</v>
      </c>
      <c r="G82" s="377">
        <v>-28</v>
      </c>
      <c r="H82" s="376">
        <v>-1</v>
      </c>
      <c r="I82" s="61">
        <v>-1</v>
      </c>
      <c r="J82" s="62">
        <v>-10</v>
      </c>
      <c r="K82" s="377">
        <v>-1</v>
      </c>
      <c r="L82" s="376">
        <v>-4</v>
      </c>
      <c r="M82" s="67">
        <v>-8.8819999999999997</v>
      </c>
      <c r="N82" s="68">
        <v>-45.436999999999998</v>
      </c>
      <c r="O82" s="377">
        <v>-57</v>
      </c>
      <c r="P82" s="376">
        <v>-58</v>
      </c>
      <c r="Q82" s="63">
        <v>-8</v>
      </c>
      <c r="R82" s="64">
        <v>-24.89</v>
      </c>
      <c r="S82" s="187">
        <v>-9</v>
      </c>
      <c r="T82" s="63">
        <v>-16</v>
      </c>
      <c r="U82" s="63">
        <v>-17</v>
      </c>
      <c r="V82" s="187">
        <v>-11</v>
      </c>
      <c r="W82" s="69">
        <v>-40</v>
      </c>
      <c r="X82" s="63">
        <v>-73</v>
      </c>
      <c r="Y82" s="63">
        <v>-45</v>
      </c>
      <c r="Z82" s="370">
        <v>-83</v>
      </c>
      <c r="AA82" s="386">
        <v>-7</v>
      </c>
      <c r="AB82" s="369">
        <v>-48</v>
      </c>
      <c r="AC82" s="369">
        <v>-31</v>
      </c>
      <c r="AD82" s="370">
        <v>-37</v>
      </c>
      <c r="AE82" s="371">
        <v>-4.1404436999999996</v>
      </c>
      <c r="AF82" s="369">
        <v>-12</v>
      </c>
      <c r="AG82" s="369">
        <v>-5</v>
      </c>
      <c r="AH82" s="372">
        <v>-15</v>
      </c>
      <c r="AI82" s="371">
        <v>-23.949859700000001</v>
      </c>
      <c r="AJ82" s="369">
        <v>-59</v>
      </c>
      <c r="AK82" s="369">
        <v>-36.021142680000004</v>
      </c>
      <c r="AL82" s="372">
        <v>-17.11353424</v>
      </c>
      <c r="AM82" s="371">
        <v>-4.1404436999999996</v>
      </c>
      <c r="AN82" s="369">
        <v>-12</v>
      </c>
      <c r="AO82" s="369">
        <v>-5</v>
      </c>
      <c r="AP82" s="372">
        <v>-15</v>
      </c>
      <c r="AQ82" s="371">
        <v>-46.544311260000008</v>
      </c>
      <c r="AR82" s="369">
        <v>-18.11531651</v>
      </c>
      <c r="AS82" s="369">
        <v>-29.665214330000001</v>
      </c>
      <c r="AT82" s="372">
        <v>-1.9526664700000003</v>
      </c>
    </row>
    <row r="83" spans="1:59" x14ac:dyDescent="0.3">
      <c r="A83" s="18" t="s">
        <v>55</v>
      </c>
      <c r="B83" s="26" t="s">
        <v>56</v>
      </c>
      <c r="C83" s="362">
        <v>10.260000000000218</v>
      </c>
      <c r="D83" s="363">
        <v>2940.16</v>
      </c>
      <c r="E83" s="363">
        <v>135.8352636408008</v>
      </c>
      <c r="F83" s="366">
        <v>-1119.2398938570695</v>
      </c>
      <c r="G83" s="362">
        <v>5453</v>
      </c>
      <c r="H83" s="363">
        <v>8392</v>
      </c>
      <c r="I83" s="363">
        <v>5760.6964427465191</v>
      </c>
      <c r="J83" s="366">
        <v>1507</v>
      </c>
      <c r="K83" s="362">
        <v>6467</v>
      </c>
      <c r="L83" s="363">
        <v>678</v>
      </c>
      <c r="M83" s="363">
        <v>3992.7489999999993</v>
      </c>
      <c r="N83" s="366">
        <v>547.27000000000044</v>
      </c>
      <c r="O83" s="362">
        <v>-14780.199999999997</v>
      </c>
      <c r="P83" s="363">
        <v>-3752.0329999999967</v>
      </c>
      <c r="Q83" s="363">
        <v>23613.5</v>
      </c>
      <c r="R83" s="366">
        <v>21051.293000000001</v>
      </c>
      <c r="S83" s="362">
        <v>4481.1499999999996</v>
      </c>
      <c r="T83" s="363">
        <v>8499</v>
      </c>
      <c r="U83" s="363">
        <v>17148</v>
      </c>
      <c r="V83" s="366">
        <v>9113</v>
      </c>
      <c r="W83" s="362">
        <v>-9786.6020643359807</v>
      </c>
      <c r="X83" s="363">
        <v>42450.638343151528</v>
      </c>
      <c r="Y83" s="363">
        <v>12139.618646778312</v>
      </c>
      <c r="Z83" s="356">
        <v>-9101.0905533214536</v>
      </c>
      <c r="AA83" s="388">
        <f t="shared" ref="AA83:AP83" si="27">AA84+AA89+AA100+AA115</f>
        <v>5109.469342981658</v>
      </c>
      <c r="AB83" s="388">
        <f t="shared" si="27"/>
        <v>4644.5327172001271</v>
      </c>
      <c r="AC83" s="388">
        <f t="shared" si="27"/>
        <v>13506.545929533841</v>
      </c>
      <c r="AD83" s="388">
        <f t="shared" si="27"/>
        <v>-7047.0099462941562</v>
      </c>
      <c r="AE83" s="364">
        <f t="shared" si="27"/>
        <v>5626.9747779672034</v>
      </c>
      <c r="AF83" s="363">
        <f t="shared" si="27"/>
        <v>8008.8285768628848</v>
      </c>
      <c r="AG83" s="363">
        <f t="shared" si="27"/>
        <v>4913.905526188144</v>
      </c>
      <c r="AH83" s="365">
        <f t="shared" si="27"/>
        <v>4041.6567742178304</v>
      </c>
      <c r="AI83" s="364">
        <f t="shared" si="27"/>
        <v>3575.5362554872918</v>
      </c>
      <c r="AJ83" s="363">
        <f t="shared" si="27"/>
        <v>5318.0385342995742</v>
      </c>
      <c r="AK83" s="363">
        <f t="shared" si="27"/>
        <v>3810.2520456572538</v>
      </c>
      <c r="AL83" s="365">
        <f t="shared" si="27"/>
        <v>6017.7508238671817</v>
      </c>
      <c r="AM83" s="364">
        <f t="shared" si="27"/>
        <v>11322.414742117049</v>
      </c>
      <c r="AN83" s="363">
        <f t="shared" si="27"/>
        <v>-3803.1929721182496</v>
      </c>
      <c r="AO83" s="363">
        <f t="shared" si="27"/>
        <v>7074.5722819558287</v>
      </c>
      <c r="AP83" s="365">
        <f t="shared" si="27"/>
        <v>6433.1348399069284</v>
      </c>
      <c r="AQ83" s="364">
        <f>AQ84+AQ89+AQ100+AQ115</f>
        <v>1407.2393203859874</v>
      </c>
      <c r="AR83" s="363">
        <f>AR84+AR89+AR100+AR115</f>
        <v>8561.0613325360537</v>
      </c>
      <c r="AS83" s="363">
        <f>AS84+AS89+AS100+AS115</f>
        <v>1642.4683155401563</v>
      </c>
      <c r="AT83" s="365">
        <f>AT84+AT89+AT100+AT115</f>
        <v>4470.3090489225033</v>
      </c>
      <c r="AV83" s="6"/>
      <c r="AW83" s="6"/>
      <c r="AX83" s="6"/>
      <c r="AY83" s="6"/>
      <c r="AZ83" s="6"/>
      <c r="BA83" s="6"/>
      <c r="BB83" s="6"/>
      <c r="BC83" s="6"/>
      <c r="BD83" s="6"/>
      <c r="BE83" s="6"/>
    </row>
    <row r="84" spans="1:59" s="70" customFormat="1" x14ac:dyDescent="0.3">
      <c r="A84" s="18"/>
      <c r="B84" s="26" t="s">
        <v>57</v>
      </c>
      <c r="C84" s="362">
        <v>1399</v>
      </c>
      <c r="D84" s="363">
        <v>3796</v>
      </c>
      <c r="E84" s="363">
        <v>2085</v>
      </c>
      <c r="F84" s="366">
        <v>1553</v>
      </c>
      <c r="G84" s="362">
        <v>1134</v>
      </c>
      <c r="H84" s="363">
        <v>1471</v>
      </c>
      <c r="I84" s="363">
        <v>3194</v>
      </c>
      <c r="J84" s="366">
        <v>3612</v>
      </c>
      <c r="K84" s="362">
        <v>2233</v>
      </c>
      <c r="L84" s="363">
        <v>1691</v>
      </c>
      <c r="M84" s="363">
        <v>1420</v>
      </c>
      <c r="N84" s="366">
        <v>1380</v>
      </c>
      <c r="O84" s="362">
        <v>70921</v>
      </c>
      <c r="P84" s="363">
        <v>71391</v>
      </c>
      <c r="Q84" s="363">
        <v>111806</v>
      </c>
      <c r="R84" s="366">
        <v>169540</v>
      </c>
      <c r="S84" s="362">
        <v>1282</v>
      </c>
      <c r="T84" s="363">
        <v>33853</v>
      </c>
      <c r="U84" s="363">
        <v>-40936</v>
      </c>
      <c r="V84" s="366">
        <v>-23208</v>
      </c>
      <c r="W84" s="362">
        <v>53794.676383100013</v>
      </c>
      <c r="X84" s="363">
        <v>28339.766268729989</v>
      </c>
      <c r="Y84" s="363">
        <v>44356.184253012994</v>
      </c>
      <c r="Z84" s="356">
        <v>43712.968520343566</v>
      </c>
      <c r="AA84" s="388">
        <f t="shared" ref="AA84:AP84" si="28">AA85+AA87</f>
        <v>10703.642888202696</v>
      </c>
      <c r="AB84" s="388">
        <f t="shared" si="28"/>
        <v>10024.3813834748</v>
      </c>
      <c r="AC84" s="388">
        <f t="shared" si="28"/>
        <v>6730.2576996528878</v>
      </c>
      <c r="AD84" s="388">
        <f t="shared" si="28"/>
        <v>9490.261345348561</v>
      </c>
      <c r="AE84" s="364">
        <f t="shared" si="28"/>
        <v>179859.53982792137</v>
      </c>
      <c r="AF84" s="363">
        <f t="shared" si="28"/>
        <v>150420.04887185912</v>
      </c>
      <c r="AG84" s="363">
        <f t="shared" si="28"/>
        <v>124235.80438085555</v>
      </c>
      <c r="AH84" s="365">
        <f t="shared" si="28"/>
        <v>169021.0006721908</v>
      </c>
      <c r="AI84" s="364">
        <f t="shared" si="28"/>
        <v>47371.058110865473</v>
      </c>
      <c r="AJ84" s="363">
        <f t="shared" si="28"/>
        <v>43621.050134785997</v>
      </c>
      <c r="AK84" s="363">
        <f t="shared" si="28"/>
        <v>32343.995024179807</v>
      </c>
      <c r="AL84" s="365">
        <f t="shared" si="28"/>
        <v>34057.356260678658</v>
      </c>
      <c r="AM84" s="364">
        <f t="shared" si="28"/>
        <v>42377.068389187029</v>
      </c>
      <c r="AN84" s="363">
        <f t="shared" si="28"/>
        <v>44893.573186787151</v>
      </c>
      <c r="AO84" s="363">
        <f t="shared" si="28"/>
        <v>128127.56063667001</v>
      </c>
      <c r="AP84" s="365">
        <f t="shared" si="28"/>
        <v>71686.317205734405</v>
      </c>
      <c r="AQ84" s="364">
        <f>AQ85+AQ87</f>
        <v>243010.94047171867</v>
      </c>
      <c r="AR84" s="363">
        <f>AR85+AR87</f>
        <v>213100.6586501642</v>
      </c>
      <c r="AS84" s="363">
        <f>AS85+AS87</f>
        <v>188716.52484997403</v>
      </c>
      <c r="AT84" s="365">
        <f>AT85+AT87</f>
        <v>221863.62517403741</v>
      </c>
      <c r="AV84" s="186"/>
      <c r="AW84" s="186"/>
      <c r="AX84" s="186"/>
      <c r="AY84" s="186"/>
      <c r="BA84" s="6"/>
      <c r="BB84" s="6"/>
      <c r="BC84" s="6"/>
      <c r="BD84" s="6"/>
    </row>
    <row r="85" spans="1:59" x14ac:dyDescent="0.3">
      <c r="A85" s="18"/>
      <c r="B85" s="27" t="s">
        <v>58</v>
      </c>
      <c r="C85" s="368">
        <v>-111</v>
      </c>
      <c r="D85" s="369">
        <v>-235</v>
      </c>
      <c r="E85" s="53">
        <v>-597</v>
      </c>
      <c r="F85" s="54">
        <v>-841</v>
      </c>
      <c r="G85" s="370">
        <v>-518</v>
      </c>
      <c r="H85" s="369">
        <v>-398</v>
      </c>
      <c r="I85" s="53">
        <v>-199</v>
      </c>
      <c r="J85" s="54">
        <v>-369</v>
      </c>
      <c r="K85" s="370">
        <v>-195</v>
      </c>
      <c r="L85" s="369">
        <v>-295</v>
      </c>
      <c r="M85" s="53">
        <v>-341</v>
      </c>
      <c r="N85" s="54">
        <v>-366</v>
      </c>
      <c r="O85" s="370">
        <v>-88991</v>
      </c>
      <c r="P85" s="369">
        <v>-99809</v>
      </c>
      <c r="Q85" s="55">
        <v>-181087</v>
      </c>
      <c r="R85" s="56">
        <v>-254473</v>
      </c>
      <c r="S85" s="6">
        <v>-367147</v>
      </c>
      <c r="T85" s="55">
        <v>-436864</v>
      </c>
      <c r="U85" s="55">
        <v>-489552</v>
      </c>
      <c r="V85" s="6">
        <v>-454198</v>
      </c>
      <c r="W85" s="57">
        <v>-171225.68287885899</v>
      </c>
      <c r="X85" s="55">
        <v>-187181.818487774</v>
      </c>
      <c r="Y85" s="55">
        <v>-133440.602841819</v>
      </c>
      <c r="Z85" s="370">
        <v>-152217.320148161</v>
      </c>
      <c r="AA85" s="386">
        <v>61146.980737761151</v>
      </c>
      <c r="AB85" s="369">
        <v>55087.865428254867</v>
      </c>
      <c r="AC85" s="369">
        <v>45426.304669896985</v>
      </c>
      <c r="AD85" s="370">
        <v>44496.224585124772</v>
      </c>
      <c r="AE85" s="371">
        <v>-57943.568048100758</v>
      </c>
      <c r="AF85" s="369">
        <v>-48687.206799289183</v>
      </c>
      <c r="AG85" s="369">
        <v>-40176.287917266593</v>
      </c>
      <c r="AH85" s="372">
        <v>-56673.347155006879</v>
      </c>
      <c r="AI85" s="371">
        <v>-108252.28412671905</v>
      </c>
      <c r="AJ85" s="369">
        <v>-104923.55112095468</v>
      </c>
      <c r="AK85" s="369">
        <v>-76756.670131740044</v>
      </c>
      <c r="AL85" s="372">
        <v>-78703.877982603037</v>
      </c>
      <c r="AM85" s="371">
        <v>31945.264594715514</v>
      </c>
      <c r="AN85" s="369">
        <v>35018.87008888759</v>
      </c>
      <c r="AO85" s="369">
        <v>116664.12574044458</v>
      </c>
      <c r="AP85" s="372">
        <v>61565.291064967481</v>
      </c>
      <c r="AQ85" s="371">
        <v>19947.207893675575</v>
      </c>
      <c r="AR85" s="369">
        <v>15185.793791790535</v>
      </c>
      <c r="AS85" s="369">
        <v>18362.395180627787</v>
      </c>
      <c r="AT85" s="372">
        <v>20082.374331998675</v>
      </c>
      <c r="AV85" s="6"/>
      <c r="AW85" s="6"/>
      <c r="AX85" s="6"/>
      <c r="AY85" s="6"/>
      <c r="AZ85" s="6"/>
      <c r="BA85" s="6"/>
      <c r="BB85" s="6"/>
      <c r="BC85" s="6"/>
      <c r="BD85" s="6"/>
      <c r="BE85" s="6"/>
      <c r="BF85" s="6"/>
      <c r="BG85" s="6"/>
    </row>
    <row r="86" spans="1:59" s="40" customFormat="1" x14ac:dyDescent="0.3">
      <c r="A86" s="60"/>
      <c r="B86" s="28" t="s">
        <v>79</v>
      </c>
      <c r="C86" s="375"/>
      <c r="D86" s="376"/>
      <c r="E86" s="376"/>
      <c r="F86" s="380"/>
      <c r="G86" s="377"/>
      <c r="H86" s="376"/>
      <c r="I86" s="376"/>
      <c r="J86" s="380"/>
      <c r="K86" s="377"/>
      <c r="L86" s="376"/>
      <c r="M86" s="376"/>
      <c r="N86" s="380"/>
      <c r="O86" s="377">
        <v>-86951</v>
      </c>
      <c r="P86" s="376">
        <v>-99345</v>
      </c>
      <c r="Q86" s="376">
        <v>-179879</v>
      </c>
      <c r="R86" s="380">
        <v>-254223</v>
      </c>
      <c r="S86" s="377">
        <v>-366078</v>
      </c>
      <c r="T86" s="376">
        <v>-435808</v>
      </c>
      <c r="U86" s="376">
        <v>-488105</v>
      </c>
      <c r="V86" s="377">
        <v>-453240</v>
      </c>
      <c r="W86" s="375">
        <v>-169879.68287885899</v>
      </c>
      <c r="X86" s="376">
        <v>-185845.818487774</v>
      </c>
      <c r="Y86" s="376">
        <v>-132199.602841819</v>
      </c>
      <c r="Z86" s="377">
        <v>-150720.320148161</v>
      </c>
      <c r="AA86" s="387">
        <v>62014.980737761151</v>
      </c>
      <c r="AB86" s="376">
        <v>56409.865428254867</v>
      </c>
      <c r="AC86" s="376">
        <v>46826.304669896985</v>
      </c>
      <c r="AD86" s="377">
        <v>46060.224585124772</v>
      </c>
      <c r="AE86" s="378">
        <v>-57827.203222930759</v>
      </c>
      <c r="AF86" s="376">
        <v>-47313.765407029183</v>
      </c>
      <c r="AG86" s="376">
        <v>-39797.047031726594</v>
      </c>
      <c r="AH86" s="379">
        <v>-54221.461487776876</v>
      </c>
      <c r="AI86" s="378">
        <v>-108068.96652989669</v>
      </c>
      <c r="AJ86" s="376">
        <v>-104007.19899694143</v>
      </c>
      <c r="AK86" s="376">
        <v>-75265.392619986029</v>
      </c>
      <c r="AL86" s="379">
        <v>-77800.560431075704</v>
      </c>
      <c r="AM86" s="378">
        <v>32092.435434862691</v>
      </c>
      <c r="AN86" s="376">
        <v>34982.080010312333</v>
      </c>
      <c r="AO86" s="376">
        <v>116948.84551035527</v>
      </c>
      <c r="AP86" s="379">
        <v>62175.264894469386</v>
      </c>
      <c r="AQ86" s="378">
        <v>20097.926371327576</v>
      </c>
      <c r="AR86" s="376">
        <v>16722.093402154798</v>
      </c>
      <c r="AS86" s="376">
        <v>18622.848775589919</v>
      </c>
      <c r="AT86" s="379">
        <v>21211.645669967402</v>
      </c>
      <c r="AV86" s="187"/>
      <c r="AW86" s="187"/>
      <c r="AX86" s="187"/>
      <c r="AY86" s="187"/>
      <c r="BA86" s="187"/>
      <c r="BB86" s="187"/>
      <c r="BC86" s="187"/>
      <c r="BD86" s="187"/>
    </row>
    <row r="87" spans="1:59" x14ac:dyDescent="0.3">
      <c r="A87" s="18"/>
      <c r="B87" s="27" t="s">
        <v>59</v>
      </c>
      <c r="C87" s="368">
        <v>1510</v>
      </c>
      <c r="D87" s="369">
        <v>4031</v>
      </c>
      <c r="E87" s="53">
        <v>2682</v>
      </c>
      <c r="F87" s="54">
        <v>2394</v>
      </c>
      <c r="G87" s="370">
        <v>1652</v>
      </c>
      <c r="H87" s="369">
        <v>1869</v>
      </c>
      <c r="I87" s="53">
        <v>3393</v>
      </c>
      <c r="J87" s="54">
        <v>3981</v>
      </c>
      <c r="K87" s="370">
        <v>2428</v>
      </c>
      <c r="L87" s="369">
        <v>1986</v>
      </c>
      <c r="M87" s="53">
        <v>1761</v>
      </c>
      <c r="N87" s="54">
        <v>1746</v>
      </c>
      <c r="O87" s="370">
        <v>159912</v>
      </c>
      <c r="P87" s="369">
        <v>171200</v>
      </c>
      <c r="Q87" s="55">
        <v>292893</v>
      </c>
      <c r="R87" s="56">
        <v>424013</v>
      </c>
      <c r="S87" s="71">
        <v>368429</v>
      </c>
      <c r="T87" s="72">
        <v>470717</v>
      </c>
      <c r="U87" s="72">
        <v>448616</v>
      </c>
      <c r="V87" s="71">
        <v>430990</v>
      </c>
      <c r="W87" s="73">
        <v>225020.35926195901</v>
      </c>
      <c r="X87" s="72">
        <v>215521.58475650399</v>
      </c>
      <c r="Y87" s="72">
        <v>177796.78709483199</v>
      </c>
      <c r="Z87" s="370">
        <v>195930.28866850457</v>
      </c>
      <c r="AA87" s="386">
        <v>-50443.337849558455</v>
      </c>
      <c r="AB87" s="369">
        <v>-45063.484044780067</v>
      </c>
      <c r="AC87" s="369">
        <v>-38696.046970244097</v>
      </c>
      <c r="AD87" s="370">
        <v>-35005.963239776211</v>
      </c>
      <c r="AE87" s="371">
        <v>237803.10787602211</v>
      </c>
      <c r="AF87" s="369">
        <v>199107.2556711483</v>
      </c>
      <c r="AG87" s="369">
        <v>164412.09229812215</v>
      </c>
      <c r="AH87" s="372">
        <v>225694.34782719769</v>
      </c>
      <c r="AI87" s="371">
        <v>155623.34223758453</v>
      </c>
      <c r="AJ87" s="369">
        <v>148544.60125574068</v>
      </c>
      <c r="AK87" s="369">
        <v>109100.66515591985</v>
      </c>
      <c r="AL87" s="372">
        <v>112761.23424328169</v>
      </c>
      <c r="AM87" s="371">
        <v>10431.803794471511</v>
      </c>
      <c r="AN87" s="369">
        <v>9874.7030978995645</v>
      </c>
      <c r="AO87" s="369">
        <v>11463.434896225423</v>
      </c>
      <c r="AP87" s="372">
        <v>10121.026140766917</v>
      </c>
      <c r="AQ87" s="371">
        <v>223063.7325780431</v>
      </c>
      <c r="AR87" s="369">
        <v>197914.86485837368</v>
      </c>
      <c r="AS87" s="369">
        <v>170354.12966934624</v>
      </c>
      <c r="AT87" s="372">
        <v>201781.25084203875</v>
      </c>
      <c r="AV87" s="6"/>
      <c r="AW87" s="6"/>
      <c r="AX87" s="6"/>
      <c r="AY87" s="6"/>
      <c r="BA87" s="6"/>
      <c r="BB87" s="6"/>
      <c r="BC87" s="6"/>
      <c r="BD87" s="6"/>
    </row>
    <row r="88" spans="1:59" x14ac:dyDescent="0.3">
      <c r="A88" s="18"/>
      <c r="B88" s="28" t="s">
        <v>79</v>
      </c>
      <c r="C88" s="368"/>
      <c r="D88" s="369"/>
      <c r="E88" s="369"/>
      <c r="F88" s="373"/>
      <c r="G88" s="370"/>
      <c r="H88" s="369"/>
      <c r="I88" s="376"/>
      <c r="J88" s="380"/>
      <c r="K88" s="377"/>
      <c r="L88" s="376"/>
      <c r="M88" s="376"/>
      <c r="N88" s="380"/>
      <c r="O88" s="377">
        <v>155875</v>
      </c>
      <c r="P88" s="376">
        <v>167670</v>
      </c>
      <c r="Q88" s="376">
        <v>291846</v>
      </c>
      <c r="R88" s="380">
        <v>419391</v>
      </c>
      <c r="S88" s="377">
        <v>365561</v>
      </c>
      <c r="T88" s="376">
        <v>466953</v>
      </c>
      <c r="U88" s="376">
        <v>445247</v>
      </c>
      <c r="V88" s="377">
        <v>428551</v>
      </c>
      <c r="W88" s="375">
        <v>221887.35926195901</v>
      </c>
      <c r="X88" s="376">
        <v>211801.58475650399</v>
      </c>
      <c r="Y88" s="376">
        <v>174889.78709483199</v>
      </c>
      <c r="Z88" s="377">
        <v>187990.28866850457</v>
      </c>
      <c r="AA88" s="387">
        <v>-52908.337849558455</v>
      </c>
      <c r="AB88" s="376">
        <v>-47065.484044780067</v>
      </c>
      <c r="AC88" s="376">
        <v>-40256.046970244097</v>
      </c>
      <c r="AD88" s="377">
        <v>-37984.963239776211</v>
      </c>
      <c r="AE88" s="378">
        <v>236078.7974226831</v>
      </c>
      <c r="AF88" s="376">
        <v>193157.82566501744</v>
      </c>
      <c r="AG88" s="376">
        <v>162470.92165263824</v>
      </c>
      <c r="AH88" s="379">
        <v>221358.40416122309</v>
      </c>
      <c r="AI88" s="378">
        <v>153440.46674747742</v>
      </c>
      <c r="AJ88" s="376">
        <v>147673.41329921494</v>
      </c>
      <c r="AK88" s="376">
        <v>106864.69339324994</v>
      </c>
      <c r="AL88" s="379">
        <v>110464.22196012271</v>
      </c>
      <c r="AM88" s="378">
        <v>5590.3570744943272</v>
      </c>
      <c r="AN88" s="376">
        <v>6880.5580759710783</v>
      </c>
      <c r="AO88" s="376">
        <v>8759.8131374699769</v>
      </c>
      <c r="AP88" s="379">
        <v>7198.2717120646166</v>
      </c>
      <c r="AQ88" s="378">
        <v>216271.69357198873</v>
      </c>
      <c r="AR88" s="376">
        <v>191465.44528579767</v>
      </c>
      <c r="AS88" s="376">
        <v>167572.83672229346</v>
      </c>
      <c r="AT88" s="379">
        <v>201253.06727717168</v>
      </c>
      <c r="AV88" s="6"/>
      <c r="AW88" s="6"/>
      <c r="AX88" s="6"/>
      <c r="AY88" s="6"/>
      <c r="BA88" s="6"/>
      <c r="BB88" s="6"/>
      <c r="BC88" s="6"/>
      <c r="BD88" s="6"/>
    </row>
    <row r="89" spans="1:59" x14ac:dyDescent="0.3">
      <c r="A89" s="18"/>
      <c r="B89" s="26" t="s">
        <v>60</v>
      </c>
      <c r="C89" s="362">
        <v>866.26</v>
      </c>
      <c r="D89" s="363">
        <v>1909.1599999999999</v>
      </c>
      <c r="E89" s="363">
        <v>1259.2380000000001</v>
      </c>
      <c r="F89" s="366">
        <v>-2047</v>
      </c>
      <c r="G89" s="362">
        <v>-1266</v>
      </c>
      <c r="H89" s="363">
        <v>-1165</v>
      </c>
      <c r="I89" s="363">
        <v>-743</v>
      </c>
      <c r="J89" s="366">
        <v>-1694</v>
      </c>
      <c r="K89" s="362">
        <v>-928</v>
      </c>
      <c r="L89" s="363">
        <v>-1297</v>
      </c>
      <c r="M89" s="363">
        <v>1258.7759999999998</v>
      </c>
      <c r="N89" s="366">
        <v>-870.32099999999969</v>
      </c>
      <c r="O89" s="362">
        <v>-48062</v>
      </c>
      <c r="P89" s="363">
        <v>-53488.7</v>
      </c>
      <c r="Q89" s="363">
        <v>-83719.5</v>
      </c>
      <c r="R89" s="366">
        <v>-115566</v>
      </c>
      <c r="S89" s="362">
        <v>52303</v>
      </c>
      <c r="T89" s="363">
        <v>65062</v>
      </c>
      <c r="U89" s="363">
        <v>73551</v>
      </c>
      <c r="V89" s="366">
        <v>66056</v>
      </c>
      <c r="W89" s="362">
        <v>9548.7293348176736</v>
      </c>
      <c r="X89" s="363">
        <v>14866.576076811818</v>
      </c>
      <c r="Y89" s="363">
        <v>9839.4510237114991</v>
      </c>
      <c r="Z89" s="356">
        <v>7803.1132444247069</v>
      </c>
      <c r="AA89" s="388">
        <f>AA90+AA95</f>
        <v>-1914.8623282912258</v>
      </c>
      <c r="AB89" s="388">
        <f t="shared" ref="AB89:AP89" si="29">AB90+AB95</f>
        <v>-1364.4476533903953</v>
      </c>
      <c r="AC89" s="388">
        <f t="shared" si="29"/>
        <v>-2056.8076073510056</v>
      </c>
      <c r="AD89" s="388">
        <f t="shared" si="29"/>
        <v>-1623.5015280369316</v>
      </c>
      <c r="AE89" s="364">
        <f t="shared" si="29"/>
        <v>-114759.70040709082</v>
      </c>
      <c r="AF89" s="363">
        <f t="shared" si="29"/>
        <v>-93401.183876810072</v>
      </c>
      <c r="AG89" s="363">
        <f t="shared" si="29"/>
        <v>-79661.74688120572</v>
      </c>
      <c r="AH89" s="365">
        <f t="shared" si="29"/>
        <v>-110175.37219828505</v>
      </c>
      <c r="AI89" s="364">
        <f t="shared" si="29"/>
        <v>78291.720387061549</v>
      </c>
      <c r="AJ89" s="363">
        <f t="shared" si="29"/>
        <v>70024.617111808955</v>
      </c>
      <c r="AK89" s="363">
        <f t="shared" si="29"/>
        <v>53325.489378320264</v>
      </c>
      <c r="AL89" s="365">
        <f t="shared" si="29"/>
        <v>52710.805525644842</v>
      </c>
      <c r="AM89" s="364">
        <f t="shared" si="29"/>
        <v>-671.80355771043105</v>
      </c>
      <c r="AN89" s="363">
        <f t="shared" si="29"/>
        <v>-13893.042752305286</v>
      </c>
      <c r="AO89" s="363">
        <f t="shared" si="29"/>
        <v>-41860.805344880238</v>
      </c>
      <c r="AP89" s="365">
        <f t="shared" si="29"/>
        <v>-45963.268287330604</v>
      </c>
      <c r="AQ89" s="364">
        <f>AQ90+AQ95</f>
        <v>-46799.977402799675</v>
      </c>
      <c r="AR89" s="363">
        <f>AR90+AR95</f>
        <v>-19739.680522258408</v>
      </c>
      <c r="AS89" s="363">
        <f>AS90+AS95</f>
        <v>-42335.277728259811</v>
      </c>
      <c r="AT89" s="365">
        <f>AT90+AT95</f>
        <v>-64663.889881920884</v>
      </c>
    </row>
    <row r="90" spans="1:59" x14ac:dyDescent="0.3">
      <c r="A90" s="18"/>
      <c r="B90" s="26" t="s">
        <v>61</v>
      </c>
      <c r="C90" s="362">
        <v>-527</v>
      </c>
      <c r="D90" s="363">
        <v>-551</v>
      </c>
      <c r="E90" s="363">
        <v>-534</v>
      </c>
      <c r="F90" s="366">
        <v>-1325</v>
      </c>
      <c r="G90" s="362">
        <v>-862</v>
      </c>
      <c r="H90" s="363">
        <v>-509</v>
      </c>
      <c r="I90" s="363">
        <v>-572</v>
      </c>
      <c r="J90" s="366">
        <v>-700</v>
      </c>
      <c r="K90" s="362">
        <v>-393</v>
      </c>
      <c r="L90" s="363">
        <v>-382</v>
      </c>
      <c r="M90" s="363">
        <v>-4687.6480000000001</v>
      </c>
      <c r="N90" s="366">
        <v>-2666.1979999999999</v>
      </c>
      <c r="O90" s="362">
        <v>-81831</v>
      </c>
      <c r="P90" s="363">
        <v>-92219</v>
      </c>
      <c r="Q90" s="363">
        <v>-148515</v>
      </c>
      <c r="R90" s="366">
        <v>-215891</v>
      </c>
      <c r="S90" s="362">
        <v>25534</v>
      </c>
      <c r="T90" s="363">
        <v>23372</v>
      </c>
      <c r="U90" s="363">
        <v>26954</v>
      </c>
      <c r="V90" s="366">
        <v>25528</v>
      </c>
      <c r="W90" s="362">
        <v>-8012.4437301538619</v>
      </c>
      <c r="X90" s="363">
        <v>-5885.0794190780962</v>
      </c>
      <c r="Y90" s="363">
        <v>-4889.6235042926655</v>
      </c>
      <c r="Z90" s="356">
        <v>-6239.2809034447782</v>
      </c>
      <c r="AA90" s="388">
        <f t="shared" ref="AA90:AP90" si="30">AA91+AA93</f>
        <v>-7170.7208162204342</v>
      </c>
      <c r="AB90" s="388">
        <f t="shared" si="30"/>
        <v>-7836.7782075184214</v>
      </c>
      <c r="AC90" s="388">
        <f t="shared" si="30"/>
        <v>-6157.4303251975543</v>
      </c>
      <c r="AD90" s="388">
        <f t="shared" si="30"/>
        <v>-7229.0911798664301</v>
      </c>
      <c r="AE90" s="364">
        <f t="shared" si="30"/>
        <v>-105940.29040188588</v>
      </c>
      <c r="AF90" s="363">
        <f t="shared" si="30"/>
        <v>-86513.223872502538</v>
      </c>
      <c r="AG90" s="363">
        <f t="shared" si="30"/>
        <v>-73315.946877616108</v>
      </c>
      <c r="AH90" s="365">
        <f t="shared" si="30"/>
        <v>-100844.54219343909</v>
      </c>
      <c r="AI90" s="364">
        <f t="shared" si="30"/>
        <v>58967.08760047445</v>
      </c>
      <c r="AJ90" s="363">
        <f t="shared" si="30"/>
        <v>50908.779353844991</v>
      </c>
      <c r="AK90" s="363">
        <f t="shared" si="30"/>
        <v>37906.291080837291</v>
      </c>
      <c r="AL90" s="365">
        <f t="shared" si="30"/>
        <v>37717.265140771866</v>
      </c>
      <c r="AM90" s="364">
        <f t="shared" si="30"/>
        <v>33352.203292386082</v>
      </c>
      <c r="AN90" s="363">
        <f t="shared" si="30"/>
        <v>31556.159704938676</v>
      </c>
      <c r="AO90" s="363">
        <f t="shared" si="30"/>
        <v>23194.645135886247</v>
      </c>
      <c r="AP90" s="365">
        <f t="shared" si="30"/>
        <v>27246.023335211154</v>
      </c>
      <c r="AQ90" s="364">
        <f>AQ91+AQ93</f>
        <v>-107541.5556782429</v>
      </c>
      <c r="AR90" s="363">
        <f>AR91+AR93</f>
        <v>-87926.442825290287</v>
      </c>
      <c r="AS90" s="363">
        <f>AS91+AS93</f>
        <v>-98141.362180737488</v>
      </c>
      <c r="AT90" s="365">
        <f>AT91+AT93</f>
        <v>-114545.30444462542</v>
      </c>
    </row>
    <row r="91" spans="1:59" x14ac:dyDescent="0.3">
      <c r="A91" s="18"/>
      <c r="B91" s="27" t="s">
        <v>62</v>
      </c>
      <c r="C91" s="368">
        <v>-527</v>
      </c>
      <c r="D91" s="369">
        <v>-551</v>
      </c>
      <c r="E91" s="53">
        <v>-534</v>
      </c>
      <c r="F91" s="54">
        <v>-1325</v>
      </c>
      <c r="G91" s="370">
        <v>-862</v>
      </c>
      <c r="H91" s="369">
        <v>-509</v>
      </c>
      <c r="I91" s="53">
        <v>-572</v>
      </c>
      <c r="J91" s="54">
        <v>-700</v>
      </c>
      <c r="K91" s="370">
        <v>-393</v>
      </c>
      <c r="L91" s="369">
        <v>-382</v>
      </c>
      <c r="M91" s="58">
        <v>-4687.6480000000001</v>
      </c>
      <c r="N91" s="59">
        <v>-2666.1979999999999</v>
      </c>
      <c r="O91" s="370">
        <v>-73074</v>
      </c>
      <c r="P91" s="369">
        <v>-82814</v>
      </c>
      <c r="Q91" s="55">
        <v>-141082</v>
      </c>
      <c r="R91" s="56">
        <v>-205205</v>
      </c>
      <c r="S91" s="71">
        <v>39034</v>
      </c>
      <c r="T91" s="55">
        <v>39443</v>
      </c>
      <c r="U91" s="55">
        <v>44954</v>
      </c>
      <c r="V91" s="6">
        <v>42242</v>
      </c>
      <c r="W91" s="73">
        <v>10256.662601097754</v>
      </c>
      <c r="X91" s="72">
        <v>14101.048183907695</v>
      </c>
      <c r="Y91" s="72">
        <v>9327.3126256662963</v>
      </c>
      <c r="Z91" s="377">
        <v>9969.3999017258284</v>
      </c>
      <c r="AA91" s="387">
        <v>-11910.144226215025</v>
      </c>
      <c r="AB91" s="376">
        <v>-12147.837141743408</v>
      </c>
      <c r="AC91" s="376">
        <v>-9736.0766767058922</v>
      </c>
      <c r="AD91" s="377">
        <v>-10749.190744058114</v>
      </c>
      <c r="AE91" s="378">
        <v>-98029.773050479416</v>
      </c>
      <c r="AF91" s="376">
        <v>-79496.077693292362</v>
      </c>
      <c r="AG91" s="376">
        <v>-67267.379810626982</v>
      </c>
      <c r="AH91" s="379">
        <v>-93328.773088316244</v>
      </c>
      <c r="AI91" s="378">
        <v>69417.132673544285</v>
      </c>
      <c r="AJ91" s="376">
        <v>60966.059925146677</v>
      </c>
      <c r="AK91" s="376">
        <v>45184.298547518891</v>
      </c>
      <c r="AL91" s="379">
        <v>45240.418080241478</v>
      </c>
      <c r="AM91" s="378">
        <v>27429.499293461718</v>
      </c>
      <c r="AN91" s="376">
        <v>25831.411737013557</v>
      </c>
      <c r="AO91" s="376">
        <v>14041.342689299741</v>
      </c>
      <c r="AP91" s="379">
        <v>15217.200286532669</v>
      </c>
      <c r="AQ91" s="378">
        <v>-78336.092716594372</v>
      </c>
      <c r="AR91" s="376">
        <v>-63996.105265164049</v>
      </c>
      <c r="AS91" s="376">
        <v>-71368.595349731608</v>
      </c>
      <c r="AT91" s="379">
        <v>-83661.146063838882</v>
      </c>
    </row>
    <row r="92" spans="1:59" x14ac:dyDescent="0.3">
      <c r="A92" s="18"/>
      <c r="B92" s="28" t="s">
        <v>79</v>
      </c>
      <c r="C92" s="368"/>
      <c r="D92" s="369"/>
      <c r="E92" s="369"/>
      <c r="F92" s="373"/>
      <c r="G92" s="370"/>
      <c r="H92" s="369"/>
      <c r="I92" s="376"/>
      <c r="J92" s="380"/>
      <c r="K92" s="377"/>
      <c r="L92" s="376"/>
      <c r="M92" s="376"/>
      <c r="N92" s="380"/>
      <c r="O92" s="377">
        <v>-69440</v>
      </c>
      <c r="P92" s="376">
        <v>-79360</v>
      </c>
      <c r="Q92" s="376">
        <v>-143840</v>
      </c>
      <c r="R92" s="380">
        <v>-203360</v>
      </c>
      <c r="S92" s="377">
        <v>34171</v>
      </c>
      <c r="T92" s="376">
        <v>40680</v>
      </c>
      <c r="U92" s="376">
        <v>45561</v>
      </c>
      <c r="V92" s="377">
        <v>42307</v>
      </c>
      <c r="W92" s="375">
        <v>11484.662601097754</v>
      </c>
      <c r="X92" s="376">
        <v>12564.048183907695</v>
      </c>
      <c r="Y92" s="376">
        <v>8937.3126256662963</v>
      </c>
      <c r="Z92" s="377">
        <v>10189.399901725828</v>
      </c>
      <c r="AA92" s="387">
        <v>-13833.394226215025</v>
      </c>
      <c r="AB92" s="376">
        <v>-12583.087141743408</v>
      </c>
      <c r="AC92" s="376">
        <v>-10445.326676705892</v>
      </c>
      <c r="AD92" s="377">
        <v>-10274.440744058114</v>
      </c>
      <c r="AE92" s="378">
        <v>-95615.773050479416</v>
      </c>
      <c r="AF92" s="376">
        <v>-78232.077693292362</v>
      </c>
      <c r="AG92" s="376">
        <v>-65803.379810626982</v>
      </c>
      <c r="AH92" s="379">
        <v>-89653.773088316244</v>
      </c>
      <c r="AI92" s="378">
        <v>66311.369958371477</v>
      </c>
      <c r="AJ92" s="376">
        <v>63819.059925146677</v>
      </c>
      <c r="AK92" s="376">
        <v>46183.02048539769</v>
      </c>
      <c r="AL92" s="379">
        <v>47738.605368142147</v>
      </c>
      <c r="AM92" s="378">
        <v>29519.746720487135</v>
      </c>
      <c r="AN92" s="376">
        <v>26794.411737013557</v>
      </c>
      <c r="AO92" s="376">
        <v>14829.342689299741</v>
      </c>
      <c r="AP92" s="379">
        <v>17195.200286532669</v>
      </c>
      <c r="AQ92" s="378">
        <v>-75028.932491173851</v>
      </c>
      <c r="AR92" s="376">
        <v>-62426.381398794052</v>
      </c>
      <c r="AS92" s="376">
        <v>-69522.220241111369</v>
      </c>
      <c r="AT92" s="379">
        <v>-79186.633565796976</v>
      </c>
    </row>
    <row r="93" spans="1:59" x14ac:dyDescent="0.3">
      <c r="A93" s="18"/>
      <c r="B93" s="27" t="s">
        <v>63</v>
      </c>
      <c r="C93" s="368">
        <v>0</v>
      </c>
      <c r="D93" s="369">
        <v>0</v>
      </c>
      <c r="E93" s="53">
        <v>0</v>
      </c>
      <c r="F93" s="54">
        <v>0</v>
      </c>
      <c r="G93" s="370">
        <v>0</v>
      </c>
      <c r="H93" s="369">
        <v>0</v>
      </c>
      <c r="I93" s="53">
        <v>0</v>
      </c>
      <c r="J93" s="54">
        <v>0</v>
      </c>
      <c r="K93" s="370">
        <v>0</v>
      </c>
      <c r="L93" s="369">
        <v>0</v>
      </c>
      <c r="M93" s="53">
        <v>0</v>
      </c>
      <c r="N93" s="54">
        <v>0</v>
      </c>
      <c r="O93" s="370">
        <v>-8757</v>
      </c>
      <c r="P93" s="369">
        <v>-9405</v>
      </c>
      <c r="Q93" s="55">
        <v>-7433</v>
      </c>
      <c r="R93" s="56">
        <v>-10686</v>
      </c>
      <c r="S93" s="6">
        <v>-13500</v>
      </c>
      <c r="T93" s="55">
        <v>-16071</v>
      </c>
      <c r="U93" s="55">
        <v>-18000</v>
      </c>
      <c r="V93" s="6">
        <v>-16714</v>
      </c>
      <c r="W93" s="57">
        <v>-18269.106331251616</v>
      </c>
      <c r="X93" s="55">
        <v>-19986.127602985791</v>
      </c>
      <c r="Y93" s="55">
        <v>-14216.936129958962</v>
      </c>
      <c r="Z93" s="370">
        <v>-16208.680805170607</v>
      </c>
      <c r="AA93" s="386">
        <v>4739.4234099945907</v>
      </c>
      <c r="AB93" s="369">
        <v>4311.0589342249868</v>
      </c>
      <c r="AC93" s="369">
        <v>3578.6463515083378</v>
      </c>
      <c r="AD93" s="370">
        <v>3520.0995641916843</v>
      </c>
      <c r="AE93" s="371">
        <v>-7910.51735140647</v>
      </c>
      <c r="AF93" s="369">
        <v>-7017.1461792101727</v>
      </c>
      <c r="AG93" s="369">
        <v>-6048.5670669891215</v>
      </c>
      <c r="AH93" s="372">
        <v>-7515.7691051228448</v>
      </c>
      <c r="AI93" s="371">
        <v>-10450.045073069839</v>
      </c>
      <c r="AJ93" s="369">
        <v>-10057.280571301686</v>
      </c>
      <c r="AK93" s="369">
        <v>-7278.0074666815999</v>
      </c>
      <c r="AL93" s="372">
        <v>-7523.152939469609</v>
      </c>
      <c r="AM93" s="371">
        <v>5922.7039989243658</v>
      </c>
      <c r="AN93" s="369">
        <v>5724.7479679251182</v>
      </c>
      <c r="AO93" s="369">
        <v>9153.3024465865074</v>
      </c>
      <c r="AP93" s="372">
        <v>12028.823048678485</v>
      </c>
      <c r="AQ93" s="371">
        <v>-29205.462961648525</v>
      </c>
      <c r="AR93" s="369">
        <v>-23930.337560126234</v>
      </c>
      <c r="AS93" s="369">
        <v>-26772.766831005887</v>
      </c>
      <c r="AT93" s="372">
        <v>-30884.158380786539</v>
      </c>
    </row>
    <row r="94" spans="1:59" x14ac:dyDescent="0.3">
      <c r="A94" s="18"/>
      <c r="B94" s="28" t="s">
        <v>79</v>
      </c>
      <c r="C94" s="368"/>
      <c r="D94" s="369"/>
      <c r="E94" s="369"/>
      <c r="F94" s="373"/>
      <c r="G94" s="370"/>
      <c r="H94" s="369"/>
      <c r="I94" s="376"/>
      <c r="J94" s="380"/>
      <c r="K94" s="377"/>
      <c r="L94" s="376"/>
      <c r="M94" s="376"/>
      <c r="N94" s="380"/>
      <c r="O94" s="377">
        <v>-2675</v>
      </c>
      <c r="P94" s="376">
        <v>-3058</v>
      </c>
      <c r="Q94" s="376">
        <v>-5542</v>
      </c>
      <c r="R94" s="380">
        <v>-7835</v>
      </c>
      <c r="S94" s="377">
        <v>-13500</v>
      </c>
      <c r="T94" s="376">
        <v>-16071</v>
      </c>
      <c r="U94" s="376">
        <v>-18000</v>
      </c>
      <c r="V94" s="377">
        <v>-16714</v>
      </c>
      <c r="W94" s="375">
        <v>-18269.106331251616</v>
      </c>
      <c r="X94" s="376">
        <v>-19986.127602985791</v>
      </c>
      <c r="Y94" s="376">
        <v>-14216.936129958962</v>
      </c>
      <c r="Z94" s="377">
        <v>-16208.680805170607</v>
      </c>
      <c r="AA94" s="387">
        <v>4739.4234099945907</v>
      </c>
      <c r="AB94" s="376">
        <v>4311.0589342249868</v>
      </c>
      <c r="AC94" s="376">
        <v>3578.6463515083378</v>
      </c>
      <c r="AD94" s="377">
        <v>3520.0995641916843</v>
      </c>
      <c r="AE94" s="378">
        <v>-8351.51735140647</v>
      </c>
      <c r="AF94" s="376">
        <v>-6833.1461792101727</v>
      </c>
      <c r="AG94" s="376">
        <v>-5747.5670669891215</v>
      </c>
      <c r="AH94" s="379">
        <v>-7830.7691051228448</v>
      </c>
      <c r="AI94" s="378">
        <v>-10450.045073069839</v>
      </c>
      <c r="AJ94" s="376">
        <v>-10057.280571301686</v>
      </c>
      <c r="AK94" s="376">
        <v>-7278.0074666815999</v>
      </c>
      <c r="AL94" s="379">
        <v>-7523.152939469609</v>
      </c>
      <c r="AM94" s="378">
        <v>6342.255970143211</v>
      </c>
      <c r="AN94" s="376">
        <v>6062.7479679251182</v>
      </c>
      <c r="AO94" s="376">
        <v>9937.3024465865074</v>
      </c>
      <c r="AP94" s="379">
        <v>12559.823048678485</v>
      </c>
      <c r="AQ94" s="378">
        <v>-28606.222720218524</v>
      </c>
      <c r="AR94" s="376">
        <v>-23801.257869706234</v>
      </c>
      <c r="AS94" s="376">
        <v>-26506.682824725885</v>
      </c>
      <c r="AT94" s="379">
        <v>-30191.426174349395</v>
      </c>
    </row>
    <row r="95" spans="1:59" x14ac:dyDescent="0.3">
      <c r="A95" s="18"/>
      <c r="B95" s="26" t="s">
        <v>64</v>
      </c>
      <c r="C95" s="362">
        <v>1393.26</v>
      </c>
      <c r="D95" s="363">
        <v>2460.16</v>
      </c>
      <c r="E95" s="363">
        <v>1793.2380000000001</v>
      </c>
      <c r="F95" s="366">
        <v>-722</v>
      </c>
      <c r="G95" s="362">
        <v>-404</v>
      </c>
      <c r="H95" s="363">
        <v>-656</v>
      </c>
      <c r="I95" s="363">
        <v>-171</v>
      </c>
      <c r="J95" s="366">
        <v>-994</v>
      </c>
      <c r="K95" s="362">
        <v>-535</v>
      </c>
      <c r="L95" s="363">
        <v>-915</v>
      </c>
      <c r="M95" s="363">
        <v>5946.424</v>
      </c>
      <c r="N95" s="366">
        <v>1795.8770000000002</v>
      </c>
      <c r="O95" s="362">
        <v>33769</v>
      </c>
      <c r="P95" s="363">
        <v>38730.300000000003</v>
      </c>
      <c r="Q95" s="363">
        <v>64795.5</v>
      </c>
      <c r="R95" s="366">
        <v>100325</v>
      </c>
      <c r="S95" s="362">
        <v>26769</v>
      </c>
      <c r="T95" s="363">
        <v>41690</v>
      </c>
      <c r="U95" s="363">
        <v>46597</v>
      </c>
      <c r="V95" s="366">
        <v>40528</v>
      </c>
      <c r="W95" s="362">
        <v>17561.173064971535</v>
      </c>
      <c r="X95" s="363">
        <v>20751.655495889914</v>
      </c>
      <c r="Y95" s="363">
        <v>14729.074528004165</v>
      </c>
      <c r="Z95" s="356">
        <v>14042.394147869485</v>
      </c>
      <c r="AA95" s="388">
        <f t="shared" ref="AA95:AP95" si="31">AA96+AA98</f>
        <v>5255.8584879292084</v>
      </c>
      <c r="AB95" s="388">
        <f t="shared" si="31"/>
        <v>6472.3305541280261</v>
      </c>
      <c r="AC95" s="388">
        <f t="shared" si="31"/>
        <v>4100.6227178465488</v>
      </c>
      <c r="AD95" s="388">
        <f t="shared" si="31"/>
        <v>5605.5896518294985</v>
      </c>
      <c r="AE95" s="364">
        <f t="shared" si="31"/>
        <v>-8819.4100052049289</v>
      </c>
      <c r="AF95" s="363">
        <f t="shared" si="31"/>
        <v>-6887.9600043075288</v>
      </c>
      <c r="AG95" s="363">
        <f t="shared" si="31"/>
        <v>-6345.8000035896075</v>
      </c>
      <c r="AH95" s="365">
        <f t="shared" si="31"/>
        <v>-9330.8300048459696</v>
      </c>
      <c r="AI95" s="364">
        <f t="shared" si="31"/>
        <v>19324.632786587103</v>
      </c>
      <c r="AJ95" s="363">
        <f t="shared" si="31"/>
        <v>19115.837757963964</v>
      </c>
      <c r="AK95" s="363">
        <f t="shared" si="31"/>
        <v>15419.198297482973</v>
      </c>
      <c r="AL95" s="365">
        <f t="shared" si="31"/>
        <v>14993.540384872975</v>
      </c>
      <c r="AM95" s="364">
        <f t="shared" si="31"/>
        <v>-34024.006850096514</v>
      </c>
      <c r="AN95" s="363">
        <f t="shared" si="31"/>
        <v>-45449.202457243962</v>
      </c>
      <c r="AO95" s="363">
        <f t="shared" si="31"/>
        <v>-65055.450480766485</v>
      </c>
      <c r="AP95" s="365">
        <f t="shared" si="31"/>
        <v>-73209.291622541758</v>
      </c>
      <c r="AQ95" s="364">
        <f>AQ96+AQ98</f>
        <v>60741.578275443229</v>
      </c>
      <c r="AR95" s="363">
        <f>AR96+AR98</f>
        <v>68186.762303031879</v>
      </c>
      <c r="AS95" s="363">
        <f>AS96+AS98</f>
        <v>55806.084452477677</v>
      </c>
      <c r="AT95" s="365">
        <f>AT96+AT98</f>
        <v>49881.414562704536</v>
      </c>
    </row>
    <row r="96" spans="1:59" x14ac:dyDescent="0.3">
      <c r="A96" s="18"/>
      <c r="B96" s="27" t="s">
        <v>62</v>
      </c>
      <c r="C96" s="368">
        <v>217</v>
      </c>
      <c r="D96" s="369">
        <v>380</v>
      </c>
      <c r="E96" s="53">
        <v>225</v>
      </c>
      <c r="F96" s="54">
        <v>709</v>
      </c>
      <c r="G96" s="370">
        <v>780</v>
      </c>
      <c r="H96" s="369">
        <v>401</v>
      </c>
      <c r="I96" s="53">
        <v>116</v>
      </c>
      <c r="J96" s="54">
        <v>-424</v>
      </c>
      <c r="K96" s="370">
        <v>-292</v>
      </c>
      <c r="L96" s="369">
        <v>-928</v>
      </c>
      <c r="M96" s="58">
        <v>5444.3940000000002</v>
      </c>
      <c r="N96" s="59">
        <v>2101.6840000000002</v>
      </c>
      <c r="O96" s="370">
        <v>34180</v>
      </c>
      <c r="P96" s="369">
        <v>38997.300000000003</v>
      </c>
      <c r="Q96" s="55">
        <v>65203.5</v>
      </c>
      <c r="R96" s="56">
        <v>100879</v>
      </c>
      <c r="S96" s="6">
        <v>29750</v>
      </c>
      <c r="T96" s="55">
        <v>45284</v>
      </c>
      <c r="U96" s="55">
        <v>50470</v>
      </c>
      <c r="V96" s="6">
        <v>44019</v>
      </c>
      <c r="W96" s="57">
        <v>4227.7740220039286</v>
      </c>
      <c r="X96" s="55">
        <v>4121.7565428689595</v>
      </c>
      <c r="Y96" s="55">
        <v>4826.7752727624556</v>
      </c>
      <c r="Z96" s="370">
        <v>2431.9949969658919</v>
      </c>
      <c r="AA96" s="386">
        <v>7103.167910855439</v>
      </c>
      <c r="AB96" s="369">
        <v>8074.9609666817396</v>
      </c>
      <c r="AC96" s="369">
        <v>5321.0226724533622</v>
      </c>
      <c r="AD96" s="370">
        <v>6591.205935334885</v>
      </c>
      <c r="AE96" s="371">
        <v>-10499.449884665595</v>
      </c>
      <c r="AF96" s="369">
        <v>-8189.1999045508383</v>
      </c>
      <c r="AG96" s="369">
        <v>-7278.9999204590322</v>
      </c>
      <c r="AH96" s="372">
        <v>-10519.349892619693</v>
      </c>
      <c r="AI96" s="371">
        <v>15010.857225603761</v>
      </c>
      <c r="AJ96" s="369">
        <v>13078.284368630179</v>
      </c>
      <c r="AK96" s="369">
        <v>10665.404391302634</v>
      </c>
      <c r="AL96" s="372">
        <v>10710.681081772635</v>
      </c>
      <c r="AM96" s="371">
        <v>-23998.705672700558</v>
      </c>
      <c r="AN96" s="369">
        <v>-26644.434481424221</v>
      </c>
      <c r="AO96" s="369">
        <v>-40143.72153468537</v>
      </c>
      <c r="AP96" s="372">
        <v>-43629.616957553211</v>
      </c>
      <c r="AQ96" s="371">
        <v>29570.852168977945</v>
      </c>
      <c r="AR96" s="369">
        <v>33454.318239351924</v>
      </c>
      <c r="AS96" s="369">
        <v>27545.102080337823</v>
      </c>
      <c r="AT96" s="372">
        <v>23580.545428624268</v>
      </c>
    </row>
    <row r="97" spans="1:46" s="40" customFormat="1" x14ac:dyDescent="0.3">
      <c r="A97" s="60"/>
      <c r="B97" s="28" t="s">
        <v>79</v>
      </c>
      <c r="C97" s="375"/>
      <c r="D97" s="376"/>
      <c r="E97" s="376"/>
      <c r="F97" s="380"/>
      <c r="G97" s="377"/>
      <c r="H97" s="376"/>
      <c r="I97" s="376"/>
      <c r="J97" s="380"/>
      <c r="K97" s="377"/>
      <c r="L97" s="376"/>
      <c r="M97" s="376"/>
      <c r="N97" s="380"/>
      <c r="O97" s="377">
        <v>33674</v>
      </c>
      <c r="P97" s="376">
        <v>38483.300000000003</v>
      </c>
      <c r="Q97" s="376">
        <v>69752.5</v>
      </c>
      <c r="R97" s="380">
        <v>98616</v>
      </c>
      <c r="S97" s="377">
        <v>35839</v>
      </c>
      <c r="T97" s="376">
        <v>42665</v>
      </c>
      <c r="U97" s="376">
        <v>47785</v>
      </c>
      <c r="V97" s="377">
        <v>44372</v>
      </c>
      <c r="W97" s="375">
        <v>3606.7740220039291</v>
      </c>
      <c r="X97" s="376">
        <v>3945.75654286896</v>
      </c>
      <c r="Y97" s="376">
        <v>2806.7752727624556</v>
      </c>
      <c r="Z97" s="377">
        <v>3199.9949969658919</v>
      </c>
      <c r="AA97" s="387">
        <v>7101.167910855439</v>
      </c>
      <c r="AB97" s="376">
        <v>6316.9609666817396</v>
      </c>
      <c r="AC97" s="376">
        <v>5403.0226724533622</v>
      </c>
      <c r="AD97" s="377">
        <v>5098.205935334885</v>
      </c>
      <c r="AE97" s="378">
        <v>-10296.449884665595</v>
      </c>
      <c r="AF97" s="376">
        <v>-8521.1999045508383</v>
      </c>
      <c r="AG97" s="376">
        <v>-7100.9999204590322</v>
      </c>
      <c r="AH97" s="379">
        <v>-9586.3498926196935</v>
      </c>
      <c r="AI97" s="378">
        <v>16379.233252103761</v>
      </c>
      <c r="AJ97" s="376">
        <v>15287.284368630179</v>
      </c>
      <c r="AK97" s="376">
        <v>11465.463276472634</v>
      </c>
      <c r="AL97" s="379">
        <v>11465.463276472634</v>
      </c>
      <c r="AM97" s="378">
        <v>-24017.187276337088</v>
      </c>
      <c r="AN97" s="376">
        <v>-26706.434481424221</v>
      </c>
      <c r="AO97" s="376">
        <v>-39196.72153468537</v>
      </c>
      <c r="AP97" s="379">
        <v>-43254.616957553211</v>
      </c>
      <c r="AQ97" s="378">
        <v>30246.458640537945</v>
      </c>
      <c r="AR97" s="376">
        <v>33506.525430481925</v>
      </c>
      <c r="AS97" s="376">
        <v>27436.454956997823</v>
      </c>
      <c r="AT97" s="379">
        <v>25509.941499384269</v>
      </c>
    </row>
    <row r="98" spans="1:46" x14ac:dyDescent="0.3">
      <c r="A98" s="18"/>
      <c r="B98" s="27" t="s">
        <v>63</v>
      </c>
      <c r="C98" s="368">
        <v>1176.26</v>
      </c>
      <c r="D98" s="369">
        <v>2080.16</v>
      </c>
      <c r="E98" s="58">
        <v>1568.2380000000001</v>
      </c>
      <c r="F98" s="59">
        <v>-1431</v>
      </c>
      <c r="G98" s="370">
        <v>-1184</v>
      </c>
      <c r="H98" s="369">
        <v>-1057</v>
      </c>
      <c r="I98" s="58">
        <v>-287</v>
      </c>
      <c r="J98" s="59">
        <v>-570</v>
      </c>
      <c r="K98" s="370">
        <v>-243</v>
      </c>
      <c r="L98" s="369">
        <v>13</v>
      </c>
      <c r="M98" s="58">
        <v>502.03</v>
      </c>
      <c r="N98" s="59">
        <v>-305.80700000000002</v>
      </c>
      <c r="O98" s="370">
        <v>-411</v>
      </c>
      <c r="P98" s="369">
        <v>-267</v>
      </c>
      <c r="Q98" s="55">
        <v>-408</v>
      </c>
      <c r="R98" s="56">
        <v>-554</v>
      </c>
      <c r="S98" s="6">
        <v>-2981</v>
      </c>
      <c r="T98" s="55">
        <v>-3594</v>
      </c>
      <c r="U98" s="55">
        <v>-3873</v>
      </c>
      <c r="V98" s="6">
        <v>-3491</v>
      </c>
      <c r="W98" s="57">
        <v>13333.399042967607</v>
      </c>
      <c r="X98" s="55">
        <v>16629.898953020955</v>
      </c>
      <c r="Y98" s="55">
        <v>9902.299255241709</v>
      </c>
      <c r="Z98" s="370">
        <v>11610.399150903593</v>
      </c>
      <c r="AA98" s="386">
        <v>-1847.3094229262308</v>
      </c>
      <c r="AB98" s="369">
        <v>-1602.6304125537131</v>
      </c>
      <c r="AC98" s="369">
        <v>-1220.3999546068139</v>
      </c>
      <c r="AD98" s="370">
        <v>-985.61628350538649</v>
      </c>
      <c r="AE98" s="371">
        <v>1680.0398794606656</v>
      </c>
      <c r="AF98" s="369">
        <v>1301.2399002433096</v>
      </c>
      <c r="AG98" s="369">
        <v>933.19991686942467</v>
      </c>
      <c r="AH98" s="372">
        <v>1188.5198877737234</v>
      </c>
      <c r="AI98" s="371">
        <v>4313.775560983343</v>
      </c>
      <c r="AJ98" s="369">
        <v>6037.553389333787</v>
      </c>
      <c r="AK98" s="369">
        <v>4753.7939061803399</v>
      </c>
      <c r="AL98" s="372">
        <v>4282.8593031003402</v>
      </c>
      <c r="AM98" s="371">
        <v>-10025.301177395957</v>
      </c>
      <c r="AN98" s="369">
        <v>-18804.767975819741</v>
      </c>
      <c r="AO98" s="369">
        <v>-24911.728946081115</v>
      </c>
      <c r="AP98" s="372">
        <v>-29579.674664988539</v>
      </c>
      <c r="AQ98" s="371">
        <v>31170.726106465285</v>
      </c>
      <c r="AR98" s="369">
        <v>34732.444063679955</v>
      </c>
      <c r="AS98" s="369">
        <v>28260.98237213985</v>
      </c>
      <c r="AT98" s="372">
        <v>26300.869134080269</v>
      </c>
    </row>
    <row r="99" spans="1:46" s="40" customFormat="1" x14ac:dyDescent="0.3">
      <c r="A99" s="60"/>
      <c r="B99" s="28" t="s">
        <v>79</v>
      </c>
      <c r="C99" s="375"/>
      <c r="D99" s="376"/>
      <c r="E99" s="376"/>
      <c r="F99" s="380"/>
      <c r="G99" s="377"/>
      <c r="H99" s="376"/>
      <c r="I99" s="376"/>
      <c r="J99" s="380"/>
      <c r="K99" s="377"/>
      <c r="L99" s="376"/>
      <c r="M99" s="376"/>
      <c r="N99" s="380"/>
      <c r="O99" s="377">
        <v>-207</v>
      </c>
      <c r="P99" s="376">
        <v>-237</v>
      </c>
      <c r="Q99" s="376">
        <v>-430</v>
      </c>
      <c r="R99" s="380">
        <v>-608</v>
      </c>
      <c r="S99" s="377">
        <v>-2963</v>
      </c>
      <c r="T99" s="376">
        <v>-3528</v>
      </c>
      <c r="U99" s="376">
        <v>-3951</v>
      </c>
      <c r="V99" s="377">
        <v>-3669</v>
      </c>
      <c r="W99" s="375">
        <v>13273.399042967607</v>
      </c>
      <c r="X99" s="376">
        <v>14520.898953020955</v>
      </c>
      <c r="Y99" s="376">
        <v>10329.299255241709</v>
      </c>
      <c r="Z99" s="377">
        <v>11776.399150903593</v>
      </c>
      <c r="AA99" s="387">
        <v>-1672.3094229262308</v>
      </c>
      <c r="AB99" s="376">
        <v>-1487.6304125537131</v>
      </c>
      <c r="AC99" s="376">
        <v>-1272.3999546068139</v>
      </c>
      <c r="AD99" s="377">
        <v>-1200.6162835053865</v>
      </c>
      <c r="AE99" s="378">
        <v>1501.0398794606656</v>
      </c>
      <c r="AF99" s="376">
        <v>1242.2399002433096</v>
      </c>
      <c r="AG99" s="376">
        <v>1035.1999168694247</v>
      </c>
      <c r="AH99" s="379">
        <v>1397.5198877737234</v>
      </c>
      <c r="AI99" s="378">
        <v>5925.5929171433427</v>
      </c>
      <c r="AJ99" s="376">
        <v>5530.553389333787</v>
      </c>
      <c r="AK99" s="376">
        <v>4147.9150420003398</v>
      </c>
      <c r="AL99" s="379">
        <v>4147.9150420003398</v>
      </c>
      <c r="AM99" s="378">
        <v>-10070.461063110532</v>
      </c>
      <c r="AN99" s="376">
        <v>-18800.767975819741</v>
      </c>
      <c r="AO99" s="376">
        <v>-24930.728946081115</v>
      </c>
      <c r="AP99" s="379">
        <v>-29472.674664988539</v>
      </c>
      <c r="AQ99" s="378">
        <v>31196.895102545284</v>
      </c>
      <c r="AR99" s="376">
        <v>34559.403185949952</v>
      </c>
      <c r="AS99" s="376">
        <v>28298.592488179849</v>
      </c>
      <c r="AT99" s="379">
        <v>26311.542071300271</v>
      </c>
    </row>
    <row r="100" spans="1:46" x14ac:dyDescent="0.3">
      <c r="A100" s="18"/>
      <c r="B100" s="26" t="s">
        <v>65</v>
      </c>
      <c r="C100" s="362">
        <v>3161</v>
      </c>
      <c r="D100" s="363">
        <v>2828</v>
      </c>
      <c r="E100" s="363">
        <v>-2103.4027363591995</v>
      </c>
      <c r="F100" s="366">
        <v>1140.7601061429305</v>
      </c>
      <c r="G100" s="362">
        <v>11426</v>
      </c>
      <c r="H100" s="363">
        <v>8484</v>
      </c>
      <c r="I100" s="363">
        <v>4134.0964427465187</v>
      </c>
      <c r="J100" s="366">
        <v>-2850</v>
      </c>
      <c r="K100" s="362">
        <v>5316</v>
      </c>
      <c r="L100" s="363">
        <v>4229</v>
      </c>
      <c r="M100" s="363">
        <v>5188.8729999999996</v>
      </c>
      <c r="N100" s="366">
        <v>4167.0910000000003</v>
      </c>
      <c r="O100" s="362">
        <v>-37954.199999999997</v>
      </c>
      <c r="P100" s="363">
        <v>-19650</v>
      </c>
      <c r="Q100" s="363">
        <v>-3871</v>
      </c>
      <c r="R100" s="366">
        <v>-29037</v>
      </c>
      <c r="S100" s="362">
        <v>-47307</v>
      </c>
      <c r="T100" s="363">
        <v>-88302</v>
      </c>
      <c r="U100" s="363">
        <v>-15691</v>
      </c>
      <c r="V100" s="366">
        <v>-32175</v>
      </c>
      <c r="W100" s="362">
        <v>-74744.00778225367</v>
      </c>
      <c r="X100" s="363">
        <v>2214.2959976097191</v>
      </c>
      <c r="Y100" s="363">
        <v>-40951.016629946185</v>
      </c>
      <c r="Z100" s="356">
        <v>-57037.172318089724</v>
      </c>
      <c r="AA100" s="388">
        <f t="shared" ref="AA100:AP100" si="32">AA101+AA108</f>
        <v>1324.6887830701889</v>
      </c>
      <c r="AB100" s="388">
        <f t="shared" si="32"/>
        <v>6630.5989871157217</v>
      </c>
      <c r="AC100" s="388">
        <f t="shared" si="32"/>
        <v>5402.0958372319583</v>
      </c>
      <c r="AD100" s="388">
        <f t="shared" si="32"/>
        <v>-10552.769763605786</v>
      </c>
      <c r="AE100" s="364">
        <f t="shared" si="32"/>
        <v>-53382.864642863351</v>
      </c>
      <c r="AF100" s="363">
        <f t="shared" si="32"/>
        <v>-40091.036418186166</v>
      </c>
      <c r="AG100" s="363">
        <f t="shared" si="32"/>
        <v>-36266.151973461689</v>
      </c>
      <c r="AH100" s="365">
        <f t="shared" si="32"/>
        <v>-50187.971699687914</v>
      </c>
      <c r="AI100" s="364">
        <f t="shared" si="32"/>
        <v>-117632.52851524245</v>
      </c>
      <c r="AJ100" s="363">
        <f t="shared" si="32"/>
        <v>-105687.35171229538</v>
      </c>
      <c r="AK100" s="363">
        <f t="shared" si="32"/>
        <v>-75954.167671970674</v>
      </c>
      <c r="AL100" s="365">
        <f t="shared" si="32"/>
        <v>-73790.18586599332</v>
      </c>
      <c r="AM100" s="364">
        <f t="shared" si="32"/>
        <v>-24606.850089359548</v>
      </c>
      <c r="AN100" s="363">
        <f t="shared" si="32"/>
        <v>-26523.723406600115</v>
      </c>
      <c r="AO100" s="363">
        <f t="shared" si="32"/>
        <v>-75838.183009833941</v>
      </c>
      <c r="AP100" s="365">
        <f t="shared" si="32"/>
        <v>-10472.914078496873</v>
      </c>
      <c r="AQ100" s="364">
        <f>AQ101+AQ108</f>
        <v>-195640.6272511365</v>
      </c>
      <c r="AR100" s="363">
        <f>AR101+AR108</f>
        <v>-177488.98428747529</v>
      </c>
      <c r="AS100" s="363">
        <f>AS101+AS108</f>
        <v>-138881.62423990195</v>
      </c>
      <c r="AT100" s="365">
        <f>AT101+AT108</f>
        <v>-136744.83890290669</v>
      </c>
    </row>
    <row r="101" spans="1:46" x14ac:dyDescent="0.3">
      <c r="A101" s="18"/>
      <c r="B101" s="26" t="s">
        <v>61</v>
      </c>
      <c r="C101" s="362">
        <v>-13393</v>
      </c>
      <c r="D101" s="363">
        <v>-20511</v>
      </c>
      <c r="E101" s="363">
        <v>-31279.118405735127</v>
      </c>
      <c r="F101" s="366">
        <v>-26887.545027428823</v>
      </c>
      <c r="G101" s="362">
        <v>-9483</v>
      </c>
      <c r="H101" s="363">
        <v>27952</v>
      </c>
      <c r="I101" s="363">
        <v>5188.2724057406122</v>
      </c>
      <c r="J101" s="366">
        <v>-8045</v>
      </c>
      <c r="K101" s="362">
        <v>19407</v>
      </c>
      <c r="L101" s="363">
        <v>5382</v>
      </c>
      <c r="M101" s="363">
        <v>-9364.5</v>
      </c>
      <c r="N101" s="366">
        <v>-24092.79</v>
      </c>
      <c r="O101" s="362">
        <v>-56516</v>
      </c>
      <c r="P101" s="363">
        <v>-60326</v>
      </c>
      <c r="Q101" s="363">
        <v>-23207</v>
      </c>
      <c r="R101" s="366">
        <v>-34123</v>
      </c>
      <c r="S101" s="362">
        <v>-12979</v>
      </c>
      <c r="T101" s="363">
        <v>-23878</v>
      </c>
      <c r="U101" s="363">
        <v>7696</v>
      </c>
      <c r="V101" s="366">
        <v>36431</v>
      </c>
      <c r="W101" s="362">
        <v>-112564.76748259259</v>
      </c>
      <c r="X101" s="363">
        <v>-19698.505027949039</v>
      </c>
      <c r="Y101" s="363">
        <v>-25950.898078213206</v>
      </c>
      <c r="Z101" s="356">
        <v>9872.7175718351391</v>
      </c>
      <c r="AA101" s="363">
        <f t="shared" ref="AA101:AP101" si="33">AA102+AA103+AA104+AA105+AA107</f>
        <v>293672.38152915996</v>
      </c>
      <c r="AB101" s="363">
        <f t="shared" si="33"/>
        <v>-280212.91228738503</v>
      </c>
      <c r="AC101" s="363">
        <f t="shared" si="33"/>
        <v>214497.69700842421</v>
      </c>
      <c r="AD101" s="388">
        <f t="shared" si="33"/>
        <v>326926.79235274636</v>
      </c>
      <c r="AE101" s="364">
        <f t="shared" si="33"/>
        <v>-91151.105686116774</v>
      </c>
      <c r="AF101" s="363">
        <f t="shared" si="33"/>
        <v>-37685.633890600424</v>
      </c>
      <c r="AG101" s="363">
        <f t="shared" si="33"/>
        <v>-118784.45233786649</v>
      </c>
      <c r="AH101" s="365">
        <f t="shared" si="33"/>
        <v>-123682.90309656592</v>
      </c>
      <c r="AI101" s="364">
        <f t="shared" si="33"/>
        <v>26445.772765958689</v>
      </c>
      <c r="AJ101" s="363">
        <f t="shared" si="33"/>
        <v>154580.6066901508</v>
      </c>
      <c r="AK101" s="363">
        <f t="shared" si="33"/>
        <v>65643.777425878419</v>
      </c>
      <c r="AL101" s="365">
        <f t="shared" si="33"/>
        <v>37222.216597417471</v>
      </c>
      <c r="AM101" s="364">
        <f t="shared" si="33"/>
        <v>-24305.154204951265</v>
      </c>
      <c r="AN101" s="363">
        <f t="shared" si="33"/>
        <v>-1902.2623251612567</v>
      </c>
      <c r="AO101" s="363">
        <f t="shared" si="33"/>
        <v>-65054.650201951226</v>
      </c>
      <c r="AP101" s="365">
        <f t="shared" si="33"/>
        <v>-29282.719651269428</v>
      </c>
      <c r="AQ101" s="364">
        <f>AQ102+AQ103+AQ104+AQ105+AQ107</f>
        <v>-105603.69270577832</v>
      </c>
      <c r="AR101" s="363">
        <f>AR102+AR103+AR104+AR105+AR107</f>
        <v>-38433.231479345282</v>
      </c>
      <c r="AS101" s="363">
        <f>AS102+AS103+AS104+AS105+AS107</f>
        <v>-59177.693693119167</v>
      </c>
      <c r="AT101" s="365">
        <f>AT102+AT103+AT104+AT105+AT107</f>
        <v>-59990.660547535132</v>
      </c>
    </row>
    <row r="102" spans="1:46" x14ac:dyDescent="0.3">
      <c r="A102" s="18"/>
      <c r="B102" s="27" t="s">
        <v>66</v>
      </c>
      <c r="C102" s="368">
        <v>0</v>
      </c>
      <c r="D102" s="369">
        <v>0</v>
      </c>
      <c r="E102" s="53">
        <v>0</v>
      </c>
      <c r="F102" s="54">
        <v>0</v>
      </c>
      <c r="G102" s="370">
        <v>0</v>
      </c>
      <c r="H102" s="369">
        <v>0</v>
      </c>
      <c r="I102" s="53">
        <v>0</v>
      </c>
      <c r="J102" s="54">
        <v>0</v>
      </c>
      <c r="K102" s="370">
        <v>0</v>
      </c>
      <c r="L102" s="369">
        <v>0</v>
      </c>
      <c r="M102" s="53">
        <v>0</v>
      </c>
      <c r="N102" s="54">
        <v>0</v>
      </c>
      <c r="O102" s="370">
        <v>0</v>
      </c>
      <c r="P102" s="369">
        <v>0</v>
      </c>
      <c r="Q102" s="369">
        <v>0</v>
      </c>
      <c r="R102" s="56">
        <v>0</v>
      </c>
      <c r="S102" s="6">
        <v>0</v>
      </c>
      <c r="T102" s="55">
        <v>0</v>
      </c>
      <c r="U102" s="55">
        <v>0</v>
      </c>
      <c r="V102" s="6">
        <v>0</v>
      </c>
      <c r="W102" s="57">
        <v>0</v>
      </c>
      <c r="X102" s="55">
        <v>0</v>
      </c>
      <c r="Y102" s="55">
        <v>0</v>
      </c>
      <c r="Z102" s="377">
        <v>0</v>
      </c>
      <c r="AA102" s="387">
        <v>0</v>
      </c>
      <c r="AB102" s="376">
        <v>0</v>
      </c>
      <c r="AC102" s="376">
        <v>0</v>
      </c>
      <c r="AD102" s="377">
        <v>0</v>
      </c>
      <c r="AE102" s="371">
        <v>0</v>
      </c>
      <c r="AF102" s="369">
        <v>0</v>
      </c>
      <c r="AG102" s="369">
        <v>0</v>
      </c>
      <c r="AH102" s="372">
        <v>0</v>
      </c>
      <c r="AI102" s="371">
        <v>0</v>
      </c>
      <c r="AJ102" s="369">
        <v>0</v>
      </c>
      <c r="AK102" s="369">
        <v>0</v>
      </c>
      <c r="AL102" s="372">
        <v>0</v>
      </c>
      <c r="AM102" s="371">
        <v>0</v>
      </c>
      <c r="AN102" s="369">
        <v>0</v>
      </c>
      <c r="AO102" s="369">
        <v>0</v>
      </c>
      <c r="AP102" s="372">
        <v>0</v>
      </c>
      <c r="AQ102" s="371">
        <v>0</v>
      </c>
      <c r="AR102" s="369">
        <v>0</v>
      </c>
      <c r="AS102" s="369">
        <v>0</v>
      </c>
      <c r="AT102" s="372">
        <v>0</v>
      </c>
    </row>
    <row r="103" spans="1:46" x14ac:dyDescent="0.3">
      <c r="A103" s="18"/>
      <c r="B103" s="27" t="s">
        <v>67</v>
      </c>
      <c r="C103" s="368"/>
      <c r="D103" s="369"/>
      <c r="E103" s="53"/>
      <c r="F103" s="54"/>
      <c r="G103" s="370"/>
      <c r="H103" s="369"/>
      <c r="I103" s="53">
        <v>0</v>
      </c>
      <c r="J103" s="54">
        <v>0</v>
      </c>
      <c r="K103" s="370">
        <v>0</v>
      </c>
      <c r="L103" s="369">
        <v>0</v>
      </c>
      <c r="M103" s="53">
        <v>0</v>
      </c>
      <c r="N103" s="54">
        <v>0</v>
      </c>
      <c r="O103" s="370">
        <v>0</v>
      </c>
      <c r="P103" s="369">
        <v>0</v>
      </c>
      <c r="Q103" s="55">
        <v>0</v>
      </c>
      <c r="R103" s="56">
        <v>0</v>
      </c>
      <c r="S103" s="6">
        <v>0</v>
      </c>
      <c r="T103" s="55">
        <v>0</v>
      </c>
      <c r="U103" s="55">
        <v>0</v>
      </c>
      <c r="V103" s="6">
        <v>0</v>
      </c>
      <c r="W103" s="57">
        <v>0</v>
      </c>
      <c r="X103" s="55">
        <v>0</v>
      </c>
      <c r="Y103" s="55">
        <v>0</v>
      </c>
      <c r="Z103" s="370">
        <v>0</v>
      </c>
      <c r="AA103" s="386">
        <v>0</v>
      </c>
      <c r="AB103" s="369">
        <v>0</v>
      </c>
      <c r="AC103" s="369">
        <v>0</v>
      </c>
      <c r="AD103" s="370">
        <v>0</v>
      </c>
      <c r="AE103" s="371">
        <v>0</v>
      </c>
      <c r="AF103" s="369">
        <v>0</v>
      </c>
      <c r="AG103" s="369">
        <v>0</v>
      </c>
      <c r="AH103" s="372">
        <v>0</v>
      </c>
      <c r="AI103" s="371">
        <v>0</v>
      </c>
      <c r="AJ103" s="369">
        <v>0</v>
      </c>
      <c r="AK103" s="369">
        <v>0</v>
      </c>
      <c r="AL103" s="372">
        <v>0</v>
      </c>
      <c r="AM103" s="371">
        <v>0</v>
      </c>
      <c r="AN103" s="369">
        <v>0</v>
      </c>
      <c r="AO103" s="369">
        <v>0</v>
      </c>
      <c r="AP103" s="372">
        <v>0</v>
      </c>
      <c r="AQ103" s="371">
        <v>0</v>
      </c>
      <c r="AR103" s="369">
        <v>0</v>
      </c>
      <c r="AS103" s="369">
        <v>0</v>
      </c>
      <c r="AT103" s="372">
        <v>0</v>
      </c>
    </row>
    <row r="104" spans="1:46" x14ac:dyDescent="0.3">
      <c r="A104" s="18"/>
      <c r="B104" s="27" t="s">
        <v>68</v>
      </c>
      <c r="C104" s="368">
        <v>-12146</v>
      </c>
      <c r="D104" s="369">
        <v>-19594</v>
      </c>
      <c r="E104" s="58">
        <v>-30456.118405735127</v>
      </c>
      <c r="F104" s="59">
        <v>-26088.545027428823</v>
      </c>
      <c r="G104" s="370">
        <v>-10406</v>
      </c>
      <c r="H104" s="369">
        <v>27465</v>
      </c>
      <c r="I104" s="72">
        <v>6027.2724057406122</v>
      </c>
      <c r="J104" s="74">
        <v>-7865</v>
      </c>
      <c r="K104" s="370">
        <v>18992</v>
      </c>
      <c r="L104" s="369">
        <v>4726</v>
      </c>
      <c r="M104" s="72">
        <v>-7841</v>
      </c>
      <c r="N104" s="74">
        <v>-24720</v>
      </c>
      <c r="O104" s="370">
        <v>-54125</v>
      </c>
      <c r="P104" s="369">
        <v>-56484</v>
      </c>
      <c r="Q104" s="72">
        <v>-16833</v>
      </c>
      <c r="R104" s="74">
        <v>-25375</v>
      </c>
      <c r="S104" s="71">
        <v>-37662</v>
      </c>
      <c r="T104" s="72">
        <v>-52583</v>
      </c>
      <c r="U104" s="72">
        <v>-24381</v>
      </c>
      <c r="V104" s="71">
        <v>6808</v>
      </c>
      <c r="W104" s="73">
        <v>-81321</v>
      </c>
      <c r="X104" s="72">
        <v>14025</v>
      </c>
      <c r="Y104" s="72">
        <v>-2584.9512026618254</v>
      </c>
      <c r="Z104" s="377">
        <v>39076</v>
      </c>
      <c r="AA104" s="387">
        <v>-29795.550063747789</v>
      </c>
      <c r="AB104" s="376">
        <v>-4992.1629937371945</v>
      </c>
      <c r="AC104" s="376">
        <v>-30258.774517268746</v>
      </c>
      <c r="AD104" s="377">
        <v>87039.227302442436</v>
      </c>
      <c r="AE104" s="371">
        <v>22533</v>
      </c>
      <c r="AF104" s="369">
        <v>43990</v>
      </c>
      <c r="AG104" s="369">
        <v>-53385</v>
      </c>
      <c r="AH104" s="372">
        <v>-21988</v>
      </c>
      <c r="AI104" s="371">
        <v>-33482.393030981781</v>
      </c>
      <c r="AJ104" s="369">
        <v>95324</v>
      </c>
      <c r="AK104" s="369">
        <v>22008.313893382499</v>
      </c>
      <c r="AL104" s="372">
        <v>-8055.2558174326723</v>
      </c>
      <c r="AM104" s="371">
        <v>29145</v>
      </c>
      <c r="AN104" s="369">
        <v>17183</v>
      </c>
      <c r="AO104" s="369">
        <v>13222</v>
      </c>
      <c r="AP104" s="372">
        <v>-17922</v>
      </c>
      <c r="AQ104" s="371">
        <v>-51238.994364952727</v>
      </c>
      <c r="AR104" s="369">
        <v>3906.3795132372265</v>
      </c>
      <c r="AS104" s="369">
        <v>-12776.476889072868</v>
      </c>
      <c r="AT104" s="372">
        <v>-6352.6263959529797</v>
      </c>
    </row>
    <row r="105" spans="1:46" x14ac:dyDescent="0.3">
      <c r="A105" s="18"/>
      <c r="B105" s="27" t="s">
        <v>69</v>
      </c>
      <c r="C105" s="368">
        <v>0</v>
      </c>
      <c r="D105" s="369">
        <v>0</v>
      </c>
      <c r="E105" s="53">
        <v>0</v>
      </c>
      <c r="F105" s="54">
        <v>0</v>
      </c>
      <c r="G105" s="370">
        <v>0</v>
      </c>
      <c r="H105" s="369">
        <v>0</v>
      </c>
      <c r="I105" s="53">
        <v>0</v>
      </c>
      <c r="J105" s="54">
        <v>0</v>
      </c>
      <c r="K105" s="370">
        <v>0</v>
      </c>
      <c r="L105" s="369">
        <v>0</v>
      </c>
      <c r="M105" s="53">
        <v>0</v>
      </c>
      <c r="N105" s="54">
        <v>0</v>
      </c>
      <c r="O105" s="370">
        <v>-2968</v>
      </c>
      <c r="P105" s="369">
        <v>-3264</v>
      </c>
      <c r="Q105" s="55">
        <v>-6021</v>
      </c>
      <c r="R105" s="56">
        <v>-8950</v>
      </c>
      <c r="S105" s="6">
        <v>24082</v>
      </c>
      <c r="T105" s="55">
        <v>28658</v>
      </c>
      <c r="U105" s="55">
        <v>32090</v>
      </c>
      <c r="V105" s="6">
        <v>29802</v>
      </c>
      <c r="W105" s="57">
        <v>-31165.767482592597</v>
      </c>
      <c r="X105" s="55">
        <v>-34094.505027949039</v>
      </c>
      <c r="Y105" s="55">
        <v>-24254.946875551381</v>
      </c>
      <c r="Z105" s="377">
        <v>-27652.282428164861</v>
      </c>
      <c r="AA105" s="387">
        <v>323846.63159290777</v>
      </c>
      <c r="AB105" s="376">
        <v>-275285.24929364782</v>
      </c>
      <c r="AC105" s="376">
        <v>244529.97152569296</v>
      </c>
      <c r="AD105" s="377">
        <v>240529.06505030391</v>
      </c>
      <c r="AE105" s="371">
        <v>-113482.10568611677</v>
      </c>
      <c r="AF105" s="369">
        <v>-81804.633890600424</v>
      </c>
      <c r="AG105" s="369">
        <v>-66093.452337866489</v>
      </c>
      <c r="AH105" s="372">
        <v>-101904.90309656592</v>
      </c>
      <c r="AI105" s="371">
        <v>60365.16579694047</v>
      </c>
      <c r="AJ105" s="369">
        <v>59096.606690150809</v>
      </c>
      <c r="AK105" s="369">
        <v>43543.869532495926</v>
      </c>
      <c r="AL105" s="372">
        <v>45958.799414850138</v>
      </c>
      <c r="AM105" s="371">
        <v>-53473.154204951265</v>
      </c>
      <c r="AN105" s="369">
        <v>-19122.262325161257</v>
      </c>
      <c r="AO105" s="369">
        <v>-78448.650201951226</v>
      </c>
      <c r="AP105" s="372">
        <v>-11404.719651269428</v>
      </c>
      <c r="AQ105" s="371">
        <v>-54032.131342771725</v>
      </c>
      <c r="AR105" s="369">
        <v>-42241.842585679136</v>
      </c>
      <c r="AS105" s="369">
        <v>-47043.359198915117</v>
      </c>
      <c r="AT105" s="372">
        <v>-53582.944182006831</v>
      </c>
    </row>
    <row r="106" spans="1:46" x14ac:dyDescent="0.3">
      <c r="A106" s="18"/>
      <c r="B106" s="28" t="s">
        <v>79</v>
      </c>
      <c r="C106" s="368"/>
      <c r="D106" s="369"/>
      <c r="E106" s="369"/>
      <c r="F106" s="373"/>
      <c r="G106" s="370"/>
      <c r="H106" s="369"/>
      <c r="I106" s="376"/>
      <c r="J106" s="380"/>
      <c r="K106" s="377"/>
      <c r="L106" s="376"/>
      <c r="M106" s="376"/>
      <c r="N106" s="380"/>
      <c r="O106" s="377">
        <v>-2968</v>
      </c>
      <c r="P106" s="376">
        <v>-3264</v>
      </c>
      <c r="Q106" s="376">
        <v>-6021</v>
      </c>
      <c r="R106" s="380">
        <v>-8950</v>
      </c>
      <c r="S106" s="377">
        <v>24025</v>
      </c>
      <c r="T106" s="376">
        <v>28601</v>
      </c>
      <c r="U106" s="376">
        <v>32033</v>
      </c>
      <c r="V106" s="377">
        <v>29745</v>
      </c>
      <c r="W106" s="375">
        <v>-31161.767482592597</v>
      </c>
      <c r="X106" s="376">
        <v>-34090.505027949039</v>
      </c>
      <c r="Y106" s="376">
        <v>-24249.946875551381</v>
      </c>
      <c r="Z106" s="377">
        <v>-27647.282428164861</v>
      </c>
      <c r="AA106" s="387">
        <v>323846.63159290777</v>
      </c>
      <c r="AB106" s="376">
        <v>-275285.24929364782</v>
      </c>
      <c r="AC106" s="376">
        <v>244529.97152569296</v>
      </c>
      <c r="AD106" s="377">
        <v>240529.06505030391</v>
      </c>
      <c r="AE106" s="378">
        <v>-113482.10568611677</v>
      </c>
      <c r="AF106" s="376">
        <v>-81804.633890600424</v>
      </c>
      <c r="AG106" s="376">
        <v>-66093.452337866489</v>
      </c>
      <c r="AH106" s="379">
        <v>-101904.90309656592</v>
      </c>
      <c r="AI106" s="378">
        <v>60358.16579694047</v>
      </c>
      <c r="AJ106" s="376">
        <v>59089.606690150809</v>
      </c>
      <c r="AK106" s="376">
        <v>43536.869532495926</v>
      </c>
      <c r="AL106" s="379">
        <v>45952.799414850138</v>
      </c>
      <c r="AM106" s="378">
        <v>-53659.154204951265</v>
      </c>
      <c r="AN106" s="376">
        <v>-19147.262325161257</v>
      </c>
      <c r="AO106" s="376">
        <v>-78454.650201951226</v>
      </c>
      <c r="AP106" s="379">
        <v>-11411.719651269428</v>
      </c>
      <c r="AQ106" s="378">
        <v>-50769.567042771727</v>
      </c>
      <c r="AR106" s="376">
        <v>-42241.842585679136</v>
      </c>
      <c r="AS106" s="376">
        <v>-47043.359198915117</v>
      </c>
      <c r="AT106" s="379">
        <v>-53582.944182006831</v>
      </c>
    </row>
    <row r="107" spans="1:46" x14ac:dyDescent="0.3">
      <c r="A107" s="18"/>
      <c r="B107" s="27" t="s">
        <v>70</v>
      </c>
      <c r="C107" s="368">
        <v>-1247</v>
      </c>
      <c r="D107" s="369">
        <v>-917</v>
      </c>
      <c r="E107" s="53">
        <v>-823</v>
      </c>
      <c r="F107" s="54">
        <v>-799</v>
      </c>
      <c r="G107" s="370">
        <v>923</v>
      </c>
      <c r="H107" s="369">
        <v>487</v>
      </c>
      <c r="I107" s="53">
        <v>-839</v>
      </c>
      <c r="J107" s="54">
        <v>-180</v>
      </c>
      <c r="K107" s="370">
        <v>415</v>
      </c>
      <c r="L107" s="369">
        <v>656</v>
      </c>
      <c r="M107" s="58">
        <v>-1523.5</v>
      </c>
      <c r="N107" s="59">
        <v>627.21</v>
      </c>
      <c r="O107" s="370">
        <v>577</v>
      </c>
      <c r="P107" s="369">
        <v>-578</v>
      </c>
      <c r="Q107" s="55">
        <v>-353</v>
      </c>
      <c r="R107" s="56">
        <v>202</v>
      </c>
      <c r="S107" s="6">
        <v>601</v>
      </c>
      <c r="T107" s="55">
        <v>47</v>
      </c>
      <c r="U107" s="55">
        <v>-13</v>
      </c>
      <c r="V107" s="6">
        <v>-179</v>
      </c>
      <c r="W107" s="57">
        <v>-78</v>
      </c>
      <c r="X107" s="55">
        <v>371</v>
      </c>
      <c r="Y107" s="55">
        <v>889</v>
      </c>
      <c r="Z107" s="377">
        <v>-1551</v>
      </c>
      <c r="AA107" s="387">
        <v>-378.7</v>
      </c>
      <c r="AB107" s="376">
        <v>64.5</v>
      </c>
      <c r="AC107" s="376">
        <v>226.5</v>
      </c>
      <c r="AD107" s="377">
        <v>-641.5</v>
      </c>
      <c r="AE107" s="378">
        <v>-202</v>
      </c>
      <c r="AF107" s="376">
        <v>129</v>
      </c>
      <c r="AG107" s="376">
        <v>694</v>
      </c>
      <c r="AH107" s="379">
        <v>210</v>
      </c>
      <c r="AI107" s="378">
        <v>-437</v>
      </c>
      <c r="AJ107" s="376">
        <v>160</v>
      </c>
      <c r="AK107" s="376">
        <v>91.593999999999994</v>
      </c>
      <c r="AL107" s="379">
        <v>-681.327</v>
      </c>
      <c r="AM107" s="378">
        <v>23</v>
      </c>
      <c r="AN107" s="376">
        <v>37</v>
      </c>
      <c r="AO107" s="376">
        <v>172</v>
      </c>
      <c r="AP107" s="379">
        <v>44</v>
      </c>
      <c r="AQ107" s="378">
        <v>-332.56699805387098</v>
      </c>
      <c r="AR107" s="376">
        <v>-97.768406903372778</v>
      </c>
      <c r="AS107" s="376">
        <v>642.14239486881911</v>
      </c>
      <c r="AT107" s="379">
        <v>-55.089969575314392</v>
      </c>
    </row>
    <row r="108" spans="1:46" x14ac:dyDescent="0.3">
      <c r="A108" s="18"/>
      <c r="B108" s="26" t="s">
        <v>64</v>
      </c>
      <c r="C108" s="362">
        <v>16554</v>
      </c>
      <c r="D108" s="363">
        <v>23339</v>
      </c>
      <c r="E108" s="363">
        <v>29175.715669375928</v>
      </c>
      <c r="F108" s="366">
        <v>28028.305133571754</v>
      </c>
      <c r="G108" s="362">
        <v>20909</v>
      </c>
      <c r="H108" s="363">
        <v>-19468</v>
      </c>
      <c r="I108" s="363">
        <v>-1054.175962994093</v>
      </c>
      <c r="J108" s="366">
        <v>5195</v>
      </c>
      <c r="K108" s="362">
        <v>-14091</v>
      </c>
      <c r="L108" s="363">
        <v>-1153</v>
      </c>
      <c r="M108" s="363">
        <v>14553.373</v>
      </c>
      <c r="N108" s="366">
        <v>28259.881000000001</v>
      </c>
      <c r="O108" s="362">
        <v>18561.8</v>
      </c>
      <c r="P108" s="363">
        <v>40676</v>
      </c>
      <c r="Q108" s="363">
        <v>19336</v>
      </c>
      <c r="R108" s="366">
        <v>5086</v>
      </c>
      <c r="S108" s="362">
        <v>-34328</v>
      </c>
      <c r="T108" s="363">
        <v>-64424</v>
      </c>
      <c r="U108" s="363">
        <v>-23387</v>
      </c>
      <c r="V108" s="366">
        <v>-68606</v>
      </c>
      <c r="W108" s="362">
        <v>37820.759700338931</v>
      </c>
      <c r="X108" s="363">
        <v>21912.801025558758</v>
      </c>
      <c r="Y108" s="363">
        <v>-15000.118551732983</v>
      </c>
      <c r="Z108" s="356">
        <v>-66909.88988992486</v>
      </c>
      <c r="AA108" s="363">
        <f t="shared" ref="AA108:AP108" si="34">AA109+AA110+AA111+AA112+AA114</f>
        <v>-292347.69274608977</v>
      </c>
      <c r="AB108" s="363">
        <f t="shared" si="34"/>
        <v>286843.51127450075</v>
      </c>
      <c r="AC108" s="363">
        <f t="shared" si="34"/>
        <v>-209095.60117119225</v>
      </c>
      <c r="AD108" s="388">
        <f t="shared" si="34"/>
        <v>-337479.56211635214</v>
      </c>
      <c r="AE108" s="364">
        <f t="shared" si="34"/>
        <v>37768.241043253423</v>
      </c>
      <c r="AF108" s="363">
        <f t="shared" si="34"/>
        <v>-2405.4025275857421</v>
      </c>
      <c r="AG108" s="363">
        <f t="shared" si="34"/>
        <v>82518.3003644048</v>
      </c>
      <c r="AH108" s="365">
        <f t="shared" si="34"/>
        <v>73494.931396878004</v>
      </c>
      <c r="AI108" s="364">
        <f t="shared" si="34"/>
        <v>-144078.30128120113</v>
      </c>
      <c r="AJ108" s="363">
        <f t="shared" si="34"/>
        <v>-260267.95840244618</v>
      </c>
      <c r="AK108" s="363">
        <f t="shared" si="34"/>
        <v>-141597.94509784909</v>
      </c>
      <c r="AL108" s="365">
        <f t="shared" si="34"/>
        <v>-111012.40246341079</v>
      </c>
      <c r="AM108" s="364">
        <f t="shared" si="34"/>
        <v>-301.69588440828511</v>
      </c>
      <c r="AN108" s="363">
        <f t="shared" si="34"/>
        <v>-24621.461081438858</v>
      </c>
      <c r="AO108" s="363">
        <f t="shared" si="34"/>
        <v>-10783.532807882715</v>
      </c>
      <c r="AP108" s="365">
        <f t="shared" si="34"/>
        <v>18809.805572772555</v>
      </c>
      <c r="AQ108" s="364">
        <f>AQ109+AQ110+AQ111+AQ112+AQ114</f>
        <v>-90036.934545358177</v>
      </c>
      <c r="AR108" s="363">
        <f>AR109+AR110+AR111+AR112+AR114</f>
        <v>-139055.75280813003</v>
      </c>
      <c r="AS108" s="363">
        <f>AS109+AS110+AS111+AS112+AS114</f>
        <v>-79703.930546782794</v>
      </c>
      <c r="AT108" s="365">
        <f>AT109+AT110+AT111+AT112+AT114</f>
        <v>-76754.17835537155</v>
      </c>
    </row>
    <row r="109" spans="1:46" x14ac:dyDescent="0.3">
      <c r="A109" s="18"/>
      <c r="B109" s="27" t="s">
        <v>66</v>
      </c>
      <c r="C109" s="368">
        <v>932</v>
      </c>
      <c r="D109" s="369">
        <v>783</v>
      </c>
      <c r="E109" s="53">
        <v>141</v>
      </c>
      <c r="F109" s="54">
        <v>-338</v>
      </c>
      <c r="G109" s="370">
        <v>94</v>
      </c>
      <c r="H109" s="369">
        <v>1803</v>
      </c>
      <c r="I109" s="53">
        <v>-213</v>
      </c>
      <c r="J109" s="54">
        <v>-267</v>
      </c>
      <c r="K109" s="370">
        <v>349</v>
      </c>
      <c r="L109" s="369">
        <v>4700</v>
      </c>
      <c r="M109" s="58">
        <v>-12.1</v>
      </c>
      <c r="N109" s="59">
        <v>23.5</v>
      </c>
      <c r="O109" s="370">
        <v>-84.2</v>
      </c>
      <c r="P109" s="369">
        <v>99</v>
      </c>
      <c r="Q109" s="55">
        <v>3205</v>
      </c>
      <c r="R109" s="56">
        <v>2381</v>
      </c>
      <c r="S109" s="6">
        <v>3723</v>
      </c>
      <c r="T109" s="55">
        <v>23</v>
      </c>
      <c r="U109" s="55">
        <v>1424</v>
      </c>
      <c r="V109" s="6">
        <v>282</v>
      </c>
      <c r="W109" s="57">
        <v>76</v>
      </c>
      <c r="X109" s="55">
        <v>562</v>
      </c>
      <c r="Y109" s="55">
        <v>1599</v>
      </c>
      <c r="Z109" s="6">
        <v>545</v>
      </c>
      <c r="AA109" s="75">
        <v>922</v>
      </c>
      <c r="AB109" s="55">
        <v>4515</v>
      </c>
      <c r="AC109" s="55">
        <v>2903</v>
      </c>
      <c r="AD109" s="6">
        <v>1443</v>
      </c>
      <c r="AE109" s="76">
        <v>1767</v>
      </c>
      <c r="AF109" s="55">
        <v>2381</v>
      </c>
      <c r="AG109" s="55">
        <v>-245</v>
      </c>
      <c r="AH109" s="77">
        <v>510</v>
      </c>
      <c r="AI109" s="76">
        <v>-14</v>
      </c>
      <c r="AJ109" s="55">
        <v>-232</v>
      </c>
      <c r="AK109" s="55">
        <v>-623</v>
      </c>
      <c r="AL109" s="77">
        <v>145</v>
      </c>
      <c r="AM109" s="76">
        <v>-645</v>
      </c>
      <c r="AN109" s="55">
        <v>-202</v>
      </c>
      <c r="AO109" s="55">
        <v>-187</v>
      </c>
      <c r="AP109" s="77">
        <v>-11</v>
      </c>
      <c r="AQ109" s="76">
        <v>-5017</v>
      </c>
      <c r="AR109" s="55">
        <v>-351</v>
      </c>
      <c r="AS109" s="55">
        <v>-1125</v>
      </c>
      <c r="AT109" s="77">
        <v>202.70000000000005</v>
      </c>
    </row>
    <row r="110" spans="1:46" x14ac:dyDescent="0.3">
      <c r="A110" s="18"/>
      <c r="B110" s="27" t="s">
        <v>67</v>
      </c>
      <c r="C110" s="368"/>
      <c r="D110" s="369"/>
      <c r="E110" s="53"/>
      <c r="F110" s="54"/>
      <c r="G110" s="370"/>
      <c r="H110" s="369"/>
      <c r="I110" s="53">
        <v>0</v>
      </c>
      <c r="J110" s="54">
        <v>0</v>
      </c>
      <c r="K110" s="370">
        <v>0</v>
      </c>
      <c r="L110" s="369">
        <v>0</v>
      </c>
      <c r="M110" s="53">
        <v>3999</v>
      </c>
      <c r="N110" s="54">
        <v>0</v>
      </c>
      <c r="O110" s="370">
        <v>0</v>
      </c>
      <c r="P110" s="369">
        <v>0</v>
      </c>
      <c r="Q110" s="55">
        <v>0</v>
      </c>
      <c r="R110" s="56">
        <v>0</v>
      </c>
      <c r="S110" s="6">
        <v>0</v>
      </c>
      <c r="T110" s="55">
        <v>0</v>
      </c>
      <c r="U110" s="55">
        <v>0</v>
      </c>
      <c r="V110" s="6">
        <v>0</v>
      </c>
      <c r="W110" s="57">
        <v>0</v>
      </c>
      <c r="X110" s="55">
        <v>0</v>
      </c>
      <c r="Y110" s="55">
        <v>0</v>
      </c>
      <c r="Z110" s="6">
        <v>0</v>
      </c>
      <c r="AA110" s="55">
        <v>-0.79299178852400587</v>
      </c>
      <c r="AB110" s="55">
        <v>-1.3461954625380059</v>
      </c>
      <c r="AC110" s="55">
        <v>-4.7221191768010016</v>
      </c>
      <c r="AD110" s="6">
        <v>-4.6630621192460069</v>
      </c>
      <c r="AE110" s="76">
        <v>18</v>
      </c>
      <c r="AF110" s="55">
        <v>-30</v>
      </c>
      <c r="AG110" s="55">
        <v>-1</v>
      </c>
      <c r="AH110" s="77">
        <v>-4</v>
      </c>
      <c r="AI110" s="76">
        <v>24</v>
      </c>
      <c r="AJ110" s="55">
        <v>10.818698372181998</v>
      </c>
      <c r="AK110" s="55">
        <v>51.729723042793978</v>
      </c>
      <c r="AL110" s="77">
        <v>177.20313633649099</v>
      </c>
      <c r="AM110" s="76">
        <v>-63</v>
      </c>
      <c r="AN110" s="55">
        <v>33</v>
      </c>
      <c r="AO110" s="55">
        <v>10</v>
      </c>
      <c r="AP110" s="77">
        <v>1</v>
      </c>
      <c r="AQ110" s="76">
        <v>4.2852310914602469</v>
      </c>
      <c r="AR110" s="55">
        <v>1.5863048154684039</v>
      </c>
      <c r="AS110" s="55">
        <v>7.476026796671178</v>
      </c>
      <c r="AT110" s="77">
        <v>-1.7803682971867456</v>
      </c>
    </row>
    <row r="111" spans="1:46" x14ac:dyDescent="0.3">
      <c r="A111" s="18"/>
      <c r="B111" s="27" t="s">
        <v>68</v>
      </c>
      <c r="C111" s="368">
        <v>11109</v>
      </c>
      <c r="D111" s="369">
        <v>21147</v>
      </c>
      <c r="E111" s="58">
        <v>26414.280787174637</v>
      </c>
      <c r="F111" s="59">
        <v>22947.132592937658</v>
      </c>
      <c r="G111" s="370">
        <v>19113</v>
      </c>
      <c r="H111" s="369">
        <v>-24835</v>
      </c>
      <c r="I111" s="58">
        <v>-3628.175962994093</v>
      </c>
      <c r="J111" s="59">
        <v>3396</v>
      </c>
      <c r="K111" s="370">
        <v>-15435</v>
      </c>
      <c r="L111" s="369">
        <v>-7433</v>
      </c>
      <c r="M111" s="58">
        <v>8041</v>
      </c>
      <c r="N111" s="59">
        <v>22127</v>
      </c>
      <c r="O111" s="370">
        <v>20353</v>
      </c>
      <c r="P111" s="369">
        <v>41954</v>
      </c>
      <c r="Q111" s="369">
        <v>23332</v>
      </c>
      <c r="R111" s="373">
        <v>11082</v>
      </c>
      <c r="S111" s="370">
        <v>25441</v>
      </c>
      <c r="T111" s="369">
        <v>11333</v>
      </c>
      <c r="U111" s="369">
        <v>57927</v>
      </c>
      <c r="V111" s="370">
        <v>5206</v>
      </c>
      <c r="W111" s="368">
        <v>47592</v>
      </c>
      <c r="X111" s="369">
        <v>31011</v>
      </c>
      <c r="Y111" s="369">
        <v>-10604.100724553131</v>
      </c>
      <c r="Z111" s="3">
        <v>-62165</v>
      </c>
      <c r="AA111" s="75">
        <v>39328.807051517208</v>
      </c>
      <c r="AB111" s="55">
        <v>12156.774510363321</v>
      </c>
      <c r="AC111" s="55">
        <v>40514.397674074782</v>
      </c>
      <c r="AD111" s="3">
        <v>-101617.52835674516</v>
      </c>
      <c r="AE111" s="76">
        <v>9009</v>
      </c>
      <c r="AF111" s="55">
        <v>-44727</v>
      </c>
      <c r="AG111" s="55">
        <v>-2323</v>
      </c>
      <c r="AH111" s="77">
        <v>4543</v>
      </c>
      <c r="AI111" s="76">
        <v>-12496.621294907778</v>
      </c>
      <c r="AJ111" s="55">
        <v>-64193</v>
      </c>
      <c r="AK111" s="55">
        <v>28.104190998016357</v>
      </c>
      <c r="AL111" s="77">
        <v>-8972.4402343486145</v>
      </c>
      <c r="AM111" s="76">
        <v>-3547</v>
      </c>
      <c r="AN111" s="55">
        <v>-28857</v>
      </c>
      <c r="AO111" s="55">
        <v>-22517</v>
      </c>
      <c r="AP111" s="77">
        <v>13754</v>
      </c>
      <c r="AQ111" s="76">
        <v>29847</v>
      </c>
      <c r="AR111" s="55">
        <v>-12595.005289333752</v>
      </c>
      <c r="AS111" s="55">
        <v>26579.738288011722</v>
      </c>
      <c r="AT111" s="77">
        <v>17954.448377294153</v>
      </c>
    </row>
    <row r="112" spans="1:46" x14ac:dyDescent="0.3">
      <c r="A112" s="18"/>
      <c r="B112" s="27" t="s">
        <v>69</v>
      </c>
      <c r="C112" s="368">
        <v>-189</v>
      </c>
      <c r="D112" s="369">
        <v>-848</v>
      </c>
      <c r="E112" s="58">
        <v>-389</v>
      </c>
      <c r="F112" s="59">
        <v>2350</v>
      </c>
      <c r="G112" s="370">
        <v>-979</v>
      </c>
      <c r="H112" s="369">
        <v>-425</v>
      </c>
      <c r="I112" s="58">
        <v>22</v>
      </c>
      <c r="J112" s="59">
        <v>-677</v>
      </c>
      <c r="K112" s="370">
        <v>-78</v>
      </c>
      <c r="L112" s="369">
        <v>-850</v>
      </c>
      <c r="M112" s="58">
        <v>262.47300000000001</v>
      </c>
      <c r="N112" s="59">
        <v>2360.3809999999999</v>
      </c>
      <c r="O112" s="370">
        <v>-4118</v>
      </c>
      <c r="P112" s="369">
        <v>-3388</v>
      </c>
      <c r="Q112" s="55">
        <v>-9945</v>
      </c>
      <c r="R112" s="56">
        <v>-10594</v>
      </c>
      <c r="S112" s="6">
        <v>-64158</v>
      </c>
      <c r="T112" s="369">
        <v>-77010</v>
      </c>
      <c r="U112" s="369">
        <v>-84912</v>
      </c>
      <c r="V112" s="370">
        <v>-76538</v>
      </c>
      <c r="W112" s="57">
        <v>-10886.240299661067</v>
      </c>
      <c r="X112" s="55">
        <v>-11606.19897444124</v>
      </c>
      <c r="Y112" s="55">
        <v>-7542.0178271798522</v>
      </c>
      <c r="Z112" s="370">
        <v>-8245.8898899248561</v>
      </c>
      <c r="AA112" s="386">
        <v>-334798.20680581842</v>
      </c>
      <c r="AB112" s="369">
        <v>269977.58295959997</v>
      </c>
      <c r="AC112" s="369">
        <v>-254996.77672609023</v>
      </c>
      <c r="AD112" s="370">
        <v>-240281.87069748773</v>
      </c>
      <c r="AE112" s="371">
        <v>24112.24104325342</v>
      </c>
      <c r="AF112" s="369">
        <v>39002.597472414258</v>
      </c>
      <c r="AG112" s="369">
        <v>82061.3003644048</v>
      </c>
      <c r="AH112" s="372">
        <v>65303.931396878004</v>
      </c>
      <c r="AI112" s="371">
        <v>-133984.93097882514</v>
      </c>
      <c r="AJ112" s="369">
        <v>-198599.77710081835</v>
      </c>
      <c r="AK112" s="369">
        <v>-143778.83022183491</v>
      </c>
      <c r="AL112" s="372">
        <v>-104829.58601923368</v>
      </c>
      <c r="AM112" s="371">
        <v>1665.0242319555532</v>
      </c>
      <c r="AN112" s="369">
        <v>1421.5389185611418</v>
      </c>
      <c r="AO112" s="369">
        <v>9340.4671921172849</v>
      </c>
      <c r="AP112" s="372">
        <v>2114.8055727725546</v>
      </c>
      <c r="AQ112" s="371">
        <v>-116652.8191855987</v>
      </c>
      <c r="AR112" s="369">
        <v>-127650.68830862179</v>
      </c>
      <c r="AS112" s="369">
        <v>-106642.64486159118</v>
      </c>
      <c r="AT112" s="372">
        <v>-97919.7731544782</v>
      </c>
    </row>
    <row r="113" spans="1:46" x14ac:dyDescent="0.3">
      <c r="A113" s="18"/>
      <c r="B113" s="28" t="s">
        <v>79</v>
      </c>
      <c r="C113" s="368"/>
      <c r="D113" s="369"/>
      <c r="E113" s="369"/>
      <c r="F113" s="373"/>
      <c r="G113" s="370"/>
      <c r="H113" s="369"/>
      <c r="I113" s="376"/>
      <c r="J113" s="380"/>
      <c r="K113" s="377"/>
      <c r="L113" s="376"/>
      <c r="M113" s="376"/>
      <c r="N113" s="380"/>
      <c r="O113" s="377">
        <v>-4240</v>
      </c>
      <c r="P113" s="376">
        <v>-4847</v>
      </c>
      <c r="Q113" s="376">
        <v>-8784</v>
      </c>
      <c r="R113" s="380">
        <v>-12419</v>
      </c>
      <c r="S113" s="377">
        <v>-64491</v>
      </c>
      <c r="T113" s="376">
        <v>-76775</v>
      </c>
      <c r="U113" s="376">
        <v>-85988</v>
      </c>
      <c r="V113" s="377">
        <v>-79846</v>
      </c>
      <c r="W113" s="375">
        <v>-9703.2402996610672</v>
      </c>
      <c r="X113" s="376">
        <v>-10615.19897444124</v>
      </c>
      <c r="Y113" s="376">
        <v>-7551.0178271798522</v>
      </c>
      <c r="Z113" s="377">
        <v>-8608.8898899248561</v>
      </c>
      <c r="AA113" s="387">
        <v>-333999.95680581842</v>
      </c>
      <c r="AB113" s="376">
        <v>271105.83295959997</v>
      </c>
      <c r="AC113" s="376">
        <v>-254128.52672609023</v>
      </c>
      <c r="AD113" s="377">
        <v>-239791.62069748773</v>
      </c>
      <c r="AE113" s="378">
        <v>24101.169986446832</v>
      </c>
      <c r="AF113" s="376">
        <v>38992.499407050556</v>
      </c>
      <c r="AG113" s="376">
        <v>82050.211667160533</v>
      </c>
      <c r="AH113" s="379">
        <v>65291.284216292559</v>
      </c>
      <c r="AI113" s="378">
        <v>-133756.62046772928</v>
      </c>
      <c r="AJ113" s="376">
        <v>-198301.15515713111</v>
      </c>
      <c r="AK113" s="376">
        <v>-143621.10761010466</v>
      </c>
      <c r="AL113" s="379">
        <v>-104650.31108574702</v>
      </c>
      <c r="AM113" s="378">
        <v>1847.2505765379592</v>
      </c>
      <c r="AN113" s="376">
        <v>1944.5534033698111</v>
      </c>
      <c r="AO113" s="376">
        <v>9582.5747874589833</v>
      </c>
      <c r="AP113" s="379">
        <v>3401.3901659665808</v>
      </c>
      <c r="AQ113" s="378">
        <v>-115846.14966143428</v>
      </c>
      <c r="AR113" s="376">
        <v>-128332.44399897875</v>
      </c>
      <c r="AS113" s="376">
        <v>-105083.62995156384</v>
      </c>
      <c r="AT113" s="379">
        <v>-97704.942450067363</v>
      </c>
    </row>
    <row r="114" spans="1:46" x14ac:dyDescent="0.3">
      <c r="A114" s="18"/>
      <c r="B114" s="27" t="s">
        <v>70</v>
      </c>
      <c r="C114" s="368">
        <v>4702</v>
      </c>
      <c r="D114" s="369">
        <v>2257</v>
      </c>
      <c r="E114" s="58">
        <v>3009.4348822012907</v>
      </c>
      <c r="F114" s="59">
        <v>3069.1725406340956</v>
      </c>
      <c r="G114" s="370">
        <v>2681</v>
      </c>
      <c r="H114" s="369">
        <v>3989</v>
      </c>
      <c r="I114" s="58">
        <v>2765</v>
      </c>
      <c r="J114" s="59">
        <v>2743</v>
      </c>
      <c r="K114" s="370">
        <v>1073</v>
      </c>
      <c r="L114" s="369">
        <v>2430</v>
      </c>
      <c r="M114" s="58">
        <v>2263</v>
      </c>
      <c r="N114" s="59">
        <v>3749</v>
      </c>
      <c r="O114" s="370">
        <v>2411</v>
      </c>
      <c r="P114" s="369">
        <v>2011</v>
      </c>
      <c r="Q114" s="55">
        <v>2744</v>
      </c>
      <c r="R114" s="56">
        <v>2217</v>
      </c>
      <c r="S114" s="6">
        <v>666</v>
      </c>
      <c r="T114" s="369">
        <v>1230</v>
      </c>
      <c r="U114" s="369">
        <v>2174</v>
      </c>
      <c r="V114" s="370">
        <v>2444</v>
      </c>
      <c r="W114" s="57">
        <v>1039</v>
      </c>
      <c r="X114" s="55">
        <v>1946</v>
      </c>
      <c r="Y114" s="55">
        <v>1547</v>
      </c>
      <c r="Z114" s="370">
        <v>2956</v>
      </c>
      <c r="AA114" s="386">
        <v>2200.5</v>
      </c>
      <c r="AB114" s="369">
        <v>195.5</v>
      </c>
      <c r="AC114" s="369">
        <v>2488.5</v>
      </c>
      <c r="AD114" s="370">
        <v>2981.5</v>
      </c>
      <c r="AE114" s="371">
        <v>2862</v>
      </c>
      <c r="AF114" s="369">
        <v>968</v>
      </c>
      <c r="AG114" s="369">
        <v>3026</v>
      </c>
      <c r="AH114" s="372">
        <v>3142</v>
      </c>
      <c r="AI114" s="371">
        <v>2393.2509925317877</v>
      </c>
      <c r="AJ114" s="369">
        <v>2746</v>
      </c>
      <c r="AK114" s="369">
        <v>2724.0512099450088</v>
      </c>
      <c r="AL114" s="372">
        <v>2467.4206538350136</v>
      </c>
      <c r="AM114" s="371">
        <v>2288.2798836361617</v>
      </c>
      <c r="AN114" s="369">
        <v>2983</v>
      </c>
      <c r="AO114" s="369">
        <v>2570</v>
      </c>
      <c r="AP114" s="372">
        <v>2951</v>
      </c>
      <c r="AQ114" s="371">
        <v>1781.5994091490545</v>
      </c>
      <c r="AR114" s="369">
        <v>1539.3544850100695</v>
      </c>
      <c r="AS114" s="369">
        <v>1476.5</v>
      </c>
      <c r="AT114" s="372">
        <v>3010.2267901096743</v>
      </c>
    </row>
    <row r="115" spans="1:46" x14ac:dyDescent="0.3">
      <c r="A115" s="18"/>
      <c r="B115" s="26" t="s">
        <v>71</v>
      </c>
      <c r="C115" s="362">
        <v>-5416</v>
      </c>
      <c r="D115" s="363">
        <v>-5593</v>
      </c>
      <c r="E115" s="363">
        <v>-1105</v>
      </c>
      <c r="F115" s="366">
        <v>-1766</v>
      </c>
      <c r="G115" s="362">
        <v>-5841</v>
      </c>
      <c r="H115" s="363">
        <v>-398</v>
      </c>
      <c r="I115" s="363">
        <v>-824.40000000000009</v>
      </c>
      <c r="J115" s="366">
        <v>2439</v>
      </c>
      <c r="K115" s="362">
        <v>-154</v>
      </c>
      <c r="L115" s="363">
        <v>-3945</v>
      </c>
      <c r="M115" s="363">
        <v>-3874.9</v>
      </c>
      <c r="N115" s="366">
        <v>-4129.5</v>
      </c>
      <c r="O115" s="362">
        <v>315</v>
      </c>
      <c r="P115" s="363">
        <v>-2004.3329999999999</v>
      </c>
      <c r="Q115" s="363">
        <v>-602</v>
      </c>
      <c r="R115" s="366">
        <v>-3885.7069999999999</v>
      </c>
      <c r="S115" s="362">
        <v>-1796.85</v>
      </c>
      <c r="T115" s="363">
        <v>-2114</v>
      </c>
      <c r="U115" s="363">
        <v>224</v>
      </c>
      <c r="V115" s="366">
        <v>-1560</v>
      </c>
      <c r="W115" s="362">
        <v>1614</v>
      </c>
      <c r="X115" s="363">
        <v>-2970</v>
      </c>
      <c r="Y115" s="363">
        <v>-1105</v>
      </c>
      <c r="Z115" s="356">
        <v>-3580</v>
      </c>
      <c r="AA115" s="388">
        <f>AA116+AA117+AA118+AA119+AA120</f>
        <v>-5004</v>
      </c>
      <c r="AB115" s="388">
        <f t="shared" ref="AB115:AP115" si="35">AB116+AB117+AB118+AB119+AB120</f>
        <v>-10646</v>
      </c>
      <c r="AC115" s="388">
        <f t="shared" si="35"/>
        <v>3431</v>
      </c>
      <c r="AD115" s="388">
        <f t="shared" si="35"/>
        <v>-4361</v>
      </c>
      <c r="AE115" s="364">
        <f t="shared" si="35"/>
        <v>-6090</v>
      </c>
      <c r="AF115" s="363">
        <f t="shared" si="35"/>
        <v>-8919</v>
      </c>
      <c r="AG115" s="363">
        <f t="shared" si="35"/>
        <v>-3394</v>
      </c>
      <c r="AH115" s="365">
        <f t="shared" si="35"/>
        <v>-4616</v>
      </c>
      <c r="AI115" s="364">
        <f t="shared" si="35"/>
        <v>-4454.7137271972824</v>
      </c>
      <c r="AJ115" s="363">
        <f t="shared" si="35"/>
        <v>-2640.277</v>
      </c>
      <c r="AK115" s="363">
        <f t="shared" si="35"/>
        <v>-5905.0646848721362</v>
      </c>
      <c r="AL115" s="365">
        <f t="shared" si="35"/>
        <v>-6960.2250964629984</v>
      </c>
      <c r="AM115" s="364">
        <f t="shared" si="35"/>
        <v>-5776</v>
      </c>
      <c r="AN115" s="363">
        <f t="shared" si="35"/>
        <v>-8280</v>
      </c>
      <c r="AO115" s="363">
        <f t="shared" si="35"/>
        <v>-3354</v>
      </c>
      <c r="AP115" s="365">
        <f t="shared" si="35"/>
        <v>-8817</v>
      </c>
      <c r="AQ115" s="364">
        <f>SUM(AQ116:AQ120)</f>
        <v>836.90350260348805</v>
      </c>
      <c r="AR115" s="363">
        <f>SUM(AR116:AR120)</f>
        <v>-7310.9325078944603</v>
      </c>
      <c r="AS115" s="363">
        <f>SUM(AS116:AS120)</f>
        <v>-5857.1545662721201</v>
      </c>
      <c r="AT115" s="365">
        <f>SUM(AT116:AT120)</f>
        <v>-15984.587340287337</v>
      </c>
    </row>
    <row r="116" spans="1:46" x14ac:dyDescent="0.3">
      <c r="A116" s="18"/>
      <c r="B116" s="27" t="s">
        <v>72</v>
      </c>
      <c r="C116" s="368">
        <v>0</v>
      </c>
      <c r="D116" s="369">
        <v>0</v>
      </c>
      <c r="E116" s="53">
        <v>0</v>
      </c>
      <c r="F116" s="54">
        <v>0</v>
      </c>
      <c r="G116" s="370">
        <v>0</v>
      </c>
      <c r="H116" s="369">
        <v>0</v>
      </c>
      <c r="I116" s="53">
        <v>0</v>
      </c>
      <c r="J116" s="54">
        <v>0</v>
      </c>
      <c r="K116" s="370">
        <v>0</v>
      </c>
      <c r="L116" s="369">
        <v>0</v>
      </c>
      <c r="M116" s="53">
        <v>0</v>
      </c>
      <c r="N116" s="54">
        <v>-2195</v>
      </c>
      <c r="O116" s="370">
        <v>0</v>
      </c>
      <c r="P116" s="369">
        <v>0</v>
      </c>
      <c r="Q116" s="55">
        <v>0</v>
      </c>
      <c r="R116" s="56">
        <v>0</v>
      </c>
      <c r="S116" s="6">
        <v>0</v>
      </c>
      <c r="T116" s="55">
        <v>0</v>
      </c>
      <c r="U116" s="55">
        <v>0</v>
      </c>
      <c r="V116" s="6">
        <v>0</v>
      </c>
      <c r="W116" s="57">
        <v>0</v>
      </c>
      <c r="X116" s="55">
        <v>0</v>
      </c>
      <c r="Y116" s="55">
        <v>0</v>
      </c>
      <c r="Z116" s="370">
        <v>0</v>
      </c>
      <c r="AA116" s="386">
        <v>0</v>
      </c>
      <c r="AB116" s="369">
        <v>0</v>
      </c>
      <c r="AC116" s="369">
        <v>0</v>
      </c>
      <c r="AD116" s="370">
        <v>0</v>
      </c>
      <c r="AE116" s="371">
        <v>0</v>
      </c>
      <c r="AF116" s="369">
        <v>0</v>
      </c>
      <c r="AG116" s="369">
        <v>-2509</v>
      </c>
      <c r="AH116" s="372">
        <v>-2391</v>
      </c>
      <c r="AI116" s="371">
        <v>-1342.0993030500001</v>
      </c>
      <c r="AJ116" s="369">
        <v>6</v>
      </c>
      <c r="AK116" s="369">
        <v>-245.0617997452016</v>
      </c>
      <c r="AL116" s="372">
        <v>-107.89261783760035</v>
      </c>
      <c r="AM116" s="371">
        <v>-1406</v>
      </c>
      <c r="AN116" s="369">
        <v>-2035</v>
      </c>
      <c r="AO116" s="369">
        <v>0</v>
      </c>
      <c r="AP116" s="372">
        <v>-1449</v>
      </c>
      <c r="AQ116" s="371">
        <v>-0.11813727213215827</v>
      </c>
      <c r="AR116" s="369">
        <v>-1.7268310898303985E-2</v>
      </c>
      <c r="AS116" s="369">
        <v>-1.6482108819961549E-2</v>
      </c>
      <c r="AT116" s="372">
        <v>0</v>
      </c>
    </row>
    <row r="117" spans="1:46" x14ac:dyDescent="0.3">
      <c r="A117" s="18"/>
      <c r="B117" s="27" t="s">
        <v>73</v>
      </c>
      <c r="C117" s="368">
        <v>-4</v>
      </c>
      <c r="D117" s="369">
        <v>-3</v>
      </c>
      <c r="E117" s="53">
        <v>-2</v>
      </c>
      <c r="F117" s="54">
        <v>-2</v>
      </c>
      <c r="G117" s="370">
        <v>-9</v>
      </c>
      <c r="H117" s="369">
        <v>-1</v>
      </c>
      <c r="I117" s="53">
        <v>-1.4000000000000448</v>
      </c>
      <c r="J117" s="54">
        <v>-2</v>
      </c>
      <c r="K117" s="370">
        <v>-1</v>
      </c>
      <c r="L117" s="369">
        <v>-1</v>
      </c>
      <c r="M117" s="58">
        <v>-3999.9</v>
      </c>
      <c r="N117" s="54">
        <v>0</v>
      </c>
      <c r="O117" s="370">
        <v>0</v>
      </c>
      <c r="P117" s="369">
        <v>8</v>
      </c>
      <c r="Q117" s="55">
        <v>241</v>
      </c>
      <c r="R117" s="56">
        <v>-0.73199999999999998</v>
      </c>
      <c r="S117" s="6">
        <v>-0.85</v>
      </c>
      <c r="T117" s="55">
        <v>312</v>
      </c>
      <c r="U117" s="55">
        <v>-3</v>
      </c>
      <c r="V117" s="6">
        <v>49</v>
      </c>
      <c r="W117" s="57">
        <v>21</v>
      </c>
      <c r="X117" s="55">
        <v>-176</v>
      </c>
      <c r="Y117" s="55">
        <v>-8</v>
      </c>
      <c r="Z117" s="370">
        <v>-2</v>
      </c>
      <c r="AA117" s="386">
        <v>19</v>
      </c>
      <c r="AB117" s="369">
        <v>1</v>
      </c>
      <c r="AC117" s="369">
        <v>-3</v>
      </c>
      <c r="AD117" s="370">
        <v>30</v>
      </c>
      <c r="AE117" s="371">
        <v>-14</v>
      </c>
      <c r="AF117" s="369">
        <v>-17</v>
      </c>
      <c r="AG117" s="369">
        <v>7</v>
      </c>
      <c r="AH117" s="372">
        <v>52</v>
      </c>
      <c r="AI117" s="371">
        <v>-0.19373935000038148</v>
      </c>
      <c r="AJ117" s="369">
        <v>-0.10199999999999999</v>
      </c>
      <c r="AK117" s="369">
        <v>-14.863573420420662</v>
      </c>
      <c r="AL117" s="372">
        <v>-32.746303390971967</v>
      </c>
      <c r="AM117" s="371">
        <v>565</v>
      </c>
      <c r="AN117" s="369">
        <v>22</v>
      </c>
      <c r="AO117" s="369">
        <v>0</v>
      </c>
      <c r="AP117" s="372">
        <v>-11</v>
      </c>
      <c r="AQ117" s="371">
        <v>-0.51906310647359488</v>
      </c>
      <c r="AR117" s="369">
        <v>-4.4314941969905215</v>
      </c>
      <c r="AS117" s="369">
        <v>3.1466364004285334</v>
      </c>
      <c r="AT117" s="372">
        <v>8.8729479842837016</v>
      </c>
    </row>
    <row r="118" spans="1:46" x14ac:dyDescent="0.3">
      <c r="A118" s="18"/>
      <c r="B118" s="27" t="s">
        <v>74</v>
      </c>
      <c r="C118" s="368">
        <v>78</v>
      </c>
      <c r="D118" s="369">
        <v>93</v>
      </c>
      <c r="E118" s="53">
        <v>0</v>
      </c>
      <c r="F118" s="54">
        <v>0</v>
      </c>
      <c r="G118" s="370">
        <v>40</v>
      </c>
      <c r="H118" s="369">
        <v>-44</v>
      </c>
      <c r="I118" s="53">
        <v>0</v>
      </c>
      <c r="J118" s="54">
        <v>-287</v>
      </c>
      <c r="K118" s="370">
        <v>0</v>
      </c>
      <c r="L118" s="369">
        <v>0</v>
      </c>
      <c r="M118" s="53">
        <v>0</v>
      </c>
      <c r="N118" s="54">
        <v>0</v>
      </c>
      <c r="O118" s="370">
        <v>-179</v>
      </c>
      <c r="P118" s="369">
        <v>-230.8</v>
      </c>
      <c r="Q118" s="55">
        <v>0</v>
      </c>
      <c r="R118" s="56">
        <v>0</v>
      </c>
      <c r="S118" s="6">
        <v>-188</v>
      </c>
      <c r="T118" s="55">
        <v>-58</v>
      </c>
      <c r="U118" s="55">
        <v>-120</v>
      </c>
      <c r="V118" s="6">
        <v>-63</v>
      </c>
      <c r="W118" s="57">
        <v>-40</v>
      </c>
      <c r="X118" s="55">
        <v>-56</v>
      </c>
      <c r="Y118" s="55">
        <v>0</v>
      </c>
      <c r="Z118" s="370">
        <v>0</v>
      </c>
      <c r="AA118" s="386">
        <v>0</v>
      </c>
      <c r="AB118" s="369">
        <v>-47</v>
      </c>
      <c r="AC118" s="369">
        <v>-98</v>
      </c>
      <c r="AD118" s="370">
        <v>-47</v>
      </c>
      <c r="AE118" s="371">
        <v>-4</v>
      </c>
      <c r="AF118" s="369">
        <v>-25</v>
      </c>
      <c r="AG118" s="369">
        <v>-5</v>
      </c>
      <c r="AH118" s="372">
        <v>0</v>
      </c>
      <c r="AI118" s="371">
        <v>313.98731483273144</v>
      </c>
      <c r="AJ118" s="369">
        <v>-4.1749999999999998</v>
      </c>
      <c r="AK118" s="369">
        <v>-0.77874805637598643</v>
      </c>
      <c r="AL118" s="372">
        <v>0</v>
      </c>
      <c r="AM118" s="371">
        <v>-510</v>
      </c>
      <c r="AN118" s="369">
        <v>69</v>
      </c>
      <c r="AO118" s="369">
        <v>5</v>
      </c>
      <c r="AP118" s="372">
        <v>535</v>
      </c>
      <c r="AQ118" s="371">
        <v>240.75149999999999</v>
      </c>
      <c r="AR118" s="369">
        <v>-4.9969449239999992</v>
      </c>
      <c r="AS118" s="369">
        <v>0</v>
      </c>
      <c r="AT118" s="372">
        <v>191.131062606</v>
      </c>
    </row>
    <row r="119" spans="1:46" x14ac:dyDescent="0.3">
      <c r="A119" s="18"/>
      <c r="B119" s="27" t="s">
        <v>75</v>
      </c>
      <c r="C119" s="368">
        <v>-5490</v>
      </c>
      <c r="D119" s="369">
        <v>-5683</v>
      </c>
      <c r="E119" s="53">
        <v>-1103</v>
      </c>
      <c r="F119" s="54">
        <v>-1764</v>
      </c>
      <c r="G119" s="370">
        <v>-5872</v>
      </c>
      <c r="H119" s="369">
        <v>-353</v>
      </c>
      <c r="I119" s="53">
        <v>-823</v>
      </c>
      <c r="J119" s="54">
        <v>2728</v>
      </c>
      <c r="K119" s="370">
        <v>-153</v>
      </c>
      <c r="L119" s="369">
        <v>-3944</v>
      </c>
      <c r="M119" s="53">
        <v>125</v>
      </c>
      <c r="N119" s="54">
        <v>-1934.5</v>
      </c>
      <c r="O119" s="370">
        <v>494</v>
      </c>
      <c r="P119" s="369">
        <v>-1781.5329999999999</v>
      </c>
      <c r="Q119" s="55">
        <v>-843</v>
      </c>
      <c r="R119" s="56">
        <v>-3884.9749999999999</v>
      </c>
      <c r="S119" s="6">
        <v>-1608</v>
      </c>
      <c r="T119" s="369">
        <v>-2368</v>
      </c>
      <c r="U119" s="369">
        <v>347</v>
      </c>
      <c r="V119" s="370">
        <v>-1546</v>
      </c>
      <c r="W119" s="57">
        <v>1633</v>
      </c>
      <c r="X119" s="55">
        <v>-2738</v>
      </c>
      <c r="Y119" s="55">
        <v>-1097</v>
      </c>
      <c r="Z119" s="370">
        <v>-3578</v>
      </c>
      <c r="AA119" s="386">
        <v>-5023</v>
      </c>
      <c r="AB119" s="369">
        <v>-10600</v>
      </c>
      <c r="AC119" s="369">
        <v>3532</v>
      </c>
      <c r="AD119" s="370">
        <v>-4344</v>
      </c>
      <c r="AE119" s="371">
        <v>-6072</v>
      </c>
      <c r="AF119" s="369">
        <v>-8877</v>
      </c>
      <c r="AG119" s="369">
        <v>-887</v>
      </c>
      <c r="AH119" s="372">
        <v>-2277</v>
      </c>
      <c r="AI119" s="371">
        <v>-3426.4079996300134</v>
      </c>
      <c r="AJ119" s="369">
        <v>-2642</v>
      </c>
      <c r="AK119" s="369">
        <v>-5644.3605636501379</v>
      </c>
      <c r="AL119" s="372">
        <v>-6819.5861752344263</v>
      </c>
      <c r="AM119" s="371">
        <v>-4425</v>
      </c>
      <c r="AN119" s="369">
        <v>-6336</v>
      </c>
      <c r="AO119" s="369">
        <v>-3359</v>
      </c>
      <c r="AP119" s="372">
        <v>-4315.75</v>
      </c>
      <c r="AQ119" s="371">
        <v>4140.1792029820926</v>
      </c>
      <c r="AR119" s="369">
        <v>-3821.3168004625718</v>
      </c>
      <c r="AS119" s="369">
        <v>-5860.284720563729</v>
      </c>
      <c r="AT119" s="372">
        <v>-16184.591350877621</v>
      </c>
    </row>
    <row r="120" spans="1:46" x14ac:dyDescent="0.3">
      <c r="A120" s="18"/>
      <c r="B120" s="27" t="s">
        <v>76</v>
      </c>
      <c r="C120" s="368">
        <v>0</v>
      </c>
      <c r="D120" s="369">
        <v>0</v>
      </c>
      <c r="E120" s="53">
        <v>0</v>
      </c>
      <c r="F120" s="54">
        <v>0</v>
      </c>
      <c r="G120" s="370">
        <v>0</v>
      </c>
      <c r="H120" s="369">
        <v>0</v>
      </c>
      <c r="I120" s="53">
        <v>0</v>
      </c>
      <c r="J120" s="54">
        <v>0</v>
      </c>
      <c r="K120" s="370">
        <v>0</v>
      </c>
      <c r="L120" s="369">
        <v>0</v>
      </c>
      <c r="M120" s="53">
        <v>0</v>
      </c>
      <c r="N120" s="54">
        <v>0</v>
      </c>
      <c r="O120" s="370">
        <v>0</v>
      </c>
      <c r="P120" s="369">
        <v>0</v>
      </c>
      <c r="Q120" s="55">
        <v>0</v>
      </c>
      <c r="R120" s="56">
        <v>0</v>
      </c>
      <c r="S120" s="6">
        <v>0</v>
      </c>
      <c r="T120" s="55">
        <v>0</v>
      </c>
      <c r="U120" s="55">
        <v>0</v>
      </c>
      <c r="V120" s="6">
        <v>0</v>
      </c>
      <c r="W120" s="57">
        <v>0</v>
      </c>
      <c r="X120" s="55">
        <v>0</v>
      </c>
      <c r="Y120" s="55">
        <v>0</v>
      </c>
      <c r="Z120" s="370">
        <v>0</v>
      </c>
      <c r="AA120" s="390">
        <v>0</v>
      </c>
      <c r="AB120" s="391">
        <v>0</v>
      </c>
      <c r="AC120" s="391">
        <v>0</v>
      </c>
      <c r="AD120" s="370">
        <v>0</v>
      </c>
      <c r="AE120" s="392">
        <v>0</v>
      </c>
      <c r="AF120" s="391">
        <v>0</v>
      </c>
      <c r="AG120" s="391">
        <v>0</v>
      </c>
      <c r="AH120" s="393">
        <v>0</v>
      </c>
      <c r="AI120" s="392">
        <v>0</v>
      </c>
      <c r="AJ120" s="391">
        <v>0</v>
      </c>
      <c r="AK120" s="391">
        <v>0</v>
      </c>
      <c r="AL120" s="393">
        <v>0</v>
      </c>
      <c r="AM120" s="392">
        <v>0</v>
      </c>
      <c r="AN120" s="391">
        <v>0</v>
      </c>
      <c r="AO120" s="391">
        <v>0</v>
      </c>
      <c r="AP120" s="372">
        <v>-3576.25</v>
      </c>
      <c r="AQ120" s="371">
        <v>-3543.3899999999985</v>
      </c>
      <c r="AR120" s="369">
        <v>-3480.1699999999996</v>
      </c>
      <c r="AS120" s="391">
        <v>0</v>
      </c>
      <c r="AT120" s="393">
        <v>0</v>
      </c>
    </row>
    <row r="121" spans="1:46" x14ac:dyDescent="0.3">
      <c r="A121" s="18" t="s">
        <v>77</v>
      </c>
      <c r="B121" s="26" t="s">
        <v>78</v>
      </c>
      <c r="C121" s="362">
        <v>-900.26000000000022</v>
      </c>
      <c r="D121" s="363">
        <v>1663.8400000000001</v>
      </c>
      <c r="E121" s="363">
        <v>4640.1647363591992</v>
      </c>
      <c r="F121" s="366">
        <v>5928.2398938570695</v>
      </c>
      <c r="G121" s="362">
        <v>-46</v>
      </c>
      <c r="H121" s="363">
        <v>-1103</v>
      </c>
      <c r="I121" s="363">
        <v>2438.3035572534809</v>
      </c>
      <c r="J121" s="366">
        <v>5271</v>
      </c>
      <c r="K121" s="362">
        <v>-5258</v>
      </c>
      <c r="L121" s="363">
        <v>7923</v>
      </c>
      <c r="M121" s="363">
        <v>1703.1330000000007</v>
      </c>
      <c r="N121" s="366">
        <v>4842.1669999999995</v>
      </c>
      <c r="O121" s="362">
        <v>19957.199999999997</v>
      </c>
      <c r="P121" s="363">
        <v>12314.032999999996</v>
      </c>
      <c r="Q121" s="363">
        <v>-15176.5</v>
      </c>
      <c r="R121" s="366">
        <v>-12248.403000000002</v>
      </c>
      <c r="S121" s="362">
        <v>1233.8500000000004</v>
      </c>
      <c r="T121" s="363">
        <v>2855</v>
      </c>
      <c r="U121" s="363">
        <v>-3415</v>
      </c>
      <c r="V121" s="366">
        <v>4768</v>
      </c>
      <c r="W121" s="362">
        <v>12814.63206433598</v>
      </c>
      <c r="X121" s="363">
        <v>-36930.82834315153</v>
      </c>
      <c r="Y121" s="363">
        <v>-3163.55771657074</v>
      </c>
      <c r="Z121" s="356">
        <v>16875.153553321456</v>
      </c>
      <c r="AA121" s="388">
        <f>-(AA6+AA80)</f>
        <v>-2793.469342981658</v>
      </c>
      <c r="AB121" s="388">
        <f t="shared" ref="AB121:AT121" si="36">-(AB6+AB80)</f>
        <v>6170.4672827998729</v>
      </c>
      <c r="AC121" s="388">
        <f t="shared" si="36"/>
        <v>-6578.5459295338405</v>
      </c>
      <c r="AD121" s="388">
        <f t="shared" si="36"/>
        <v>10235.009946294156</v>
      </c>
      <c r="AE121" s="364">
        <f t="shared" si="36"/>
        <v>-4454.7024942620292</v>
      </c>
      <c r="AF121" s="363">
        <f t="shared" si="36"/>
        <v>-3278.4399939984587</v>
      </c>
      <c r="AG121" s="363">
        <f t="shared" si="36"/>
        <v>3936.9738073779608</v>
      </c>
      <c r="AH121" s="365">
        <f t="shared" si="36"/>
        <v>2478.1307853523667</v>
      </c>
      <c r="AI121" s="364">
        <f t="shared" si="36"/>
        <v>-2393.1370443808651</v>
      </c>
      <c r="AJ121" s="363">
        <f t="shared" si="36"/>
        <v>-1406.5029317703566</v>
      </c>
      <c r="AK121" s="363">
        <f t="shared" si="36"/>
        <v>3621.2411374965691</v>
      </c>
      <c r="AL121" s="365">
        <f t="shared" si="36"/>
        <v>-3682.8642995102268</v>
      </c>
      <c r="AM121" s="364">
        <f t="shared" si="36"/>
        <v>-8745.9650261505558</v>
      </c>
      <c r="AN121" s="363">
        <f t="shared" si="36"/>
        <v>7471.3864424887197</v>
      </c>
      <c r="AO121" s="363">
        <f t="shared" si="36"/>
        <v>-585.70332610901642</v>
      </c>
      <c r="AP121" s="365">
        <f t="shared" si="36"/>
        <v>-1683.2058655719338</v>
      </c>
      <c r="AQ121" s="364">
        <f>-(AQ6+AQ80)</f>
        <v>3266.1096970267158</v>
      </c>
      <c r="AR121" s="363">
        <f t="shared" si="36"/>
        <v>-3719.6606868867948</v>
      </c>
      <c r="AS121" s="363">
        <f t="shared" si="36"/>
        <v>3310.3675432180535</v>
      </c>
      <c r="AT121" s="365">
        <f t="shared" si="36"/>
        <v>2217.1006183921681</v>
      </c>
    </row>
    <row r="122" spans="1:46" ht="16.5" thickBot="1" x14ac:dyDescent="0.35">
      <c r="A122" s="78"/>
      <c r="B122" s="79"/>
      <c r="C122" s="394"/>
      <c r="D122" s="395"/>
      <c r="E122" s="31"/>
      <c r="F122" s="80"/>
      <c r="G122" s="396"/>
      <c r="H122" s="395"/>
      <c r="I122" s="31"/>
      <c r="J122" s="80"/>
      <c r="K122" s="396"/>
      <c r="L122" s="395"/>
      <c r="M122" s="31"/>
      <c r="N122" s="80"/>
      <c r="O122" s="396"/>
      <c r="P122" s="395"/>
      <c r="Q122" s="31"/>
      <c r="R122" s="80"/>
      <c r="S122" s="33"/>
      <c r="T122" s="31"/>
      <c r="U122" s="31"/>
      <c r="V122" s="80"/>
      <c r="W122" s="81"/>
      <c r="X122" s="31"/>
      <c r="Y122" s="31"/>
      <c r="Z122" s="397"/>
      <c r="AA122" s="398"/>
      <c r="AB122" s="31"/>
      <c r="AC122" s="31"/>
      <c r="AD122" s="397"/>
      <c r="AE122" s="399"/>
      <c r="AF122" s="400"/>
      <c r="AG122" s="400"/>
      <c r="AH122" s="32"/>
      <c r="AI122" s="399"/>
      <c r="AJ122" s="400"/>
      <c r="AK122" s="400"/>
      <c r="AL122" s="32"/>
      <c r="AM122" s="399"/>
      <c r="AN122" s="400"/>
      <c r="AO122" s="400"/>
      <c r="AP122" s="32"/>
      <c r="AQ122" s="399"/>
      <c r="AR122" s="400"/>
      <c r="AS122" s="400"/>
      <c r="AT122" s="32"/>
    </row>
    <row r="123" spans="1:46" ht="16.5" thickTop="1" x14ac:dyDescent="0.3">
      <c r="A123" s="82" t="s">
        <v>192</v>
      </c>
      <c r="Q123" s="83"/>
      <c r="AH123" s="40"/>
      <c r="AL123" s="40"/>
      <c r="AP123" s="40"/>
      <c r="AT123" s="40"/>
    </row>
    <row r="124" spans="1:46" x14ac:dyDescent="0.3">
      <c r="A124" s="40" t="s">
        <v>171</v>
      </c>
    </row>
    <row r="125" spans="1:46" ht="17.25" x14ac:dyDescent="0.3">
      <c r="A125" s="82" t="s">
        <v>216</v>
      </c>
      <c r="AA125" s="6"/>
      <c r="AB125" s="6"/>
      <c r="AC125" s="6"/>
      <c r="AD125" s="6"/>
    </row>
    <row r="126" spans="1:46" x14ac:dyDescent="0.3">
      <c r="A126" s="82"/>
      <c r="AA126" s="6"/>
      <c r="AB126" s="6"/>
      <c r="AC126" s="6"/>
      <c r="AD126" s="6"/>
    </row>
    <row r="127" spans="1:46" x14ac:dyDescent="0.3">
      <c r="AA127" s="6"/>
      <c r="AB127" s="6"/>
      <c r="AC127" s="6"/>
      <c r="AD127" s="6"/>
      <c r="AE127" s="6"/>
      <c r="AF127" s="6"/>
      <c r="AG127" s="6"/>
      <c r="AH127" s="6"/>
      <c r="AI127" s="6"/>
      <c r="AJ127" s="6"/>
      <c r="AK127" s="6"/>
      <c r="AL127" s="6"/>
      <c r="AM127" s="6"/>
      <c r="AN127" s="6"/>
      <c r="AO127" s="6"/>
      <c r="AP127" s="6"/>
      <c r="AQ127" s="6"/>
      <c r="AR127" s="6"/>
      <c r="AS127" s="6"/>
      <c r="AT127" s="6"/>
    </row>
    <row r="128" spans="1:46" x14ac:dyDescent="0.3">
      <c r="AA128" s="6"/>
      <c r="AB128" s="6"/>
      <c r="AC128" s="6"/>
      <c r="AD128" s="6"/>
      <c r="AE128" s="6"/>
      <c r="AF128" s="6"/>
      <c r="AG128" s="6"/>
      <c r="AH128" s="6"/>
      <c r="AI128" s="6"/>
      <c r="AJ128" s="6"/>
      <c r="AK128" s="6"/>
      <c r="AL128" s="6"/>
      <c r="AM128" s="6"/>
      <c r="AN128" s="6"/>
      <c r="AO128" s="6"/>
      <c r="AP128" s="6"/>
      <c r="AQ128" s="6"/>
      <c r="AR128" s="6"/>
      <c r="AS128" s="6"/>
      <c r="AT128" s="6"/>
    </row>
  </sheetData>
  <mergeCells count="22">
    <mergeCell ref="AM3:AP3"/>
    <mergeCell ref="C57:F57"/>
    <mergeCell ref="C3:F3"/>
    <mergeCell ref="G3:J3"/>
    <mergeCell ref="K3:N3"/>
    <mergeCell ref="O3:R3"/>
    <mergeCell ref="AQ3:AT3"/>
    <mergeCell ref="AQ57:AT57"/>
    <mergeCell ref="AM57:AP57"/>
    <mergeCell ref="S3:V3"/>
    <mergeCell ref="G57:J57"/>
    <mergeCell ref="K57:N57"/>
    <mergeCell ref="O57:R57"/>
    <mergeCell ref="S57:V57"/>
    <mergeCell ref="AI3:AL3"/>
    <mergeCell ref="AI57:AL57"/>
    <mergeCell ref="W57:Z57"/>
    <mergeCell ref="W3:Z3"/>
    <mergeCell ref="AE3:AH3"/>
    <mergeCell ref="AE57:AH57"/>
    <mergeCell ref="AA3:AD3"/>
    <mergeCell ref="AA57:AD57"/>
  </mergeCells>
  <pageMargins left="0.74803149606299202" right="0.74803149606299202" top="0.98425196850393704" bottom="0.98425196850393704" header="0.511811023622047" footer="0.511811023622047"/>
  <pageSetup paperSize="8" scale="98" fitToHeight="0" orientation="portrait" r:id="rId1"/>
  <headerFooter alignWithMargins="0"/>
  <rowBreaks count="2" manualBreakCount="2">
    <brk id="55" max="16383" man="1"/>
    <brk id="1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T183"/>
  <sheetViews>
    <sheetView showGridLines="0" tabSelected="1" zoomScaleNormal="100" zoomScaleSheetLayoutView="55" workbookViewId="0">
      <pane xSplit="1" ySplit="4" topLeftCell="FJ40" activePane="bottomRight" state="frozen"/>
      <selection pane="topRight" activeCell="B1" sqref="B1"/>
      <selection pane="bottomLeft" activeCell="A5" sqref="A5"/>
      <selection pane="bottomRight" activeCell="FM48" sqref="FM47:FM48"/>
    </sheetView>
  </sheetViews>
  <sheetFormatPr defaultColWidth="17.85546875" defaultRowHeight="16.5" x14ac:dyDescent="0.3"/>
  <cols>
    <col min="1" max="1" width="69.7109375" style="84" customWidth="1"/>
    <col min="2" max="97" width="15.42578125" style="84" customWidth="1"/>
    <col min="98" max="98" width="15.42578125" style="224" customWidth="1"/>
    <col min="99" max="100" width="15.42578125" style="227" customWidth="1"/>
    <col min="101" max="101" width="15.42578125" style="224" customWidth="1"/>
    <col min="102" max="103" width="15.42578125" style="227" customWidth="1"/>
    <col min="104" max="104" width="15.42578125" style="224" customWidth="1"/>
    <col min="105" max="106" width="15.42578125" style="227" customWidth="1"/>
    <col min="107" max="107" width="15.42578125" style="224" customWidth="1"/>
    <col min="108" max="109" width="15.42578125" style="227" customWidth="1"/>
    <col min="110" max="110" width="15.42578125" style="224" customWidth="1"/>
    <col min="111" max="112" width="15.42578125" style="227" customWidth="1"/>
    <col min="113" max="113" width="15.42578125" style="224" customWidth="1"/>
    <col min="114" max="115" width="15.42578125" style="227" customWidth="1"/>
    <col min="116" max="116" width="15.42578125" style="224" customWidth="1"/>
    <col min="117" max="118" width="15.42578125" style="227" customWidth="1"/>
    <col min="119" max="119" width="15.42578125" style="224" customWidth="1"/>
    <col min="120" max="121" width="15.42578125" style="227" customWidth="1"/>
    <col min="122" max="122" width="15.42578125" style="224" customWidth="1"/>
    <col min="123" max="124" width="15.42578125" style="227" customWidth="1"/>
    <col min="125" max="125" width="15.42578125" style="224" customWidth="1"/>
    <col min="126" max="127" width="15.42578125" style="227" customWidth="1"/>
    <col min="128" max="128" width="15.42578125" style="224" customWidth="1"/>
    <col min="129" max="130" width="15.42578125" style="227" customWidth="1"/>
    <col min="131" max="131" width="15.42578125" style="224" customWidth="1"/>
    <col min="132" max="133" width="15.42578125" style="227" customWidth="1"/>
    <col min="134" max="134" width="15.42578125" style="224" customWidth="1"/>
    <col min="135" max="136" width="15.42578125" style="227" customWidth="1"/>
    <col min="137" max="137" width="15.42578125" style="224" customWidth="1"/>
    <col min="138" max="175" width="15.42578125" style="227" customWidth="1"/>
    <col min="176" max="16384" width="17.85546875" style="227"/>
  </cols>
  <sheetData>
    <row r="1" spans="1:175" s="298" customFormat="1" x14ac:dyDescent="0.2">
      <c r="A1" s="298" t="s">
        <v>197</v>
      </c>
      <c r="CS1" s="299"/>
      <c r="DU1" s="411"/>
      <c r="DV1" s="411"/>
      <c r="DW1" s="411"/>
      <c r="EA1" s="300"/>
      <c r="EB1" s="300"/>
      <c r="EC1" s="300"/>
      <c r="ED1" s="314"/>
      <c r="EE1" s="314"/>
      <c r="EF1" s="314"/>
      <c r="EG1" s="314"/>
      <c r="EH1" s="314"/>
      <c r="EI1" s="314"/>
      <c r="EJ1" s="314"/>
      <c r="EK1" s="314"/>
      <c r="EL1" s="314"/>
      <c r="EM1" s="314"/>
      <c r="EN1" s="314"/>
      <c r="EO1" s="314"/>
    </row>
    <row r="2" spans="1:175" s="298" customFormat="1" x14ac:dyDescent="0.2">
      <c r="CS2" s="299"/>
      <c r="DU2" s="411"/>
      <c r="DV2" s="411"/>
      <c r="DW2" s="411"/>
      <c r="EA2" s="300"/>
      <c r="EB2" s="300"/>
      <c r="EC2" s="300"/>
      <c r="ED2" s="315"/>
      <c r="EE2" s="315"/>
      <c r="EF2" s="315"/>
      <c r="EG2" s="315"/>
      <c r="EH2" s="315"/>
      <c r="EI2" s="315"/>
      <c r="EJ2" s="315"/>
      <c r="EK2" s="315"/>
      <c r="EL2" s="315"/>
      <c r="EM2" s="315"/>
      <c r="EN2" s="315"/>
      <c r="EO2" s="315"/>
      <c r="EP2" s="299"/>
      <c r="EQ2" s="299"/>
      <c r="ER2" s="299"/>
      <c r="ES2" s="299"/>
      <c r="ET2" s="299"/>
      <c r="EU2" s="299"/>
      <c r="EV2" s="299"/>
      <c r="EW2" s="299"/>
      <c r="EX2" s="299"/>
      <c r="EY2" s="299"/>
      <c r="EZ2" s="299"/>
      <c r="FA2" s="299"/>
      <c r="FB2" s="299"/>
      <c r="FC2" s="299"/>
      <c r="FD2" s="299"/>
      <c r="FE2" s="299"/>
      <c r="FF2" s="299"/>
      <c r="FG2" s="299"/>
      <c r="FH2" s="299"/>
      <c r="FI2" s="299"/>
      <c r="FJ2" s="299"/>
      <c r="FK2" s="299"/>
      <c r="FL2" s="299"/>
      <c r="FM2" s="299"/>
      <c r="FN2" s="299"/>
      <c r="FO2" s="299"/>
      <c r="FP2" s="299"/>
      <c r="FQ2" s="299"/>
      <c r="FR2" s="299"/>
      <c r="FS2" s="299"/>
    </row>
    <row r="3" spans="1:175" ht="17.25" thickBot="1" x14ac:dyDescent="0.25">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row>
    <row r="4" spans="1:175" ht="18.75" customHeight="1" thickTop="1" x14ac:dyDescent="0.2">
      <c r="A4" s="85"/>
      <c r="B4" s="483" t="s">
        <v>199</v>
      </c>
      <c r="C4" s="481"/>
      <c r="D4" s="484"/>
      <c r="E4" s="483" t="s">
        <v>200</v>
      </c>
      <c r="F4" s="481"/>
      <c r="G4" s="484"/>
      <c r="H4" s="483" t="s">
        <v>201</v>
      </c>
      <c r="I4" s="481"/>
      <c r="J4" s="484"/>
      <c r="K4" s="483" t="s">
        <v>202</v>
      </c>
      <c r="L4" s="481"/>
      <c r="M4" s="484"/>
      <c r="N4" s="483" t="s">
        <v>203</v>
      </c>
      <c r="O4" s="481"/>
      <c r="P4" s="484"/>
      <c r="Q4" s="483" t="s">
        <v>204</v>
      </c>
      <c r="R4" s="481"/>
      <c r="S4" s="484"/>
      <c r="T4" s="483" t="s">
        <v>205</v>
      </c>
      <c r="U4" s="481"/>
      <c r="V4" s="484"/>
      <c r="W4" s="483" t="s">
        <v>206</v>
      </c>
      <c r="X4" s="481"/>
      <c r="Y4" s="484"/>
      <c r="Z4" s="483" t="s">
        <v>207</v>
      </c>
      <c r="AA4" s="481"/>
      <c r="AB4" s="484"/>
      <c r="AC4" s="483" t="s">
        <v>208</v>
      </c>
      <c r="AD4" s="481"/>
      <c r="AE4" s="484"/>
      <c r="AF4" s="483" t="s">
        <v>209</v>
      </c>
      <c r="AG4" s="481"/>
      <c r="AH4" s="484"/>
      <c r="AI4" s="483" t="s">
        <v>210</v>
      </c>
      <c r="AJ4" s="481"/>
      <c r="AK4" s="484"/>
      <c r="AL4" s="483" t="s">
        <v>211</v>
      </c>
      <c r="AM4" s="481"/>
      <c r="AN4" s="484"/>
      <c r="AO4" s="483" t="s">
        <v>212</v>
      </c>
      <c r="AP4" s="481"/>
      <c r="AQ4" s="484"/>
      <c r="AR4" s="483" t="s">
        <v>213</v>
      </c>
      <c r="AS4" s="481"/>
      <c r="AT4" s="484"/>
      <c r="AU4" s="483" t="s">
        <v>214</v>
      </c>
      <c r="AV4" s="481"/>
      <c r="AW4" s="484"/>
      <c r="AX4" s="483" t="s">
        <v>179</v>
      </c>
      <c r="AY4" s="481"/>
      <c r="AZ4" s="484"/>
      <c r="BA4" s="483" t="s">
        <v>180</v>
      </c>
      <c r="BB4" s="481"/>
      <c r="BC4" s="484"/>
      <c r="BD4" s="483" t="s">
        <v>181</v>
      </c>
      <c r="BE4" s="481"/>
      <c r="BF4" s="484"/>
      <c r="BG4" s="483" t="s">
        <v>182</v>
      </c>
      <c r="BH4" s="481"/>
      <c r="BI4" s="484"/>
      <c r="BJ4" s="483" t="s">
        <v>183</v>
      </c>
      <c r="BK4" s="481"/>
      <c r="BL4" s="484"/>
      <c r="BM4" s="483" t="s">
        <v>184</v>
      </c>
      <c r="BN4" s="481"/>
      <c r="BO4" s="484"/>
      <c r="BP4" s="483" t="s">
        <v>185</v>
      </c>
      <c r="BQ4" s="481"/>
      <c r="BR4" s="484"/>
      <c r="BS4" s="483" t="s">
        <v>186</v>
      </c>
      <c r="BT4" s="481"/>
      <c r="BU4" s="484"/>
      <c r="BV4" s="483" t="s">
        <v>187</v>
      </c>
      <c r="BW4" s="481"/>
      <c r="BX4" s="484"/>
      <c r="BY4" s="483" t="s">
        <v>188</v>
      </c>
      <c r="BZ4" s="481"/>
      <c r="CA4" s="484"/>
      <c r="CB4" s="483" t="s">
        <v>189</v>
      </c>
      <c r="CC4" s="481"/>
      <c r="CD4" s="484"/>
      <c r="CE4" s="483" t="s">
        <v>190</v>
      </c>
      <c r="CF4" s="481"/>
      <c r="CG4" s="484"/>
      <c r="CH4" s="488" t="s">
        <v>217</v>
      </c>
      <c r="CI4" s="489"/>
      <c r="CJ4" s="490"/>
      <c r="CK4" s="483" t="s">
        <v>218</v>
      </c>
      <c r="CL4" s="481"/>
      <c r="CM4" s="484"/>
      <c r="CN4" s="483" t="s">
        <v>219</v>
      </c>
      <c r="CO4" s="481"/>
      <c r="CP4" s="484"/>
      <c r="CQ4" s="483" t="s">
        <v>220</v>
      </c>
      <c r="CR4" s="481"/>
      <c r="CS4" s="484"/>
      <c r="CT4" s="483" t="s">
        <v>226</v>
      </c>
      <c r="CU4" s="481"/>
      <c r="CV4" s="484"/>
      <c r="CW4" s="480" t="s">
        <v>225</v>
      </c>
      <c r="CX4" s="481"/>
      <c r="CY4" s="484"/>
      <c r="CZ4" s="480" t="s">
        <v>224</v>
      </c>
      <c r="DA4" s="481"/>
      <c r="DB4" s="484"/>
      <c r="DC4" s="491" t="s">
        <v>223</v>
      </c>
      <c r="DD4" s="481"/>
      <c r="DE4" s="482"/>
      <c r="DF4" s="480" t="s">
        <v>227</v>
      </c>
      <c r="DG4" s="481"/>
      <c r="DH4" s="482"/>
      <c r="DI4" s="480" t="s">
        <v>228</v>
      </c>
      <c r="DJ4" s="481"/>
      <c r="DK4" s="482"/>
      <c r="DL4" s="480" t="s">
        <v>229</v>
      </c>
      <c r="DM4" s="481"/>
      <c r="DN4" s="482"/>
      <c r="DO4" s="480" t="s">
        <v>230</v>
      </c>
      <c r="DP4" s="481"/>
      <c r="DQ4" s="482"/>
      <c r="DR4" s="480" t="s">
        <v>237</v>
      </c>
      <c r="DS4" s="481"/>
      <c r="DT4" s="482"/>
      <c r="DU4" s="480" t="s">
        <v>236</v>
      </c>
      <c r="DV4" s="481"/>
      <c r="DW4" s="482"/>
      <c r="DX4" s="480" t="s">
        <v>235</v>
      </c>
      <c r="DY4" s="481"/>
      <c r="DZ4" s="482"/>
      <c r="EA4" s="480" t="s">
        <v>234</v>
      </c>
      <c r="EB4" s="481"/>
      <c r="EC4" s="482"/>
      <c r="ED4" s="480" t="s">
        <v>239</v>
      </c>
      <c r="EE4" s="481"/>
      <c r="EF4" s="482"/>
      <c r="EG4" s="480" t="s">
        <v>240</v>
      </c>
      <c r="EH4" s="481"/>
      <c r="EI4" s="482"/>
      <c r="EJ4" s="480" t="s">
        <v>241</v>
      </c>
      <c r="EK4" s="481"/>
      <c r="EL4" s="482"/>
      <c r="EM4" s="480" t="s">
        <v>242</v>
      </c>
      <c r="EN4" s="481"/>
      <c r="EO4" s="482"/>
      <c r="EP4" s="480" t="s">
        <v>245</v>
      </c>
      <c r="EQ4" s="481"/>
      <c r="ER4" s="482"/>
      <c r="ES4" s="480" t="s">
        <v>246</v>
      </c>
      <c r="ET4" s="481"/>
      <c r="EU4" s="482"/>
      <c r="EV4" s="480" t="s">
        <v>247</v>
      </c>
      <c r="EW4" s="481"/>
      <c r="EX4" s="482"/>
      <c r="EY4" s="480" t="s">
        <v>248</v>
      </c>
      <c r="EZ4" s="481"/>
      <c r="FA4" s="482"/>
      <c r="FB4" s="480" t="s">
        <v>249</v>
      </c>
      <c r="FC4" s="481"/>
      <c r="FD4" s="482"/>
      <c r="FE4" s="480" t="s">
        <v>250</v>
      </c>
      <c r="FF4" s="481"/>
      <c r="FG4" s="482"/>
      <c r="FH4" s="480" t="s">
        <v>251</v>
      </c>
      <c r="FI4" s="481"/>
      <c r="FJ4" s="482"/>
      <c r="FK4" s="480" t="s">
        <v>252</v>
      </c>
      <c r="FL4" s="481"/>
      <c r="FM4" s="482"/>
      <c r="FN4" s="480" t="s">
        <v>253</v>
      </c>
      <c r="FO4" s="481"/>
      <c r="FP4" s="482"/>
      <c r="FQ4" s="480" t="s">
        <v>254</v>
      </c>
      <c r="FR4" s="481"/>
      <c r="FS4" s="482"/>
    </row>
    <row r="5" spans="1:175" ht="18.75" customHeight="1" thickBot="1" x14ac:dyDescent="0.25">
      <c r="A5" s="86"/>
      <c r="B5" s="87" t="s">
        <v>191</v>
      </c>
      <c r="C5" s="255" t="s">
        <v>83</v>
      </c>
      <c r="D5" s="88" t="s">
        <v>84</v>
      </c>
      <c r="E5" s="87" t="s">
        <v>191</v>
      </c>
      <c r="F5" s="255" t="s">
        <v>83</v>
      </c>
      <c r="G5" s="88" t="s">
        <v>84</v>
      </c>
      <c r="H5" s="87" t="s">
        <v>191</v>
      </c>
      <c r="I5" s="255" t="s">
        <v>83</v>
      </c>
      <c r="J5" s="88" t="s">
        <v>84</v>
      </c>
      <c r="K5" s="87" t="s">
        <v>191</v>
      </c>
      <c r="L5" s="255" t="s">
        <v>83</v>
      </c>
      <c r="M5" s="88" t="s">
        <v>84</v>
      </c>
      <c r="N5" s="87" t="s">
        <v>191</v>
      </c>
      <c r="O5" s="255" t="s">
        <v>83</v>
      </c>
      <c r="P5" s="88" t="s">
        <v>84</v>
      </c>
      <c r="Q5" s="87" t="s">
        <v>191</v>
      </c>
      <c r="R5" s="255" t="s">
        <v>83</v>
      </c>
      <c r="S5" s="88" t="s">
        <v>84</v>
      </c>
      <c r="T5" s="87" t="s">
        <v>191</v>
      </c>
      <c r="U5" s="255" t="s">
        <v>83</v>
      </c>
      <c r="V5" s="88" t="s">
        <v>84</v>
      </c>
      <c r="W5" s="87" t="s">
        <v>191</v>
      </c>
      <c r="X5" s="255" t="s">
        <v>83</v>
      </c>
      <c r="Y5" s="88" t="s">
        <v>84</v>
      </c>
      <c r="Z5" s="87" t="s">
        <v>191</v>
      </c>
      <c r="AA5" s="255" t="s">
        <v>83</v>
      </c>
      <c r="AB5" s="88" t="s">
        <v>84</v>
      </c>
      <c r="AC5" s="87" t="s">
        <v>191</v>
      </c>
      <c r="AD5" s="255" t="s">
        <v>83</v>
      </c>
      <c r="AE5" s="88" t="s">
        <v>84</v>
      </c>
      <c r="AF5" s="87" t="s">
        <v>191</v>
      </c>
      <c r="AG5" s="255" t="s">
        <v>83</v>
      </c>
      <c r="AH5" s="88" t="s">
        <v>84</v>
      </c>
      <c r="AI5" s="87" t="s">
        <v>191</v>
      </c>
      <c r="AJ5" s="255" t="s">
        <v>83</v>
      </c>
      <c r="AK5" s="88" t="s">
        <v>84</v>
      </c>
      <c r="AL5" s="87" t="s">
        <v>191</v>
      </c>
      <c r="AM5" s="255" t="s">
        <v>83</v>
      </c>
      <c r="AN5" s="88" t="s">
        <v>84</v>
      </c>
      <c r="AO5" s="87" t="s">
        <v>191</v>
      </c>
      <c r="AP5" s="255" t="s">
        <v>83</v>
      </c>
      <c r="AQ5" s="88" t="s">
        <v>84</v>
      </c>
      <c r="AR5" s="87" t="s">
        <v>191</v>
      </c>
      <c r="AS5" s="255" t="s">
        <v>83</v>
      </c>
      <c r="AT5" s="88" t="s">
        <v>84</v>
      </c>
      <c r="AU5" s="87" t="s">
        <v>191</v>
      </c>
      <c r="AV5" s="255" t="s">
        <v>83</v>
      </c>
      <c r="AW5" s="88" t="s">
        <v>84</v>
      </c>
      <c r="AX5" s="87" t="s">
        <v>191</v>
      </c>
      <c r="AY5" s="255" t="s">
        <v>83</v>
      </c>
      <c r="AZ5" s="88" t="s">
        <v>84</v>
      </c>
      <c r="BA5" s="87" t="s">
        <v>191</v>
      </c>
      <c r="BB5" s="255" t="s">
        <v>83</v>
      </c>
      <c r="BC5" s="88" t="s">
        <v>84</v>
      </c>
      <c r="BD5" s="87" t="s">
        <v>191</v>
      </c>
      <c r="BE5" s="255" t="s">
        <v>83</v>
      </c>
      <c r="BF5" s="88" t="s">
        <v>84</v>
      </c>
      <c r="BG5" s="87" t="s">
        <v>191</v>
      </c>
      <c r="BH5" s="255" t="s">
        <v>83</v>
      </c>
      <c r="BI5" s="88" t="s">
        <v>84</v>
      </c>
      <c r="BJ5" s="87" t="s">
        <v>191</v>
      </c>
      <c r="BK5" s="255" t="s">
        <v>83</v>
      </c>
      <c r="BL5" s="88" t="s">
        <v>84</v>
      </c>
      <c r="BM5" s="87" t="s">
        <v>191</v>
      </c>
      <c r="BN5" s="255" t="s">
        <v>83</v>
      </c>
      <c r="BO5" s="88" t="s">
        <v>84</v>
      </c>
      <c r="BP5" s="87" t="s">
        <v>191</v>
      </c>
      <c r="BQ5" s="255" t="s">
        <v>83</v>
      </c>
      <c r="BR5" s="88" t="s">
        <v>84</v>
      </c>
      <c r="BS5" s="87" t="s">
        <v>191</v>
      </c>
      <c r="BT5" s="255" t="s">
        <v>83</v>
      </c>
      <c r="BU5" s="88" t="s">
        <v>84</v>
      </c>
      <c r="BV5" s="87" t="s">
        <v>191</v>
      </c>
      <c r="BW5" s="255" t="s">
        <v>83</v>
      </c>
      <c r="BX5" s="88" t="s">
        <v>84</v>
      </c>
      <c r="BY5" s="87" t="s">
        <v>191</v>
      </c>
      <c r="BZ5" s="255" t="s">
        <v>83</v>
      </c>
      <c r="CA5" s="88" t="s">
        <v>84</v>
      </c>
      <c r="CB5" s="87" t="s">
        <v>191</v>
      </c>
      <c r="CC5" s="255" t="s">
        <v>83</v>
      </c>
      <c r="CD5" s="88" t="s">
        <v>84</v>
      </c>
      <c r="CE5" s="87" t="s">
        <v>191</v>
      </c>
      <c r="CF5" s="255" t="s">
        <v>83</v>
      </c>
      <c r="CG5" s="88" t="s">
        <v>84</v>
      </c>
      <c r="CH5" s="87" t="s">
        <v>191</v>
      </c>
      <c r="CI5" s="255" t="s">
        <v>83</v>
      </c>
      <c r="CJ5" s="88" t="s">
        <v>84</v>
      </c>
      <c r="CK5" s="87" t="s">
        <v>191</v>
      </c>
      <c r="CL5" s="255" t="s">
        <v>83</v>
      </c>
      <c r="CM5" s="88" t="s">
        <v>84</v>
      </c>
      <c r="CN5" s="87" t="s">
        <v>191</v>
      </c>
      <c r="CO5" s="255" t="s">
        <v>83</v>
      </c>
      <c r="CP5" s="88" t="s">
        <v>84</v>
      </c>
      <c r="CQ5" s="87" t="s">
        <v>191</v>
      </c>
      <c r="CR5" s="255" t="s">
        <v>83</v>
      </c>
      <c r="CS5" s="88" t="s">
        <v>84</v>
      </c>
      <c r="CT5" s="87" t="s">
        <v>82</v>
      </c>
      <c r="CU5" s="255" t="s">
        <v>83</v>
      </c>
      <c r="CV5" s="88" t="s">
        <v>84</v>
      </c>
      <c r="CW5" s="254" t="s">
        <v>82</v>
      </c>
      <c r="CX5" s="255" t="s">
        <v>83</v>
      </c>
      <c r="CY5" s="88" t="s">
        <v>84</v>
      </c>
      <c r="CZ5" s="254" t="s">
        <v>82</v>
      </c>
      <c r="DA5" s="255" t="s">
        <v>83</v>
      </c>
      <c r="DB5" s="88" t="s">
        <v>84</v>
      </c>
      <c r="DC5" s="89" t="s">
        <v>82</v>
      </c>
      <c r="DD5" s="255" t="s">
        <v>83</v>
      </c>
      <c r="DE5" s="256" t="s">
        <v>84</v>
      </c>
      <c r="DF5" s="254" t="s">
        <v>82</v>
      </c>
      <c r="DG5" s="255" t="s">
        <v>83</v>
      </c>
      <c r="DH5" s="256" t="s">
        <v>84</v>
      </c>
      <c r="DI5" s="254" t="s">
        <v>82</v>
      </c>
      <c r="DJ5" s="255" t="s">
        <v>83</v>
      </c>
      <c r="DK5" s="256" t="s">
        <v>84</v>
      </c>
      <c r="DL5" s="254" t="s">
        <v>82</v>
      </c>
      <c r="DM5" s="255" t="s">
        <v>83</v>
      </c>
      <c r="DN5" s="256" t="s">
        <v>84</v>
      </c>
      <c r="DO5" s="254" t="s">
        <v>82</v>
      </c>
      <c r="DP5" s="255" t="s">
        <v>83</v>
      </c>
      <c r="DQ5" s="256" t="s">
        <v>84</v>
      </c>
      <c r="DR5" s="254" t="s">
        <v>82</v>
      </c>
      <c r="DS5" s="255" t="s">
        <v>83</v>
      </c>
      <c r="DT5" s="256" t="s">
        <v>84</v>
      </c>
      <c r="DU5" s="254" t="s">
        <v>82</v>
      </c>
      <c r="DV5" s="255" t="s">
        <v>83</v>
      </c>
      <c r="DW5" s="256" t="s">
        <v>84</v>
      </c>
      <c r="DX5" s="254" t="s">
        <v>82</v>
      </c>
      <c r="DY5" s="255" t="s">
        <v>83</v>
      </c>
      <c r="DZ5" s="256" t="s">
        <v>84</v>
      </c>
      <c r="EA5" s="254" t="s">
        <v>82</v>
      </c>
      <c r="EB5" s="255" t="s">
        <v>83</v>
      </c>
      <c r="EC5" s="256" t="s">
        <v>84</v>
      </c>
      <c r="ED5" s="254" t="s">
        <v>82</v>
      </c>
      <c r="EE5" s="255" t="s">
        <v>83</v>
      </c>
      <c r="EF5" s="256" t="s">
        <v>84</v>
      </c>
      <c r="EG5" s="254" t="s">
        <v>82</v>
      </c>
      <c r="EH5" s="255" t="s">
        <v>83</v>
      </c>
      <c r="EI5" s="256" t="s">
        <v>84</v>
      </c>
      <c r="EJ5" s="254" t="s">
        <v>82</v>
      </c>
      <c r="EK5" s="255" t="s">
        <v>83</v>
      </c>
      <c r="EL5" s="256" t="s">
        <v>84</v>
      </c>
      <c r="EM5" s="254" t="s">
        <v>82</v>
      </c>
      <c r="EN5" s="255" t="s">
        <v>83</v>
      </c>
      <c r="EO5" s="256" t="s">
        <v>84</v>
      </c>
      <c r="EP5" s="254" t="s">
        <v>82</v>
      </c>
      <c r="EQ5" s="255" t="s">
        <v>83</v>
      </c>
      <c r="ER5" s="256" t="s">
        <v>84</v>
      </c>
      <c r="ES5" s="254" t="s">
        <v>82</v>
      </c>
      <c r="ET5" s="255" t="s">
        <v>83</v>
      </c>
      <c r="EU5" s="256" t="s">
        <v>84</v>
      </c>
      <c r="EV5" s="254" t="s">
        <v>82</v>
      </c>
      <c r="EW5" s="255" t="s">
        <v>83</v>
      </c>
      <c r="EX5" s="256" t="s">
        <v>84</v>
      </c>
      <c r="EY5" s="254" t="s">
        <v>82</v>
      </c>
      <c r="EZ5" s="255" t="s">
        <v>83</v>
      </c>
      <c r="FA5" s="256" t="s">
        <v>84</v>
      </c>
      <c r="FB5" s="254" t="s">
        <v>82</v>
      </c>
      <c r="FC5" s="255" t="s">
        <v>83</v>
      </c>
      <c r="FD5" s="256" t="s">
        <v>84</v>
      </c>
      <c r="FE5" s="254" t="s">
        <v>82</v>
      </c>
      <c r="FF5" s="255" t="s">
        <v>83</v>
      </c>
      <c r="FG5" s="256" t="s">
        <v>84</v>
      </c>
      <c r="FH5" s="254" t="s">
        <v>82</v>
      </c>
      <c r="FI5" s="255" t="s">
        <v>83</v>
      </c>
      <c r="FJ5" s="256" t="s">
        <v>84</v>
      </c>
      <c r="FK5" s="254" t="s">
        <v>82</v>
      </c>
      <c r="FL5" s="255" t="s">
        <v>83</v>
      </c>
      <c r="FM5" s="256" t="s">
        <v>84</v>
      </c>
      <c r="FN5" s="254" t="s">
        <v>82</v>
      </c>
      <c r="FO5" s="255" t="s">
        <v>83</v>
      </c>
      <c r="FP5" s="256" t="s">
        <v>84</v>
      </c>
      <c r="FQ5" s="254" t="s">
        <v>82</v>
      </c>
      <c r="FR5" s="255" t="s">
        <v>83</v>
      </c>
      <c r="FS5" s="256" t="s">
        <v>84</v>
      </c>
    </row>
    <row r="6" spans="1:175" s="412" customFormat="1" ht="18.75" customHeight="1" thickTop="1" x14ac:dyDescent="0.2">
      <c r="A6" s="90" t="s">
        <v>8</v>
      </c>
      <c r="B6" s="91">
        <f>B7+B44+B54</f>
        <v>64975.657999999996</v>
      </c>
      <c r="C6" s="116">
        <f>C7+C44+C54</f>
        <v>70095.688999999998</v>
      </c>
      <c r="D6" s="92">
        <f>B6-C6</f>
        <v>-5120.0310000000027</v>
      </c>
      <c r="E6" s="257">
        <f>E7+E44+E54</f>
        <v>64076.722000000002</v>
      </c>
      <c r="F6" s="116">
        <f>F7+F44+F54</f>
        <v>72579.986000000004</v>
      </c>
      <c r="G6" s="92">
        <f>E6-F6</f>
        <v>-8503.2640000000029</v>
      </c>
      <c r="H6" s="257">
        <f>H7+H44+H54</f>
        <v>83520.698999999993</v>
      </c>
      <c r="I6" s="116">
        <f>I7+I44+I54</f>
        <v>91949.661999999997</v>
      </c>
      <c r="J6" s="92">
        <f t="shared" ref="J6:J57" si="0">H6-I6</f>
        <v>-8428.9630000000034</v>
      </c>
      <c r="K6" s="257">
        <f>K7+K44+K54</f>
        <v>112217.196</v>
      </c>
      <c r="L6" s="116">
        <f>L7+L44+L54</f>
        <v>121149</v>
      </c>
      <c r="M6" s="92">
        <f t="shared" ref="M6:M57" si="1">K6-L6</f>
        <v>-8931.8040000000037</v>
      </c>
      <c r="N6" s="257">
        <f>N7+N44+N54</f>
        <v>51880</v>
      </c>
      <c r="O6" s="116">
        <f>O7+O44+O54</f>
        <v>57586</v>
      </c>
      <c r="P6" s="92">
        <f t="shared" ref="P6:P58" si="2">N6-O6</f>
        <v>-5706</v>
      </c>
      <c r="Q6" s="257">
        <f>Q7+Q44+Q54</f>
        <v>49932</v>
      </c>
      <c r="R6" s="116">
        <f>R7+R44+R54</f>
        <v>61270</v>
      </c>
      <c r="S6" s="92">
        <f t="shared" ref="S6:S58" si="3">Q6-R6</f>
        <v>-11338</v>
      </c>
      <c r="T6" s="257">
        <f>T7+T44+T54</f>
        <v>53333</v>
      </c>
      <c r="U6" s="116">
        <f>U7+U44+U54</f>
        <v>67049</v>
      </c>
      <c r="V6" s="92">
        <f t="shared" ref="V6:V58" si="4">T6-U6</f>
        <v>-13716</v>
      </c>
      <c r="W6" s="257">
        <f>W7+W44+W54</f>
        <v>56883</v>
      </c>
      <c r="X6" s="116">
        <f>X7+X44+X54</f>
        <v>70753</v>
      </c>
      <c r="Y6" s="92">
        <f t="shared" ref="Y6:Y58" si="5">W6-X6</f>
        <v>-13870</v>
      </c>
      <c r="Z6" s="257">
        <f>Z7+Z44+Z54</f>
        <v>64461</v>
      </c>
      <c r="AA6" s="116">
        <f>AA7+AA44+AA54</f>
        <v>67449</v>
      </c>
      <c r="AB6" s="92">
        <f t="shared" ref="AB6:AB58" si="6">Z6-AA6</f>
        <v>-2988</v>
      </c>
      <c r="AC6" s="257">
        <f>AC7+AC44+AC54</f>
        <v>66412</v>
      </c>
      <c r="AD6" s="116">
        <f>AD7+AD44+AD54</f>
        <v>71859</v>
      </c>
      <c r="AE6" s="92">
        <f t="shared" ref="AE6:AE58" si="7">AC6-AD6</f>
        <v>-5447</v>
      </c>
      <c r="AF6" s="257">
        <f>AF7+AF44+AF54</f>
        <v>55900</v>
      </c>
      <c r="AG6" s="116">
        <f>AG7+AG44+AG54</f>
        <v>64831</v>
      </c>
      <c r="AH6" s="92">
        <f t="shared" ref="AH6:AH58" si="8">AF6-AG6</f>
        <v>-8931</v>
      </c>
      <c r="AI6" s="257">
        <f>AI7+AI44+AI54</f>
        <v>66311.399999999994</v>
      </c>
      <c r="AJ6" s="116">
        <f>AJ7+AJ44+AJ54</f>
        <v>74001</v>
      </c>
      <c r="AK6" s="92">
        <f t="shared" ref="AK6:AK58" si="9">AI6-AJ6</f>
        <v>-7689.6000000000058</v>
      </c>
      <c r="AL6" s="257">
        <f>AL7+AL44+AL54</f>
        <v>82771</v>
      </c>
      <c r="AM6" s="116">
        <f>AM7+AM44+AM54</f>
        <v>85080</v>
      </c>
      <c r="AN6" s="92">
        <f t="shared" ref="AN6:AN58" si="10">AL6-AM6</f>
        <v>-2309</v>
      </c>
      <c r="AO6" s="257">
        <f>AO7+AO44+AO54</f>
        <v>91961</v>
      </c>
      <c r="AP6" s="116">
        <f>AP7+AP44+AP54</f>
        <v>102727</v>
      </c>
      <c r="AQ6" s="92">
        <f t="shared" ref="AQ6:AQ58" si="11">AO6-AP6</f>
        <v>-10766</v>
      </c>
      <c r="AR6" s="257">
        <f>AR7+AR44+AR54</f>
        <v>87253</v>
      </c>
      <c r="AS6" s="116">
        <f>AS7+AS44+AS54</f>
        <v>94149</v>
      </c>
      <c r="AT6" s="92">
        <f t="shared" ref="AT6:AT58" si="12">AR6-AS6</f>
        <v>-6896</v>
      </c>
      <c r="AU6" s="257">
        <f>AU7+AU44+AU54</f>
        <v>123892</v>
      </c>
      <c r="AV6" s="116">
        <f>AV7+AV44+AV54</f>
        <v>127043</v>
      </c>
      <c r="AW6" s="92">
        <f t="shared" ref="AW6:AW58" si="13">AU6-AV6</f>
        <v>-3151</v>
      </c>
      <c r="AX6" s="257">
        <f>AX7+AX44+AX54</f>
        <v>103772</v>
      </c>
      <c r="AY6" s="116">
        <f>AY7+AY44+AY54</f>
        <v>104940</v>
      </c>
      <c r="AZ6" s="92">
        <f>AX6-AY6</f>
        <v>-1168</v>
      </c>
      <c r="BA6" s="257">
        <f>BA7+BA44+BA54</f>
        <v>114771.91789821013</v>
      </c>
      <c r="BB6" s="116">
        <f>BB7+BB44+BB54</f>
        <v>119490</v>
      </c>
      <c r="BC6" s="92">
        <f>BA6-BB6</f>
        <v>-4718.0821017898706</v>
      </c>
      <c r="BD6" s="257">
        <f>BD7+BD44+BD54</f>
        <v>116362.10079562056</v>
      </c>
      <c r="BE6" s="116">
        <f>BE7+BE44+BE54</f>
        <v>125208</v>
      </c>
      <c r="BF6" s="92">
        <f>BD6-BE6</f>
        <v>-8845.8992043794424</v>
      </c>
      <c r="BG6" s="257">
        <f>BG7+BG44+BG54</f>
        <v>116555.34043448306</v>
      </c>
      <c r="BH6" s="116">
        <f>BH7+BH44+BH54</f>
        <v>123060</v>
      </c>
      <c r="BI6" s="92">
        <f>BG6-BH6</f>
        <v>-6504.6595655169367</v>
      </c>
      <c r="BJ6" s="257">
        <f>BJ7+BJ44+BJ54</f>
        <v>108016.02437232896</v>
      </c>
      <c r="BK6" s="116">
        <f>BK7+BK44+BK54</f>
        <v>109174</v>
      </c>
      <c r="BL6" s="92">
        <f>BJ6-BK6</f>
        <v>-1157.9756276710395</v>
      </c>
      <c r="BM6" s="257">
        <f>BM7+BM44+BM54</f>
        <v>123641.24791838482</v>
      </c>
      <c r="BN6" s="116">
        <f>BN7+BN44+BN54</f>
        <v>127494</v>
      </c>
      <c r="BO6" s="92">
        <f>BM6-BN6</f>
        <v>-3852.7520816151809</v>
      </c>
      <c r="BP6" s="257">
        <f>BP7+BP44+BP54</f>
        <v>114680.5</v>
      </c>
      <c r="BQ6" s="116">
        <f>BQ7+BQ44+BQ54</f>
        <v>122075</v>
      </c>
      <c r="BR6" s="92">
        <f>BP6-BQ6</f>
        <v>-7394.5</v>
      </c>
      <c r="BS6" s="257">
        <f>BS7+BS44+BS54</f>
        <v>121641</v>
      </c>
      <c r="BT6" s="116">
        <f>BT7+BT44+BT54</f>
        <v>123959</v>
      </c>
      <c r="BU6" s="92">
        <f>BS6-BT6</f>
        <v>-2318</v>
      </c>
      <c r="BV6" s="257">
        <f>BV7+BV44+BV54</f>
        <v>119245</v>
      </c>
      <c r="BW6" s="116">
        <f>BW7+BW44+BW54</f>
        <v>121817</v>
      </c>
      <c r="BX6" s="92">
        <f>BV6-BW6</f>
        <v>-2572</v>
      </c>
      <c r="BY6" s="257">
        <f>BY7+BY44+BY54</f>
        <v>124858.73582153927</v>
      </c>
      <c r="BZ6" s="116">
        <f>BZ7+BZ44+BZ54</f>
        <v>128515</v>
      </c>
      <c r="CA6" s="92">
        <f>BY6-BZ6</f>
        <v>-3656.2641784607258</v>
      </c>
      <c r="CB6" s="257">
        <f>CB7+CB44+CB54</f>
        <v>122239.84857200258</v>
      </c>
      <c r="CC6" s="116">
        <f>CC7+CC44+CC54</f>
        <v>128724</v>
      </c>
      <c r="CD6" s="92">
        <f>CB6-CC6</f>
        <v>-6484.1514279974217</v>
      </c>
      <c r="CE6" s="257">
        <f>CE7+CE44+CE54</f>
        <v>141632.79672376215</v>
      </c>
      <c r="CF6" s="116">
        <f>CF7+CF44+CF54</f>
        <v>146368</v>
      </c>
      <c r="CG6" s="92">
        <f>CE6-CF6</f>
        <v>-4735.2032762378512</v>
      </c>
      <c r="CH6" s="257">
        <f>CH7+CH44+CH54</f>
        <v>143421.25786289226</v>
      </c>
      <c r="CI6" s="116">
        <f>CI7+CI44+CI54</f>
        <v>148048.562569045</v>
      </c>
      <c r="CJ6" s="92">
        <f t="shared" ref="CJ6:CJ11" si="14">CH6-CI6</f>
        <v>-4627.3047061527323</v>
      </c>
      <c r="CK6" s="257">
        <f>CK7+CK44+CK54</f>
        <v>144037.87370512716</v>
      </c>
      <c r="CL6" s="116">
        <f>CL7+CL44+CL54</f>
        <v>148861.15903426643</v>
      </c>
      <c r="CM6" s="92">
        <f t="shared" ref="CM6:CM11" si="15">CK6-CL6</f>
        <v>-4823.2853291392676</v>
      </c>
      <c r="CN6" s="257">
        <f>CN7+CN44+CN54</f>
        <v>150992.80443207463</v>
      </c>
      <c r="CO6" s="116">
        <f>CO7+CO44+CO54</f>
        <v>155915.47507650283</v>
      </c>
      <c r="CP6" s="92">
        <f t="shared" ref="CP6:CP11" si="16">CN6-CO6</f>
        <v>-4922.6706444282026</v>
      </c>
      <c r="CQ6" s="257">
        <f>CQ7+CQ44+CQ54</f>
        <v>166420.18127574999</v>
      </c>
      <c r="CR6" s="116">
        <f>CR7+CR44+CR54</f>
        <v>173105.63827659466</v>
      </c>
      <c r="CS6" s="92">
        <f t="shared" ref="CS6:CS25" si="17">CQ6-CR6</f>
        <v>-6685.4570008446753</v>
      </c>
      <c r="CT6" s="257">
        <f t="shared" ref="CT6:CU6" si="18">CT7+CT44+CT54</f>
        <v>111315</v>
      </c>
      <c r="CU6" s="116">
        <f t="shared" si="18"/>
        <v>112482</v>
      </c>
      <c r="CV6" s="92">
        <f t="shared" ref="CV6:CV11" si="19">CT6-CU6</f>
        <v>-1167</v>
      </c>
      <c r="CW6" s="257">
        <f t="shared" ref="CW6:CX6" si="20">CW7+CW44+CW54</f>
        <v>109113</v>
      </c>
      <c r="CX6" s="116">
        <f t="shared" si="20"/>
        <v>114096</v>
      </c>
      <c r="CY6" s="92">
        <f t="shared" ref="CY6:CY11" si="21">CW6-CX6</f>
        <v>-4983</v>
      </c>
      <c r="CZ6" s="257">
        <f t="shared" ref="CZ6:DA6" si="22">CZ7+CZ44+CZ54</f>
        <v>124348</v>
      </c>
      <c r="DA6" s="116">
        <f t="shared" si="22"/>
        <v>130715</v>
      </c>
      <c r="DB6" s="92">
        <f t="shared" ref="DB6:DB11" si="23">CZ6-DA6</f>
        <v>-6367</v>
      </c>
      <c r="DC6" s="257">
        <f t="shared" ref="DC6:DD6" si="24">DC7+DC44+DC54</f>
        <v>151138</v>
      </c>
      <c r="DD6" s="116">
        <f t="shared" si="24"/>
        <v>157616</v>
      </c>
      <c r="DE6" s="259">
        <f t="shared" ref="DE6:DE11" si="25">DC6-DD6</f>
        <v>-6478</v>
      </c>
      <c r="DF6" s="257">
        <f>DF7+DF44+DF54</f>
        <v>134959</v>
      </c>
      <c r="DG6" s="258">
        <f>DG7+DG44+DG54</f>
        <v>139209</v>
      </c>
      <c r="DH6" s="259">
        <f>DF6-DG6</f>
        <v>-4250</v>
      </c>
      <c r="DI6" s="257">
        <f>DI7+DI44+DI54</f>
        <v>135410</v>
      </c>
      <c r="DJ6" s="258">
        <f>DJ7+DJ44+DJ54</f>
        <v>141010</v>
      </c>
      <c r="DK6" s="259">
        <f>DI6-DJ6</f>
        <v>-5600</v>
      </c>
      <c r="DL6" s="257">
        <f>DL7+DL44+DL54</f>
        <v>131916</v>
      </c>
      <c r="DM6" s="258">
        <f>DM7+DM44+DM54</f>
        <v>137766</v>
      </c>
      <c r="DN6" s="259">
        <f>DL6-DM6</f>
        <v>-5850</v>
      </c>
      <c r="DO6" s="257">
        <f t="shared" ref="DO6:DP6" si="26">DO7+DO44+DO54</f>
        <v>160447</v>
      </c>
      <c r="DP6" s="258">
        <f t="shared" si="26"/>
        <v>170397</v>
      </c>
      <c r="DQ6" s="259">
        <f>DO6-DP6</f>
        <v>-9950</v>
      </c>
      <c r="DR6" s="257">
        <f>DR7+DR44+DR54</f>
        <v>120438.52902335055</v>
      </c>
      <c r="DS6" s="258">
        <f>DS7+DS44+DS54</f>
        <v>126302.42957009461</v>
      </c>
      <c r="DT6" s="259">
        <f>DR6-DS6</f>
        <v>-5863.9005467440584</v>
      </c>
      <c r="DU6" s="257">
        <f>DU7+DU44+DU54</f>
        <v>103383.71012354417</v>
      </c>
      <c r="DV6" s="258">
        <f>DV7+DV44+DV54</f>
        <v>112157.64635368912</v>
      </c>
      <c r="DW6" s="259">
        <f>DU6-DV6</f>
        <v>-8773.9362301449582</v>
      </c>
      <c r="DX6" s="257">
        <f>DX7+DX44+DX54</f>
        <v>116528.93886020542</v>
      </c>
      <c r="DY6" s="258">
        <f>DY7+DY44+DY54</f>
        <v>127601.48210068657</v>
      </c>
      <c r="DZ6" s="259">
        <f>DX6-DY6</f>
        <v>-11072.543240481144</v>
      </c>
      <c r="EA6" s="257">
        <f>EA7+EA44+EA54</f>
        <v>131006.02009969301</v>
      </c>
      <c r="EB6" s="258">
        <f>EB7+EB44+EB54</f>
        <v>144989.34288624753</v>
      </c>
      <c r="EC6" s="259">
        <f>EA6-EB6</f>
        <v>-13983.32278655452</v>
      </c>
      <c r="ED6" s="257">
        <f>ED7+ED44+ED54</f>
        <v>126964</v>
      </c>
      <c r="EE6" s="258">
        <f>EE7+EE44+EE54</f>
        <v>139707</v>
      </c>
      <c r="EF6" s="259">
        <f>ED6-EE6</f>
        <v>-12743</v>
      </c>
      <c r="EG6" s="257">
        <f>EG7+EG44+EG54</f>
        <v>133696</v>
      </c>
      <c r="EH6" s="258">
        <f>EH7+EH44+EH54</f>
        <v>147811</v>
      </c>
      <c r="EI6" s="259">
        <f t="shared" ref="EI6:EI11" si="27">EG6-EH6</f>
        <v>-14115</v>
      </c>
      <c r="EJ6" s="257">
        <f>EJ7+EJ44+EJ54</f>
        <v>147872</v>
      </c>
      <c r="EK6" s="258">
        <f>EK7+EK44+EK54</f>
        <v>164233</v>
      </c>
      <c r="EL6" s="259">
        <f>EJ6-EK6</f>
        <v>-16361</v>
      </c>
      <c r="EM6" s="257">
        <f>EM7+EM44+EM54</f>
        <v>164956</v>
      </c>
      <c r="EN6" s="258">
        <f>EN7+EN44+EN54</f>
        <v>184378</v>
      </c>
      <c r="EO6" s="259">
        <f>EM6-EN6</f>
        <v>-19422</v>
      </c>
      <c r="EP6" s="401">
        <f>EP7+EP44+EP54</f>
        <v>211619</v>
      </c>
      <c r="EQ6" s="402">
        <f>EQ7+EQ44+EQ54</f>
        <v>230086</v>
      </c>
      <c r="ER6" s="403">
        <f>EP6-EQ6</f>
        <v>-18467</v>
      </c>
      <c r="ES6" s="401">
        <f>ES7+ES44+ES54</f>
        <v>214829</v>
      </c>
      <c r="ET6" s="402">
        <f>ET7+ET44+ET54</f>
        <v>228785</v>
      </c>
      <c r="EU6" s="403">
        <f>ES6-ET6</f>
        <v>-13956</v>
      </c>
      <c r="EV6" s="401">
        <f>EV7+EV44+EV54</f>
        <v>212318</v>
      </c>
      <c r="EW6" s="402">
        <f>EW7+EW44+EW54</f>
        <v>230257</v>
      </c>
      <c r="EX6" s="403">
        <f>EV6-EW6</f>
        <v>-17939</v>
      </c>
      <c r="EY6" s="401">
        <f>EY7+EY44+EY54</f>
        <v>242355.875</v>
      </c>
      <c r="EZ6" s="402">
        <f>EZ7+EZ44+EZ54</f>
        <v>255504.77100000001</v>
      </c>
      <c r="FA6" s="403">
        <f>EY6-EZ6</f>
        <v>-13148.896000000008</v>
      </c>
      <c r="FB6" s="401">
        <f>FB7+FB44+FB54</f>
        <v>149511</v>
      </c>
      <c r="FC6" s="402">
        <f>FC7+FC44+FC54</f>
        <v>153546</v>
      </c>
      <c r="FD6" s="403">
        <f>FB6-FC6</f>
        <v>-4035</v>
      </c>
      <c r="FE6" s="401">
        <f>FE7+FE44+FE54</f>
        <v>155557</v>
      </c>
      <c r="FF6" s="402">
        <f>FF7+FF44+FF54</f>
        <v>166250.16</v>
      </c>
      <c r="FG6" s="403">
        <f>FE6-FF6</f>
        <v>-10693.160000000003</v>
      </c>
      <c r="FH6" s="401">
        <f>FH7+FH44+FH54</f>
        <v>163807.5</v>
      </c>
      <c r="FI6" s="402">
        <f>FI7+FI44+FI54</f>
        <v>172169.78200000001</v>
      </c>
      <c r="FJ6" s="403">
        <f>FH6-FI6</f>
        <v>-8362.2820000000065</v>
      </c>
      <c r="FK6" s="401">
        <f>FK7+FK44+FK54</f>
        <v>173424</v>
      </c>
      <c r="FL6" s="402">
        <f>FL7+FL44+FL54</f>
        <v>179678.296</v>
      </c>
      <c r="FM6" s="403">
        <f>FK6-FL6</f>
        <v>-6254.2960000000021</v>
      </c>
      <c r="FN6" s="257">
        <f>FN7+FN44+FN54</f>
        <v>204333</v>
      </c>
      <c r="FO6" s="116">
        <f>FO7+FO44+FO54</f>
        <v>212066.00200000001</v>
      </c>
      <c r="FP6" s="259">
        <f>FN6-FO6</f>
        <v>-7733.0020000000077</v>
      </c>
      <c r="FQ6" s="257">
        <f>FQ7+FQ44+FQ54</f>
        <v>219310</v>
      </c>
      <c r="FR6" s="116">
        <f>FR7+FR44+FR54</f>
        <v>230360.19200000001</v>
      </c>
      <c r="FS6" s="259">
        <f>FQ6-FR6</f>
        <v>-11050.19200000001</v>
      </c>
    </row>
    <row r="7" spans="1:175" ht="18.75" customHeight="1" x14ac:dyDescent="0.2">
      <c r="A7" s="93" t="s">
        <v>85</v>
      </c>
      <c r="B7" s="94">
        <f>B8+B12</f>
        <v>35868.657999999996</v>
      </c>
      <c r="C7" s="95">
        <f>C8+C12</f>
        <v>41977.688999999998</v>
      </c>
      <c r="D7" s="96">
        <f t="shared" ref="D7:D57" si="28">B7-C7</f>
        <v>-6109.0310000000027</v>
      </c>
      <c r="E7" s="94">
        <f>E8+E12</f>
        <v>36077.322</v>
      </c>
      <c r="F7" s="95">
        <f>F8+F12</f>
        <v>45943.986000000004</v>
      </c>
      <c r="G7" s="96">
        <f t="shared" ref="G7:G11" si="29">E7-F7</f>
        <v>-9866.6640000000043</v>
      </c>
      <c r="H7" s="94">
        <f t="shared" ref="H7:I7" si="30">H8+H12</f>
        <v>35930.699000000001</v>
      </c>
      <c r="I7" s="95">
        <f t="shared" si="30"/>
        <v>46965.661999999997</v>
      </c>
      <c r="J7" s="96">
        <f t="shared" si="0"/>
        <v>-11034.962999999996</v>
      </c>
      <c r="K7" s="94">
        <f t="shared" ref="K7:L7" si="31">K8+K12</f>
        <v>44440.495999999999</v>
      </c>
      <c r="L7" s="95">
        <f t="shared" si="31"/>
        <v>53769</v>
      </c>
      <c r="M7" s="96">
        <f t="shared" si="1"/>
        <v>-9328.5040000000008</v>
      </c>
      <c r="N7" s="94">
        <f t="shared" ref="N7:O7" si="32">N8+N12</f>
        <v>41604</v>
      </c>
      <c r="O7" s="95">
        <f t="shared" si="32"/>
        <v>49310</v>
      </c>
      <c r="P7" s="96">
        <f t="shared" si="2"/>
        <v>-7706</v>
      </c>
      <c r="Q7" s="94">
        <f t="shared" ref="Q7:R7" si="33">Q8+Q12</f>
        <v>38164</v>
      </c>
      <c r="R7" s="95">
        <f t="shared" si="33"/>
        <v>49344</v>
      </c>
      <c r="S7" s="96">
        <f t="shared" si="3"/>
        <v>-11180</v>
      </c>
      <c r="T7" s="94">
        <f t="shared" ref="T7:U7" si="34">T8+T12</f>
        <v>42219</v>
      </c>
      <c r="U7" s="95">
        <f t="shared" si="34"/>
        <v>55139</v>
      </c>
      <c r="V7" s="96">
        <f t="shared" si="4"/>
        <v>-12920</v>
      </c>
      <c r="W7" s="94">
        <f t="shared" ref="W7:X7" si="35">W8+W12</f>
        <v>45317</v>
      </c>
      <c r="X7" s="95">
        <f t="shared" si="35"/>
        <v>58227</v>
      </c>
      <c r="Y7" s="96">
        <f t="shared" si="5"/>
        <v>-12910</v>
      </c>
      <c r="Z7" s="94">
        <f t="shared" ref="Z7:AA7" si="36">Z8+Z12</f>
        <v>45828</v>
      </c>
      <c r="AA7" s="95">
        <f t="shared" si="36"/>
        <v>53831</v>
      </c>
      <c r="AB7" s="96">
        <f t="shared" si="6"/>
        <v>-8003</v>
      </c>
      <c r="AC7" s="94">
        <f t="shared" ref="AC7:AD7" si="37">AC8+AC12</f>
        <v>46653</v>
      </c>
      <c r="AD7" s="95">
        <f t="shared" si="37"/>
        <v>57454</v>
      </c>
      <c r="AE7" s="96">
        <f t="shared" si="7"/>
        <v>-10801</v>
      </c>
      <c r="AF7" s="94">
        <f t="shared" ref="AF7:AG7" si="38">AF8+AF12</f>
        <v>41287</v>
      </c>
      <c r="AG7" s="95">
        <f t="shared" si="38"/>
        <v>54158</v>
      </c>
      <c r="AH7" s="96">
        <f t="shared" si="8"/>
        <v>-12871</v>
      </c>
      <c r="AI7" s="94">
        <f t="shared" ref="AI7:AJ7" si="39">AI8+AI12</f>
        <v>48103.4</v>
      </c>
      <c r="AJ7" s="95">
        <f t="shared" si="39"/>
        <v>61403</v>
      </c>
      <c r="AK7" s="96">
        <f t="shared" si="9"/>
        <v>-13299.599999999999</v>
      </c>
      <c r="AL7" s="94">
        <f t="shared" ref="AL7:AM7" si="40">AL8+AL12</f>
        <v>43131</v>
      </c>
      <c r="AM7" s="95">
        <f t="shared" si="40"/>
        <v>51586</v>
      </c>
      <c r="AN7" s="96">
        <f t="shared" si="10"/>
        <v>-8455</v>
      </c>
      <c r="AO7" s="94">
        <f t="shared" ref="AO7:AP7" si="41">AO8+AO12</f>
        <v>42084</v>
      </c>
      <c r="AP7" s="95">
        <f t="shared" si="41"/>
        <v>51930</v>
      </c>
      <c r="AQ7" s="96">
        <f t="shared" si="11"/>
        <v>-9846</v>
      </c>
      <c r="AR7" s="94">
        <f t="shared" ref="AR7:AS7" si="42">AR8+AR12</f>
        <v>40773</v>
      </c>
      <c r="AS7" s="95">
        <f t="shared" si="42"/>
        <v>57556</v>
      </c>
      <c r="AT7" s="96">
        <f t="shared" si="12"/>
        <v>-16783</v>
      </c>
      <c r="AU7" s="94">
        <f t="shared" ref="AU7:AV7" si="43">AU8+AU12</f>
        <v>47250</v>
      </c>
      <c r="AV7" s="95">
        <f t="shared" si="43"/>
        <v>64425</v>
      </c>
      <c r="AW7" s="96">
        <f t="shared" si="13"/>
        <v>-17175</v>
      </c>
      <c r="AX7" s="94">
        <f>AX8+AX12</f>
        <v>41062</v>
      </c>
      <c r="AY7" s="95">
        <f>AY8+AY12</f>
        <v>50013</v>
      </c>
      <c r="AZ7" s="96">
        <f t="shared" ref="AZ7:AZ52" si="44">AX7-AY7</f>
        <v>-8951</v>
      </c>
      <c r="BA7" s="94">
        <f>BA8+BA12</f>
        <v>45668</v>
      </c>
      <c r="BB7" s="95">
        <f>BB8+BB12</f>
        <v>55763</v>
      </c>
      <c r="BC7" s="96">
        <f t="shared" ref="BC7:BC52" si="45">BA7-BB7</f>
        <v>-10095</v>
      </c>
      <c r="BD7" s="94">
        <f>BD8+BD12</f>
        <v>46880</v>
      </c>
      <c r="BE7" s="95">
        <f>BE8+BE12</f>
        <v>59594</v>
      </c>
      <c r="BF7" s="96">
        <f t="shared" ref="BF7:BF52" si="46">BD7-BE7</f>
        <v>-12714</v>
      </c>
      <c r="BG7" s="94">
        <f>BG8+BG12</f>
        <v>50196</v>
      </c>
      <c r="BH7" s="95">
        <f>BH8+BH12</f>
        <v>63851</v>
      </c>
      <c r="BI7" s="96">
        <f t="shared" ref="BI7:BI52" si="47">BG7-BH7</f>
        <v>-13655</v>
      </c>
      <c r="BJ7" s="94">
        <f>BJ8+BJ12</f>
        <v>45859</v>
      </c>
      <c r="BK7" s="95">
        <f>BK8+BK12</f>
        <v>53388</v>
      </c>
      <c r="BL7" s="96">
        <f>BJ7-BK7</f>
        <v>-7529</v>
      </c>
      <c r="BM7" s="94">
        <f>BM8+BM12</f>
        <v>47203</v>
      </c>
      <c r="BN7" s="95">
        <f>BN8+BN12</f>
        <v>57026</v>
      </c>
      <c r="BO7" s="96">
        <f t="shared" ref="BO7:BO52" si="48">BM7-BN7</f>
        <v>-9823</v>
      </c>
      <c r="BP7" s="94">
        <f>BP8+BP12</f>
        <v>46524</v>
      </c>
      <c r="BQ7" s="95">
        <f>BQ8+BQ12</f>
        <v>58338</v>
      </c>
      <c r="BR7" s="96">
        <f t="shared" ref="BR7:BR52" si="49">BP7-BQ7</f>
        <v>-11814</v>
      </c>
      <c r="BS7" s="94">
        <f>BS8+BS12</f>
        <v>49516</v>
      </c>
      <c r="BT7" s="95">
        <f>BT8+BT12</f>
        <v>61529</v>
      </c>
      <c r="BU7" s="96">
        <f t="shared" ref="BU7:BU52" si="50">BS7-BT7</f>
        <v>-12013</v>
      </c>
      <c r="BV7" s="94">
        <f>BV8+BV12</f>
        <v>47448.5</v>
      </c>
      <c r="BW7" s="95">
        <f>BW8+BW12</f>
        <v>53107</v>
      </c>
      <c r="BX7" s="96">
        <f t="shared" ref="BX7:BX52" si="51">BV7-BW7</f>
        <v>-5658.5</v>
      </c>
      <c r="BY7" s="94">
        <f>BY8+BY12</f>
        <v>43743</v>
      </c>
      <c r="BZ7" s="95">
        <f>BZ8+BZ12</f>
        <v>55429</v>
      </c>
      <c r="CA7" s="96">
        <f t="shared" ref="CA7:CA52" si="52">BY7-BZ7</f>
        <v>-11686</v>
      </c>
      <c r="CB7" s="94">
        <f>CB8+CB12</f>
        <v>44444</v>
      </c>
      <c r="CC7" s="95">
        <f>CC8+CC12</f>
        <v>58744</v>
      </c>
      <c r="CD7" s="96">
        <f t="shared" ref="CD7:CD52" si="53">CB7-CC7</f>
        <v>-14300</v>
      </c>
      <c r="CE7" s="94">
        <f>CE8+CE12</f>
        <v>49282</v>
      </c>
      <c r="CF7" s="95">
        <f>CF8+CF12</f>
        <v>62303</v>
      </c>
      <c r="CG7" s="96">
        <f t="shared" ref="CG7:CG52" si="54">CE7-CF7</f>
        <v>-13021</v>
      </c>
      <c r="CH7" s="94">
        <f>CH8+CH12</f>
        <v>46168.5</v>
      </c>
      <c r="CI7" s="95">
        <f>CI8+CI12</f>
        <v>57865</v>
      </c>
      <c r="CJ7" s="96">
        <f t="shared" si="14"/>
        <v>-11696.5</v>
      </c>
      <c r="CK7" s="94">
        <f>CK8+CK12</f>
        <v>45195</v>
      </c>
      <c r="CL7" s="95">
        <f>CL8+CL12</f>
        <v>60023</v>
      </c>
      <c r="CM7" s="96">
        <f t="shared" si="15"/>
        <v>-14828</v>
      </c>
      <c r="CN7" s="260">
        <f>CN8+CN12</f>
        <v>45127</v>
      </c>
      <c r="CO7" s="95">
        <f>CO8+CO12</f>
        <v>60156.5</v>
      </c>
      <c r="CP7" s="262">
        <f t="shared" si="16"/>
        <v>-15029.5</v>
      </c>
      <c r="CQ7" s="260">
        <f>CQ8+CQ12</f>
        <v>49279</v>
      </c>
      <c r="CR7" s="95">
        <f>CR8+CR12</f>
        <v>68810</v>
      </c>
      <c r="CS7" s="262">
        <f t="shared" si="17"/>
        <v>-19531</v>
      </c>
      <c r="CT7" s="260">
        <f t="shared" ref="CT7:CU7" si="55">CT8+CT12</f>
        <v>47655</v>
      </c>
      <c r="CU7" s="95">
        <f t="shared" si="55"/>
        <v>55086</v>
      </c>
      <c r="CV7" s="262">
        <f t="shared" si="19"/>
        <v>-7431</v>
      </c>
      <c r="CW7" s="260">
        <f t="shared" ref="CW7:CX7" si="56">CW8+CW12</f>
        <v>45458</v>
      </c>
      <c r="CX7" s="95">
        <f t="shared" si="56"/>
        <v>62850</v>
      </c>
      <c r="CY7" s="262">
        <f t="shared" si="21"/>
        <v>-17392</v>
      </c>
      <c r="CZ7" s="260">
        <f t="shared" ref="CZ7:DA7" si="57">CZ8+CZ12</f>
        <v>44660</v>
      </c>
      <c r="DA7" s="95">
        <f t="shared" si="57"/>
        <v>65796</v>
      </c>
      <c r="DB7" s="262">
        <f t="shared" si="23"/>
        <v>-21136</v>
      </c>
      <c r="DC7" s="260">
        <f t="shared" ref="DC7:DD7" si="58">DC8+DC12</f>
        <v>51708</v>
      </c>
      <c r="DD7" s="95">
        <f t="shared" si="58"/>
        <v>71987</v>
      </c>
      <c r="DE7" s="262">
        <f t="shared" si="25"/>
        <v>-20279</v>
      </c>
      <c r="DF7" s="260">
        <f>DF8+DF12</f>
        <v>46220</v>
      </c>
      <c r="DG7" s="261">
        <f>DG8+DG12</f>
        <v>61663</v>
      </c>
      <c r="DH7" s="262">
        <f t="shared" ref="DH7:DH11" si="59">DF7-DG7</f>
        <v>-15443</v>
      </c>
      <c r="DI7" s="260">
        <f>DI8+DI12</f>
        <v>45626</v>
      </c>
      <c r="DJ7" s="261">
        <f>DJ8+DJ12</f>
        <v>63464</v>
      </c>
      <c r="DK7" s="262">
        <f t="shared" ref="DK7:DK11" si="60">DI7-DJ7</f>
        <v>-17838</v>
      </c>
      <c r="DL7" s="260">
        <f>DL8+DL12</f>
        <v>45313</v>
      </c>
      <c r="DM7" s="261">
        <f>DM8+DM12</f>
        <v>66396</v>
      </c>
      <c r="DN7" s="262">
        <f t="shared" ref="DN7:DN11" si="61">DL7-DM7</f>
        <v>-21083</v>
      </c>
      <c r="DO7" s="260">
        <f>DO8+DO12</f>
        <v>49342</v>
      </c>
      <c r="DP7" s="261">
        <f>DP8+DP12</f>
        <v>69864</v>
      </c>
      <c r="DQ7" s="262">
        <f t="shared" ref="DQ7:DQ11" si="62">DO7-DP7</f>
        <v>-20522</v>
      </c>
      <c r="DR7" s="260">
        <f>DR8+DR12</f>
        <v>43673</v>
      </c>
      <c r="DS7" s="261">
        <f>DS8+DS12</f>
        <v>59540</v>
      </c>
      <c r="DT7" s="262">
        <f t="shared" ref="DT7:DT11" si="63">DR7-DS7</f>
        <v>-15867</v>
      </c>
      <c r="DU7" s="260">
        <f>DU8+DU12</f>
        <v>20195</v>
      </c>
      <c r="DV7" s="261">
        <f>DV8+DV12</f>
        <v>40504</v>
      </c>
      <c r="DW7" s="262">
        <f t="shared" ref="DW7:DW11" si="64">DU7-DV7</f>
        <v>-20309</v>
      </c>
      <c r="DX7" s="260">
        <f>DX8+DX12</f>
        <v>28260</v>
      </c>
      <c r="DY7" s="261">
        <f>DY8+DY12</f>
        <v>48603</v>
      </c>
      <c r="DZ7" s="262">
        <f t="shared" ref="DZ7:DZ11" si="65">DX7-DY7</f>
        <v>-20343</v>
      </c>
      <c r="EA7" s="260">
        <f>EA8+EA12</f>
        <v>28360</v>
      </c>
      <c r="EB7" s="261">
        <f>EB8+EB12</f>
        <v>56069.5</v>
      </c>
      <c r="EC7" s="262">
        <f t="shared" ref="EC7:EC11" si="66">EA7-EB7</f>
        <v>-27709.5</v>
      </c>
      <c r="ED7" s="260">
        <f>ED8+ED12</f>
        <v>25867</v>
      </c>
      <c r="EE7" s="261">
        <f>EE8+EE12</f>
        <v>51964</v>
      </c>
      <c r="EF7" s="262">
        <f t="shared" ref="EF7:EF11" si="67">ED7-EE7</f>
        <v>-26097</v>
      </c>
      <c r="EG7" s="260">
        <f>EG8+EG12</f>
        <v>27979</v>
      </c>
      <c r="EH7" s="261">
        <f>EH8+EH12</f>
        <v>56413</v>
      </c>
      <c r="EI7" s="262">
        <f t="shared" si="27"/>
        <v>-28434</v>
      </c>
      <c r="EJ7" s="260">
        <f>EJ8+EJ12</f>
        <v>33163</v>
      </c>
      <c r="EK7" s="261">
        <f>EK8+EK12</f>
        <v>65023</v>
      </c>
      <c r="EL7" s="262">
        <f t="shared" ref="EL7:EL11" si="68">EJ7-EK7</f>
        <v>-31860</v>
      </c>
      <c r="EM7" s="260">
        <f>EM8+EM12</f>
        <v>46926</v>
      </c>
      <c r="EN7" s="261">
        <f>EN8+EN12</f>
        <v>80117</v>
      </c>
      <c r="EO7" s="262">
        <f t="shared" ref="EO7:EO11" si="69">EM7-EN7</f>
        <v>-33191</v>
      </c>
      <c r="EP7" s="263">
        <f>EP8+EP12</f>
        <v>44990</v>
      </c>
      <c r="EQ7" s="106">
        <f>EQ8+EQ12</f>
        <v>75048</v>
      </c>
      <c r="ER7" s="265">
        <f t="shared" ref="ER7:ER11" si="70">EP7-EQ7</f>
        <v>-30058</v>
      </c>
      <c r="ES7" s="263">
        <f>ES8+ES12</f>
        <v>52498</v>
      </c>
      <c r="ET7" s="106">
        <f>ET8+ET12</f>
        <v>90518</v>
      </c>
      <c r="EU7" s="265">
        <f t="shared" ref="EU7:EU11" si="71">ES7-ET7</f>
        <v>-38020</v>
      </c>
      <c r="EV7" s="263">
        <f>EV8+EV12</f>
        <v>57975</v>
      </c>
      <c r="EW7" s="106">
        <f>EW8+EW12</f>
        <v>94146</v>
      </c>
      <c r="EX7" s="265">
        <f t="shared" ref="EX7:EX11" si="72">EV7-EW7</f>
        <v>-36171</v>
      </c>
      <c r="EY7" s="263">
        <f>EY8+EY12</f>
        <v>65755</v>
      </c>
      <c r="EZ7" s="106">
        <f>EZ8+EZ12</f>
        <v>96197</v>
      </c>
      <c r="FA7" s="265">
        <f t="shared" ref="FA7:FA11" si="73">EY7-EZ7</f>
        <v>-30442</v>
      </c>
      <c r="FB7" s="263">
        <f>FB8+FB12</f>
        <v>61375</v>
      </c>
      <c r="FC7" s="106">
        <f>FC8+FC12</f>
        <v>84622</v>
      </c>
      <c r="FD7" s="265">
        <f t="shared" ref="FD7:FD11" si="74">FB7-FC7</f>
        <v>-23247</v>
      </c>
      <c r="FE7" s="263">
        <f>FE8+FE12</f>
        <v>57905</v>
      </c>
      <c r="FF7" s="106">
        <f>FF8+FF12</f>
        <v>91057</v>
      </c>
      <c r="FG7" s="265">
        <f t="shared" ref="FG7:FG11" si="75">FE7-FF7</f>
        <v>-33152</v>
      </c>
      <c r="FH7" s="263">
        <f>FH8+FH12</f>
        <v>61691.5</v>
      </c>
      <c r="FI7" s="106">
        <f>FI8+FI12</f>
        <v>92425.600000000006</v>
      </c>
      <c r="FJ7" s="265">
        <f t="shared" ref="FJ7:FJ11" si="76">FH7-FI7</f>
        <v>-30734.100000000006</v>
      </c>
      <c r="FK7" s="263">
        <f>FK8+FK12</f>
        <v>67612</v>
      </c>
      <c r="FL7" s="106">
        <f>FL8+FL12</f>
        <v>95124</v>
      </c>
      <c r="FM7" s="265">
        <f t="shared" ref="FM7:FM11" si="77">FK7-FL7</f>
        <v>-27512</v>
      </c>
      <c r="FN7" s="260">
        <f>FN8+FN12</f>
        <v>61727</v>
      </c>
      <c r="FO7" s="95">
        <f>FO8+FO12</f>
        <v>90004</v>
      </c>
      <c r="FP7" s="262">
        <f t="shared" ref="FP7:FP11" si="78">FN7-FO7</f>
        <v>-28277</v>
      </c>
      <c r="FQ7" s="260">
        <f>FQ8+FQ12</f>
        <v>64728</v>
      </c>
      <c r="FR7" s="95">
        <f>FR8+FR12</f>
        <v>97936</v>
      </c>
      <c r="FS7" s="262">
        <f t="shared" ref="FS7:FS11" si="79">FQ7-FR7</f>
        <v>-33208</v>
      </c>
    </row>
    <row r="8" spans="1:175" ht="18.75" customHeight="1" x14ac:dyDescent="0.2">
      <c r="A8" s="93" t="s">
        <v>86</v>
      </c>
      <c r="B8" s="105">
        <f>B9+B11</f>
        <v>14552</v>
      </c>
      <c r="C8" s="106">
        <f>C9+C11</f>
        <v>27242</v>
      </c>
      <c r="D8" s="107">
        <f t="shared" si="28"/>
        <v>-12690</v>
      </c>
      <c r="E8" s="105">
        <f>E9+E11</f>
        <v>17249</v>
      </c>
      <c r="F8" s="106">
        <f>F9+F11</f>
        <v>31863</v>
      </c>
      <c r="G8" s="107">
        <f t="shared" si="29"/>
        <v>-14614</v>
      </c>
      <c r="H8" s="105">
        <f t="shared" ref="H8:I8" si="80">H9+H11</f>
        <v>17437</v>
      </c>
      <c r="I8" s="106">
        <f t="shared" si="80"/>
        <v>31508</v>
      </c>
      <c r="J8" s="107">
        <f t="shared" si="0"/>
        <v>-14071</v>
      </c>
      <c r="K8" s="105">
        <f t="shared" ref="K8:L8" si="81">K9+K11</f>
        <v>20312</v>
      </c>
      <c r="L8" s="106">
        <f t="shared" si="81"/>
        <v>37226</v>
      </c>
      <c r="M8" s="107">
        <f t="shared" si="1"/>
        <v>-16914</v>
      </c>
      <c r="N8" s="105">
        <f t="shared" ref="N8:O8" si="82">N9+N11</f>
        <v>16986</v>
      </c>
      <c r="O8" s="106">
        <f t="shared" si="82"/>
        <v>32939</v>
      </c>
      <c r="P8" s="107">
        <f t="shared" si="2"/>
        <v>-15953</v>
      </c>
      <c r="Q8" s="105">
        <f t="shared" ref="Q8:R8" si="83">Q9+Q11</f>
        <v>17709</v>
      </c>
      <c r="R8" s="106">
        <f t="shared" si="83"/>
        <v>33110</v>
      </c>
      <c r="S8" s="107">
        <f t="shared" si="3"/>
        <v>-15401</v>
      </c>
      <c r="T8" s="105">
        <f t="shared" ref="T8:U8" si="84">T9+T11</f>
        <v>19268</v>
      </c>
      <c r="U8" s="106">
        <f t="shared" si="84"/>
        <v>34956</v>
      </c>
      <c r="V8" s="107">
        <f t="shared" si="4"/>
        <v>-15688</v>
      </c>
      <c r="W8" s="105">
        <f t="shared" ref="W8:X8" si="85">W9+W11</f>
        <v>19623</v>
      </c>
      <c r="X8" s="106">
        <f t="shared" si="85"/>
        <v>40166</v>
      </c>
      <c r="Y8" s="107">
        <f t="shared" si="5"/>
        <v>-20543</v>
      </c>
      <c r="Z8" s="105">
        <f t="shared" ref="Z8:AA8" si="86">Z9+Z11</f>
        <v>17997</v>
      </c>
      <c r="AA8" s="106">
        <f t="shared" si="86"/>
        <v>35631</v>
      </c>
      <c r="AB8" s="107">
        <f t="shared" si="6"/>
        <v>-17634</v>
      </c>
      <c r="AC8" s="105">
        <f t="shared" ref="AC8:AD8" si="87">AC9+AC11</f>
        <v>20277</v>
      </c>
      <c r="AD8" s="106">
        <f t="shared" si="87"/>
        <v>38530</v>
      </c>
      <c r="AE8" s="107">
        <f t="shared" si="7"/>
        <v>-18253</v>
      </c>
      <c r="AF8" s="105">
        <f t="shared" ref="AF8:AG8" si="88">AF9+AF11</f>
        <v>19697</v>
      </c>
      <c r="AG8" s="106">
        <f t="shared" si="88"/>
        <v>36902</v>
      </c>
      <c r="AH8" s="107">
        <f t="shared" si="8"/>
        <v>-17205</v>
      </c>
      <c r="AI8" s="105">
        <f t="shared" ref="AI8:AJ8" si="89">AI9+AI11</f>
        <v>21687</v>
      </c>
      <c r="AJ8" s="106">
        <f t="shared" si="89"/>
        <v>42408</v>
      </c>
      <c r="AK8" s="107">
        <f t="shared" si="9"/>
        <v>-20721</v>
      </c>
      <c r="AL8" s="105">
        <f t="shared" ref="AL8:AM8" si="90">AL9+AL11</f>
        <v>20307</v>
      </c>
      <c r="AM8" s="106">
        <f t="shared" si="90"/>
        <v>35918</v>
      </c>
      <c r="AN8" s="107">
        <f t="shared" si="10"/>
        <v>-15611</v>
      </c>
      <c r="AO8" s="105">
        <f t="shared" ref="AO8:AP8" si="91">AO9+AO11</f>
        <v>21668</v>
      </c>
      <c r="AP8" s="106">
        <f t="shared" si="91"/>
        <v>36717</v>
      </c>
      <c r="AQ8" s="107">
        <f t="shared" si="11"/>
        <v>-15049</v>
      </c>
      <c r="AR8" s="105">
        <f t="shared" ref="AR8:AS8" si="92">AR9+AR11</f>
        <v>22408</v>
      </c>
      <c r="AS8" s="106">
        <f t="shared" si="92"/>
        <v>40014</v>
      </c>
      <c r="AT8" s="107">
        <f t="shared" si="12"/>
        <v>-17606</v>
      </c>
      <c r="AU8" s="105">
        <f t="shared" ref="AU8:AV8" si="93">AU9+AU11</f>
        <v>23666</v>
      </c>
      <c r="AV8" s="106">
        <f t="shared" si="93"/>
        <v>45025</v>
      </c>
      <c r="AW8" s="107">
        <f t="shared" si="13"/>
        <v>-21359</v>
      </c>
      <c r="AX8" s="105">
        <f>AX9+AX11</f>
        <v>20476</v>
      </c>
      <c r="AY8" s="106">
        <f>AY9+AY11</f>
        <v>34054</v>
      </c>
      <c r="AZ8" s="107">
        <f t="shared" si="44"/>
        <v>-13578</v>
      </c>
      <c r="BA8" s="105">
        <f>BA9+BA11</f>
        <v>24447</v>
      </c>
      <c r="BB8" s="106">
        <f>BB9+BB11</f>
        <v>40001</v>
      </c>
      <c r="BC8" s="107">
        <f t="shared" si="45"/>
        <v>-15554</v>
      </c>
      <c r="BD8" s="105">
        <f>BD9+BD11</f>
        <v>25254</v>
      </c>
      <c r="BE8" s="106">
        <f>BE9+BE11</f>
        <v>43667</v>
      </c>
      <c r="BF8" s="107">
        <f t="shared" si="46"/>
        <v>-18413</v>
      </c>
      <c r="BG8" s="105">
        <f>BG9+BG11</f>
        <v>24599</v>
      </c>
      <c r="BH8" s="106">
        <f>BH9+BH11</f>
        <v>46448</v>
      </c>
      <c r="BI8" s="107">
        <f t="shared" si="47"/>
        <v>-21849</v>
      </c>
      <c r="BJ8" s="105">
        <f>BJ9+BJ11</f>
        <v>22410</v>
      </c>
      <c r="BK8" s="106">
        <f>BK9+BK11</f>
        <v>36694</v>
      </c>
      <c r="BL8" s="107">
        <f t="shared" ref="BL8:BL52" si="94">BJ8-BK8</f>
        <v>-14284</v>
      </c>
      <c r="BM8" s="105">
        <f>BM9+BM11</f>
        <v>24825</v>
      </c>
      <c r="BN8" s="106">
        <f>BN9+BN11</f>
        <v>40546</v>
      </c>
      <c r="BO8" s="107">
        <f t="shared" si="48"/>
        <v>-15721</v>
      </c>
      <c r="BP8" s="105">
        <f>BP9+BP11</f>
        <v>23706</v>
      </c>
      <c r="BQ8" s="106">
        <f>BQ9+BQ11</f>
        <v>39550</v>
      </c>
      <c r="BR8" s="107">
        <f t="shared" si="49"/>
        <v>-15844</v>
      </c>
      <c r="BS8" s="105">
        <f>BS9+BS11</f>
        <v>22349</v>
      </c>
      <c r="BT8" s="106">
        <f>BT9+BT11</f>
        <v>41898</v>
      </c>
      <c r="BU8" s="107">
        <f t="shared" si="50"/>
        <v>-19549</v>
      </c>
      <c r="BV8" s="105">
        <f>BV9+BV11</f>
        <v>20965</v>
      </c>
      <c r="BW8" s="106">
        <f>BW9+BW11</f>
        <v>35310</v>
      </c>
      <c r="BX8" s="107">
        <f t="shared" si="51"/>
        <v>-14345</v>
      </c>
      <c r="BY8" s="105">
        <f>BY9+BY11</f>
        <v>21276</v>
      </c>
      <c r="BZ8" s="106">
        <f>BZ9+BZ11</f>
        <v>38063</v>
      </c>
      <c r="CA8" s="107">
        <f t="shared" si="52"/>
        <v>-16787</v>
      </c>
      <c r="CB8" s="105">
        <f>CB9+CB11</f>
        <v>21111</v>
      </c>
      <c r="CC8" s="106">
        <f>CC9+CC11</f>
        <v>39645</v>
      </c>
      <c r="CD8" s="107">
        <f t="shared" si="53"/>
        <v>-18534</v>
      </c>
      <c r="CE8" s="105">
        <f>CE9+CE11</f>
        <v>21104</v>
      </c>
      <c r="CF8" s="106">
        <f>CF9+CF11</f>
        <v>43632</v>
      </c>
      <c r="CG8" s="107">
        <f t="shared" si="54"/>
        <v>-22528</v>
      </c>
      <c r="CH8" s="105">
        <f>CH9+CH11</f>
        <v>19821</v>
      </c>
      <c r="CI8" s="106">
        <f>CI9+CI11</f>
        <v>39131</v>
      </c>
      <c r="CJ8" s="107">
        <f t="shared" si="14"/>
        <v>-19310</v>
      </c>
      <c r="CK8" s="105">
        <f>CK9+CK11</f>
        <v>20334</v>
      </c>
      <c r="CL8" s="106">
        <f>CL9+CL11</f>
        <v>42045</v>
      </c>
      <c r="CM8" s="107">
        <f t="shared" si="15"/>
        <v>-21711</v>
      </c>
      <c r="CN8" s="263">
        <f>CN9+CN11</f>
        <v>20513</v>
      </c>
      <c r="CO8" s="106">
        <f>CO9+CO11</f>
        <v>41108</v>
      </c>
      <c r="CP8" s="265">
        <f t="shared" si="16"/>
        <v>-20595</v>
      </c>
      <c r="CQ8" s="263">
        <f>CQ9+CQ11</f>
        <v>20012</v>
      </c>
      <c r="CR8" s="106">
        <f>CR9+CR11</f>
        <v>49496</v>
      </c>
      <c r="CS8" s="265">
        <f t="shared" si="17"/>
        <v>-29484</v>
      </c>
      <c r="CT8" s="263">
        <f t="shared" ref="CT8:CU8" si="95">CT9+CT11</f>
        <v>18094</v>
      </c>
      <c r="CU8" s="106">
        <f t="shared" si="95"/>
        <v>37313</v>
      </c>
      <c r="CV8" s="265">
        <f t="shared" si="19"/>
        <v>-19219</v>
      </c>
      <c r="CW8" s="263">
        <f t="shared" ref="CW8:CX8" si="96">CW9+CW11</f>
        <v>20165</v>
      </c>
      <c r="CX8" s="106">
        <f t="shared" si="96"/>
        <v>45711</v>
      </c>
      <c r="CY8" s="265">
        <f t="shared" si="21"/>
        <v>-25546</v>
      </c>
      <c r="CZ8" s="263">
        <f t="shared" ref="CZ8:DA8" si="97">CZ9+CZ11</f>
        <v>20858</v>
      </c>
      <c r="DA8" s="106">
        <f t="shared" si="97"/>
        <v>48180</v>
      </c>
      <c r="DB8" s="265">
        <f t="shared" si="23"/>
        <v>-27322</v>
      </c>
      <c r="DC8" s="263">
        <f t="shared" ref="DC8:DD8" si="98">DC9+DC11</f>
        <v>21222</v>
      </c>
      <c r="DD8" s="106">
        <f t="shared" si="98"/>
        <v>51696</v>
      </c>
      <c r="DE8" s="265">
        <f t="shared" si="25"/>
        <v>-30474</v>
      </c>
      <c r="DF8" s="263">
        <f>DF9+DF11</f>
        <v>19278</v>
      </c>
      <c r="DG8" s="264">
        <f>DG9+DG11</f>
        <v>43720</v>
      </c>
      <c r="DH8" s="265">
        <f t="shared" si="59"/>
        <v>-24442</v>
      </c>
      <c r="DI8" s="263">
        <f>DI9+DI11</f>
        <v>20469</v>
      </c>
      <c r="DJ8" s="264">
        <f>DJ9+DJ11</f>
        <v>45916</v>
      </c>
      <c r="DK8" s="265">
        <f t="shared" si="60"/>
        <v>-25447</v>
      </c>
      <c r="DL8" s="263">
        <f>DL9+DL11</f>
        <v>20166</v>
      </c>
      <c r="DM8" s="264">
        <f>DM9+DM11</f>
        <v>48539</v>
      </c>
      <c r="DN8" s="265">
        <f t="shared" si="61"/>
        <v>-28373</v>
      </c>
      <c r="DO8" s="263">
        <f>DO9+DO11</f>
        <v>18886</v>
      </c>
      <c r="DP8" s="264">
        <f>DP9+DP11</f>
        <v>49723</v>
      </c>
      <c r="DQ8" s="265">
        <f t="shared" si="62"/>
        <v>-30837</v>
      </c>
      <c r="DR8" s="263">
        <f>DR9+DR11</f>
        <v>18957</v>
      </c>
      <c r="DS8" s="264">
        <f>DS9+DS11</f>
        <v>41441</v>
      </c>
      <c r="DT8" s="265">
        <f t="shared" si="63"/>
        <v>-22484</v>
      </c>
      <c r="DU8" s="263">
        <f>DU9+DU11</f>
        <v>12252</v>
      </c>
      <c r="DV8" s="264">
        <f>DV9+DV11</f>
        <v>31588</v>
      </c>
      <c r="DW8" s="265">
        <f t="shared" si="64"/>
        <v>-19336</v>
      </c>
      <c r="DX8" s="263">
        <f>DX9+DX11</f>
        <v>19540</v>
      </c>
      <c r="DY8" s="264">
        <f>DY9+DY11</f>
        <v>37258</v>
      </c>
      <c r="DZ8" s="265">
        <f t="shared" si="65"/>
        <v>-17718</v>
      </c>
      <c r="EA8" s="263">
        <f>EA9+EA11</f>
        <v>19474</v>
      </c>
      <c r="EB8" s="264">
        <f>EB9+EB11</f>
        <v>43397</v>
      </c>
      <c r="EC8" s="265">
        <f t="shared" si="66"/>
        <v>-23923</v>
      </c>
      <c r="ED8" s="263">
        <f>ED9+ED11</f>
        <v>17297</v>
      </c>
      <c r="EE8" s="261">
        <f>EE9+EE11</f>
        <v>40356</v>
      </c>
      <c r="EF8" s="262">
        <f t="shared" si="67"/>
        <v>-23059</v>
      </c>
      <c r="EG8" s="260">
        <f>EG9+EG11</f>
        <v>19418</v>
      </c>
      <c r="EH8" s="261">
        <f>EH9+EH11</f>
        <v>44221</v>
      </c>
      <c r="EI8" s="262">
        <f t="shared" si="27"/>
        <v>-24803</v>
      </c>
      <c r="EJ8" s="263">
        <f>EJ9+EJ11</f>
        <v>22276</v>
      </c>
      <c r="EK8" s="264">
        <f>EK9+EK11</f>
        <v>49396</v>
      </c>
      <c r="EL8" s="265">
        <f t="shared" si="68"/>
        <v>-27120</v>
      </c>
      <c r="EM8" s="263">
        <f>EM9+EM11</f>
        <v>23001</v>
      </c>
      <c r="EN8" s="264">
        <f>EN9+EN11</f>
        <v>60340</v>
      </c>
      <c r="EO8" s="265">
        <f t="shared" si="69"/>
        <v>-37339</v>
      </c>
      <c r="EP8" s="263">
        <f>EP9+EP11</f>
        <v>22088</v>
      </c>
      <c r="EQ8" s="106">
        <f>EQ9+EQ11</f>
        <v>55977</v>
      </c>
      <c r="ER8" s="265">
        <f t="shared" si="70"/>
        <v>-33889</v>
      </c>
      <c r="ES8" s="263">
        <f>ES9+ES11</f>
        <v>27428</v>
      </c>
      <c r="ET8" s="106">
        <f>ET9+ET11</f>
        <v>68911</v>
      </c>
      <c r="EU8" s="265">
        <f t="shared" si="71"/>
        <v>-41483</v>
      </c>
      <c r="EV8" s="263">
        <f>EV9+EV11</f>
        <v>27739</v>
      </c>
      <c r="EW8" s="106">
        <f>EW9+EW11</f>
        <v>69633</v>
      </c>
      <c r="EX8" s="265">
        <f t="shared" si="72"/>
        <v>-41894</v>
      </c>
      <c r="EY8" s="263">
        <f>EY9+EY11</f>
        <v>28269</v>
      </c>
      <c r="EZ8" s="106">
        <f>EZ9+EZ11</f>
        <v>70883</v>
      </c>
      <c r="FA8" s="265">
        <f t="shared" si="73"/>
        <v>-42614</v>
      </c>
      <c r="FB8" s="263">
        <f>FB9+FB11</f>
        <v>25511</v>
      </c>
      <c r="FC8" s="106">
        <f>FC9+FC11</f>
        <v>61007</v>
      </c>
      <c r="FD8" s="265">
        <f t="shared" si="74"/>
        <v>-35496</v>
      </c>
      <c r="FE8" s="263">
        <f>FE9+FE11</f>
        <v>25149</v>
      </c>
      <c r="FF8" s="106">
        <f>FF9+FF11</f>
        <v>68165</v>
      </c>
      <c r="FG8" s="265">
        <f t="shared" si="75"/>
        <v>-43016</v>
      </c>
      <c r="FH8" s="263">
        <f>FH9+FH11</f>
        <v>27407</v>
      </c>
      <c r="FI8" s="106">
        <f>FI9+FI11</f>
        <v>68092</v>
      </c>
      <c r="FJ8" s="265">
        <f t="shared" si="76"/>
        <v>-40685</v>
      </c>
      <c r="FK8" s="263">
        <f>FK9+FK11</f>
        <v>25828</v>
      </c>
      <c r="FL8" s="106">
        <f>FL9+FL11</f>
        <v>69525</v>
      </c>
      <c r="FM8" s="265">
        <f t="shared" si="77"/>
        <v>-43697</v>
      </c>
      <c r="FN8" s="260">
        <f>FN9+FN11</f>
        <v>23359</v>
      </c>
      <c r="FO8" s="95">
        <f>FO9+FO11</f>
        <v>65441</v>
      </c>
      <c r="FP8" s="262">
        <f t="shared" si="78"/>
        <v>-42082</v>
      </c>
      <c r="FQ8" s="260">
        <f>FQ9+FQ11</f>
        <v>29579</v>
      </c>
      <c r="FR8" s="95">
        <f>FR9+FR11</f>
        <v>71979</v>
      </c>
      <c r="FS8" s="262">
        <f t="shared" si="79"/>
        <v>-42400</v>
      </c>
    </row>
    <row r="9" spans="1:175" ht="18.75" customHeight="1" x14ac:dyDescent="0.2">
      <c r="A9" s="175" t="s">
        <v>87</v>
      </c>
      <c r="B9" s="97">
        <v>14552</v>
      </c>
      <c r="C9" s="98">
        <v>27020</v>
      </c>
      <c r="D9" s="99">
        <f t="shared" si="28"/>
        <v>-12468</v>
      </c>
      <c r="E9" s="97">
        <v>17249</v>
      </c>
      <c r="F9" s="98">
        <v>31669</v>
      </c>
      <c r="G9" s="99">
        <f t="shared" si="29"/>
        <v>-14420</v>
      </c>
      <c r="H9" s="97">
        <v>17437</v>
      </c>
      <c r="I9" s="98">
        <v>31360</v>
      </c>
      <c r="J9" s="99">
        <f t="shared" si="0"/>
        <v>-13923</v>
      </c>
      <c r="K9" s="97">
        <v>20312</v>
      </c>
      <c r="L9" s="98">
        <v>37086</v>
      </c>
      <c r="M9" s="99">
        <f t="shared" si="1"/>
        <v>-16774</v>
      </c>
      <c r="N9" s="97">
        <v>16986</v>
      </c>
      <c r="O9" s="98">
        <v>32808</v>
      </c>
      <c r="P9" s="99">
        <f t="shared" si="2"/>
        <v>-15822</v>
      </c>
      <c r="Q9" s="97">
        <v>17709</v>
      </c>
      <c r="R9" s="98">
        <v>32993</v>
      </c>
      <c r="S9" s="99">
        <f t="shared" si="3"/>
        <v>-15284</v>
      </c>
      <c r="T9" s="97">
        <v>19268</v>
      </c>
      <c r="U9" s="98">
        <v>34858</v>
      </c>
      <c r="V9" s="99">
        <f t="shared" si="4"/>
        <v>-15590</v>
      </c>
      <c r="W9" s="97">
        <v>19623</v>
      </c>
      <c r="X9" s="98">
        <v>40054</v>
      </c>
      <c r="Y9" s="99">
        <f t="shared" si="5"/>
        <v>-20431</v>
      </c>
      <c r="Z9" s="97">
        <v>17997</v>
      </c>
      <c r="AA9" s="98">
        <v>35521</v>
      </c>
      <c r="AB9" s="99">
        <f t="shared" si="6"/>
        <v>-17524</v>
      </c>
      <c r="AC9" s="97">
        <v>20277</v>
      </c>
      <c r="AD9" s="98">
        <v>38391</v>
      </c>
      <c r="AE9" s="99">
        <f t="shared" si="7"/>
        <v>-18114</v>
      </c>
      <c r="AF9" s="97">
        <v>19697</v>
      </c>
      <c r="AG9" s="98">
        <v>36774</v>
      </c>
      <c r="AH9" s="99">
        <f t="shared" si="8"/>
        <v>-17077</v>
      </c>
      <c r="AI9" s="97">
        <v>21687</v>
      </c>
      <c r="AJ9" s="98">
        <v>42049</v>
      </c>
      <c r="AK9" s="99">
        <f t="shared" si="9"/>
        <v>-20362</v>
      </c>
      <c r="AL9" s="97">
        <v>20307</v>
      </c>
      <c r="AM9" s="98">
        <v>35782</v>
      </c>
      <c r="AN9" s="99">
        <f t="shared" si="10"/>
        <v>-15475</v>
      </c>
      <c r="AO9" s="97">
        <v>21668</v>
      </c>
      <c r="AP9" s="98">
        <v>36593</v>
      </c>
      <c r="AQ9" s="99">
        <f t="shared" si="11"/>
        <v>-14925</v>
      </c>
      <c r="AR9" s="97">
        <v>22408</v>
      </c>
      <c r="AS9" s="98">
        <v>39806</v>
      </c>
      <c r="AT9" s="99">
        <f t="shared" si="12"/>
        <v>-17398</v>
      </c>
      <c r="AU9" s="97">
        <v>23666</v>
      </c>
      <c r="AV9" s="98">
        <v>44824</v>
      </c>
      <c r="AW9" s="99">
        <f t="shared" si="13"/>
        <v>-21158</v>
      </c>
      <c r="AX9" s="97">
        <v>20476</v>
      </c>
      <c r="AY9" s="98">
        <v>33902</v>
      </c>
      <c r="AZ9" s="99">
        <f t="shared" si="44"/>
        <v>-13426</v>
      </c>
      <c r="BA9" s="97">
        <v>24447</v>
      </c>
      <c r="BB9" s="98">
        <v>39779</v>
      </c>
      <c r="BC9" s="99">
        <f t="shared" si="45"/>
        <v>-15332</v>
      </c>
      <c r="BD9" s="97">
        <v>25254</v>
      </c>
      <c r="BE9" s="98">
        <v>43481</v>
      </c>
      <c r="BF9" s="99">
        <f t="shared" si="46"/>
        <v>-18227</v>
      </c>
      <c r="BG9" s="97">
        <v>24599</v>
      </c>
      <c r="BH9" s="98">
        <v>46296</v>
      </c>
      <c r="BI9" s="99">
        <f t="shared" si="47"/>
        <v>-21697</v>
      </c>
      <c r="BJ9" s="97">
        <v>22410</v>
      </c>
      <c r="BK9" s="98">
        <v>36502</v>
      </c>
      <c r="BL9" s="99">
        <f t="shared" si="94"/>
        <v>-14092</v>
      </c>
      <c r="BM9" s="97">
        <v>24825</v>
      </c>
      <c r="BN9" s="98">
        <v>40315</v>
      </c>
      <c r="BO9" s="99">
        <f t="shared" si="48"/>
        <v>-15490</v>
      </c>
      <c r="BP9" s="97">
        <v>23706</v>
      </c>
      <c r="BQ9" s="98">
        <v>39373</v>
      </c>
      <c r="BR9" s="99">
        <f t="shared" si="49"/>
        <v>-15667</v>
      </c>
      <c r="BS9" s="97">
        <v>22349</v>
      </c>
      <c r="BT9" s="98">
        <v>41747</v>
      </c>
      <c r="BU9" s="99">
        <f t="shared" si="50"/>
        <v>-19398</v>
      </c>
      <c r="BV9" s="97">
        <v>20965</v>
      </c>
      <c r="BW9" s="98">
        <v>35115</v>
      </c>
      <c r="BX9" s="99">
        <f t="shared" si="51"/>
        <v>-14150</v>
      </c>
      <c r="BY9" s="97">
        <v>21276</v>
      </c>
      <c r="BZ9" s="98">
        <v>37799</v>
      </c>
      <c r="CA9" s="99">
        <f t="shared" si="52"/>
        <v>-16523</v>
      </c>
      <c r="CB9" s="97">
        <v>21111</v>
      </c>
      <c r="CC9" s="98">
        <v>39390</v>
      </c>
      <c r="CD9" s="99">
        <f t="shared" si="53"/>
        <v>-18279</v>
      </c>
      <c r="CE9" s="97">
        <v>21104</v>
      </c>
      <c r="CF9" s="98">
        <v>43302</v>
      </c>
      <c r="CG9" s="99">
        <f t="shared" si="54"/>
        <v>-22198</v>
      </c>
      <c r="CH9" s="97">
        <v>19821</v>
      </c>
      <c r="CI9" s="98">
        <v>38828</v>
      </c>
      <c r="CJ9" s="99">
        <f t="shared" si="14"/>
        <v>-19007</v>
      </c>
      <c r="CK9" s="97">
        <v>20334</v>
      </c>
      <c r="CL9" s="98">
        <v>41692</v>
      </c>
      <c r="CM9" s="99">
        <f t="shared" si="15"/>
        <v>-21358</v>
      </c>
      <c r="CN9" s="97">
        <v>20513</v>
      </c>
      <c r="CO9" s="98">
        <v>40778</v>
      </c>
      <c r="CP9" s="99">
        <f t="shared" si="16"/>
        <v>-20265</v>
      </c>
      <c r="CQ9" s="97">
        <v>20012</v>
      </c>
      <c r="CR9" s="98">
        <v>49190</v>
      </c>
      <c r="CS9" s="99">
        <f t="shared" si="17"/>
        <v>-29178</v>
      </c>
      <c r="CT9" s="97">
        <v>18094</v>
      </c>
      <c r="CU9" s="98">
        <v>37044</v>
      </c>
      <c r="CV9" s="99">
        <f t="shared" si="19"/>
        <v>-18950</v>
      </c>
      <c r="CW9" s="274">
        <v>20165</v>
      </c>
      <c r="CX9" s="103">
        <v>45408</v>
      </c>
      <c r="CY9" s="272">
        <f t="shared" si="21"/>
        <v>-25243</v>
      </c>
      <c r="CZ9" s="273">
        <v>20858</v>
      </c>
      <c r="DA9" s="98">
        <v>47977</v>
      </c>
      <c r="DB9" s="272">
        <f t="shared" si="23"/>
        <v>-27119</v>
      </c>
      <c r="DC9" s="273">
        <v>21222</v>
      </c>
      <c r="DD9" s="98">
        <v>51542</v>
      </c>
      <c r="DE9" s="272">
        <f t="shared" si="25"/>
        <v>-30320</v>
      </c>
      <c r="DF9" s="266">
        <v>19278</v>
      </c>
      <c r="DG9" s="267">
        <v>43595</v>
      </c>
      <c r="DH9" s="268">
        <f t="shared" si="59"/>
        <v>-24317</v>
      </c>
      <c r="DI9" s="266">
        <v>20469</v>
      </c>
      <c r="DJ9" s="267">
        <v>45791</v>
      </c>
      <c r="DK9" s="268">
        <f t="shared" si="60"/>
        <v>-25322</v>
      </c>
      <c r="DL9" s="266">
        <v>20166</v>
      </c>
      <c r="DM9" s="267">
        <v>48378</v>
      </c>
      <c r="DN9" s="268">
        <f t="shared" si="61"/>
        <v>-28212</v>
      </c>
      <c r="DO9" s="266">
        <v>18886</v>
      </c>
      <c r="DP9" s="267">
        <v>49554</v>
      </c>
      <c r="DQ9" s="268">
        <f t="shared" si="62"/>
        <v>-30668</v>
      </c>
      <c r="DR9" s="266">
        <v>18957</v>
      </c>
      <c r="DS9" s="267">
        <v>41345</v>
      </c>
      <c r="DT9" s="268">
        <f t="shared" si="63"/>
        <v>-22388</v>
      </c>
      <c r="DU9" s="266">
        <v>12252</v>
      </c>
      <c r="DV9" s="267">
        <v>31539</v>
      </c>
      <c r="DW9" s="268">
        <f t="shared" si="64"/>
        <v>-19287</v>
      </c>
      <c r="DX9" s="266">
        <v>19540</v>
      </c>
      <c r="DY9" s="267">
        <v>37018</v>
      </c>
      <c r="DZ9" s="268">
        <f t="shared" si="65"/>
        <v>-17478</v>
      </c>
      <c r="EA9" s="266">
        <v>19474</v>
      </c>
      <c r="EB9" s="267">
        <v>43241</v>
      </c>
      <c r="EC9" s="268">
        <f t="shared" si="66"/>
        <v>-23767</v>
      </c>
      <c r="ED9" s="266">
        <v>17297</v>
      </c>
      <c r="EE9" s="274">
        <v>40152</v>
      </c>
      <c r="EF9" s="272">
        <f t="shared" si="67"/>
        <v>-22855</v>
      </c>
      <c r="EG9" s="273">
        <v>19418</v>
      </c>
      <c r="EH9" s="274">
        <v>44068</v>
      </c>
      <c r="EI9" s="272">
        <f t="shared" si="27"/>
        <v>-24650</v>
      </c>
      <c r="EJ9" s="266">
        <v>22276</v>
      </c>
      <c r="EK9" s="267">
        <v>49161</v>
      </c>
      <c r="EL9" s="272">
        <f t="shared" si="68"/>
        <v>-26885</v>
      </c>
      <c r="EM9" s="266">
        <v>23001</v>
      </c>
      <c r="EN9" s="267">
        <v>60010</v>
      </c>
      <c r="EO9" s="272">
        <f t="shared" si="69"/>
        <v>-37009</v>
      </c>
      <c r="EP9" s="266">
        <v>22088</v>
      </c>
      <c r="EQ9" s="267">
        <v>55824</v>
      </c>
      <c r="ER9" s="268">
        <f t="shared" si="70"/>
        <v>-33736</v>
      </c>
      <c r="ES9" s="266">
        <v>27428</v>
      </c>
      <c r="ET9" s="267">
        <v>68488</v>
      </c>
      <c r="EU9" s="268">
        <f t="shared" si="71"/>
        <v>-41060</v>
      </c>
      <c r="EV9" s="266">
        <v>27739</v>
      </c>
      <c r="EW9" s="267">
        <v>69352</v>
      </c>
      <c r="EX9" s="268">
        <f t="shared" si="72"/>
        <v>-41613</v>
      </c>
      <c r="EY9" s="266">
        <v>28269</v>
      </c>
      <c r="EZ9" s="267">
        <v>70437</v>
      </c>
      <c r="FA9" s="268">
        <f t="shared" si="73"/>
        <v>-42168</v>
      </c>
      <c r="FB9" s="266">
        <v>25511</v>
      </c>
      <c r="FC9" s="267">
        <v>60624</v>
      </c>
      <c r="FD9" s="268">
        <f t="shared" si="74"/>
        <v>-35113</v>
      </c>
      <c r="FE9" s="266">
        <v>25149</v>
      </c>
      <c r="FF9" s="267">
        <v>67737</v>
      </c>
      <c r="FG9" s="268">
        <f t="shared" si="75"/>
        <v>-42588</v>
      </c>
      <c r="FH9" s="266">
        <v>27407</v>
      </c>
      <c r="FI9" s="267">
        <v>67687</v>
      </c>
      <c r="FJ9" s="268">
        <f t="shared" si="76"/>
        <v>-40280</v>
      </c>
      <c r="FK9" s="266">
        <v>25828</v>
      </c>
      <c r="FL9" s="267">
        <v>69136</v>
      </c>
      <c r="FM9" s="268">
        <f t="shared" si="77"/>
        <v>-43308</v>
      </c>
      <c r="FN9" s="273">
        <v>23359</v>
      </c>
      <c r="FO9" s="274">
        <v>65063</v>
      </c>
      <c r="FP9" s="272">
        <f t="shared" si="78"/>
        <v>-41704</v>
      </c>
      <c r="FQ9" s="273">
        <v>29579</v>
      </c>
      <c r="FR9" s="274">
        <v>71498</v>
      </c>
      <c r="FS9" s="272">
        <f t="shared" si="79"/>
        <v>-41919</v>
      </c>
    </row>
    <row r="10" spans="1:175" s="413" customFormat="1" ht="18.75" customHeight="1" x14ac:dyDescent="0.2">
      <c r="A10" s="176" t="s">
        <v>170</v>
      </c>
      <c r="B10" s="177">
        <v>3003</v>
      </c>
      <c r="C10" s="100"/>
      <c r="D10" s="178">
        <f t="shared" si="28"/>
        <v>3003</v>
      </c>
      <c r="E10" s="177">
        <v>2557</v>
      </c>
      <c r="F10" s="100"/>
      <c r="G10" s="178">
        <f t="shared" si="29"/>
        <v>2557</v>
      </c>
      <c r="H10" s="177">
        <v>2685</v>
      </c>
      <c r="I10" s="100"/>
      <c r="J10" s="178">
        <f t="shared" si="0"/>
        <v>2685</v>
      </c>
      <c r="K10" s="177">
        <v>3124</v>
      </c>
      <c r="L10" s="100"/>
      <c r="M10" s="178">
        <f t="shared" si="1"/>
        <v>3124</v>
      </c>
      <c r="N10" s="177">
        <v>2711</v>
      </c>
      <c r="O10" s="100"/>
      <c r="P10" s="178">
        <f t="shared" si="2"/>
        <v>2711</v>
      </c>
      <c r="Q10" s="177">
        <v>2370</v>
      </c>
      <c r="R10" s="100"/>
      <c r="S10" s="178">
        <f t="shared" si="3"/>
        <v>2370</v>
      </c>
      <c r="T10" s="177">
        <v>2577</v>
      </c>
      <c r="U10" s="100"/>
      <c r="V10" s="178">
        <f t="shared" si="4"/>
        <v>2577</v>
      </c>
      <c r="W10" s="177">
        <v>2544</v>
      </c>
      <c r="X10" s="100"/>
      <c r="Y10" s="178">
        <f t="shared" si="5"/>
        <v>2544</v>
      </c>
      <c r="Z10" s="177">
        <v>2593</v>
      </c>
      <c r="AA10" s="100"/>
      <c r="AB10" s="178">
        <f t="shared" si="6"/>
        <v>2593</v>
      </c>
      <c r="AC10" s="177">
        <v>3187</v>
      </c>
      <c r="AD10" s="100"/>
      <c r="AE10" s="178">
        <f t="shared" si="7"/>
        <v>3187</v>
      </c>
      <c r="AF10" s="177">
        <v>2921</v>
      </c>
      <c r="AG10" s="100"/>
      <c r="AH10" s="178">
        <f t="shared" si="8"/>
        <v>2921</v>
      </c>
      <c r="AI10" s="177">
        <v>3140</v>
      </c>
      <c r="AJ10" s="100"/>
      <c r="AK10" s="178">
        <f t="shared" si="9"/>
        <v>3140</v>
      </c>
      <c r="AL10" s="177">
        <v>2684</v>
      </c>
      <c r="AM10" s="100"/>
      <c r="AN10" s="178">
        <f t="shared" si="10"/>
        <v>2684</v>
      </c>
      <c r="AO10" s="177">
        <v>2512</v>
      </c>
      <c r="AP10" s="100"/>
      <c r="AQ10" s="178">
        <f t="shared" si="11"/>
        <v>2512</v>
      </c>
      <c r="AR10" s="177">
        <v>3710</v>
      </c>
      <c r="AS10" s="100"/>
      <c r="AT10" s="178">
        <f t="shared" si="12"/>
        <v>3710</v>
      </c>
      <c r="AU10" s="177">
        <v>4825</v>
      </c>
      <c r="AV10" s="100"/>
      <c r="AW10" s="178">
        <f t="shared" si="13"/>
        <v>4825</v>
      </c>
      <c r="AX10" s="177">
        <v>3593</v>
      </c>
      <c r="AY10" s="100"/>
      <c r="AZ10" s="178">
        <f t="shared" si="44"/>
        <v>3593</v>
      </c>
      <c r="BA10" s="177">
        <v>5399</v>
      </c>
      <c r="BB10" s="100"/>
      <c r="BC10" s="178">
        <f t="shared" si="45"/>
        <v>5399</v>
      </c>
      <c r="BD10" s="177">
        <v>7104</v>
      </c>
      <c r="BE10" s="100"/>
      <c r="BF10" s="178">
        <f t="shared" si="46"/>
        <v>7104</v>
      </c>
      <c r="BG10" s="177">
        <v>7132</v>
      </c>
      <c r="BH10" s="100"/>
      <c r="BI10" s="178">
        <f t="shared" si="47"/>
        <v>7132</v>
      </c>
      <c r="BJ10" s="177">
        <v>7624</v>
      </c>
      <c r="BK10" s="100"/>
      <c r="BL10" s="178">
        <f t="shared" si="94"/>
        <v>7624</v>
      </c>
      <c r="BM10" s="177">
        <v>7646</v>
      </c>
      <c r="BN10" s="100"/>
      <c r="BO10" s="178">
        <f t="shared" si="48"/>
        <v>7646</v>
      </c>
      <c r="BP10" s="177">
        <v>6780</v>
      </c>
      <c r="BQ10" s="100"/>
      <c r="BR10" s="178">
        <f t="shared" si="49"/>
        <v>6780</v>
      </c>
      <c r="BS10" s="177">
        <v>4866</v>
      </c>
      <c r="BT10" s="100"/>
      <c r="BU10" s="178">
        <f t="shared" si="50"/>
        <v>4866</v>
      </c>
      <c r="BV10" s="177">
        <v>5975</v>
      </c>
      <c r="BW10" s="100"/>
      <c r="BX10" s="178">
        <f t="shared" si="51"/>
        <v>5975</v>
      </c>
      <c r="BY10" s="177">
        <v>5455</v>
      </c>
      <c r="BZ10" s="100"/>
      <c r="CA10" s="178">
        <f t="shared" si="52"/>
        <v>5455</v>
      </c>
      <c r="CB10" s="177">
        <v>5361</v>
      </c>
      <c r="CC10" s="100"/>
      <c r="CD10" s="178">
        <f t="shared" si="53"/>
        <v>5361</v>
      </c>
      <c r="CE10" s="177">
        <v>5228</v>
      </c>
      <c r="CF10" s="100"/>
      <c r="CG10" s="178">
        <f t="shared" si="54"/>
        <v>5228</v>
      </c>
      <c r="CH10" s="177">
        <v>5537</v>
      </c>
      <c r="CI10" s="100"/>
      <c r="CJ10" s="178">
        <f t="shared" si="14"/>
        <v>5537</v>
      </c>
      <c r="CK10" s="177">
        <v>4270</v>
      </c>
      <c r="CL10" s="100"/>
      <c r="CM10" s="178">
        <f t="shared" si="15"/>
        <v>4270</v>
      </c>
      <c r="CN10" s="177">
        <v>4211</v>
      </c>
      <c r="CO10" s="100"/>
      <c r="CP10" s="178">
        <f t="shared" si="16"/>
        <v>4211</v>
      </c>
      <c r="CQ10" s="177">
        <v>4502</v>
      </c>
      <c r="CR10" s="100"/>
      <c r="CS10" s="178">
        <f t="shared" si="17"/>
        <v>4502</v>
      </c>
      <c r="CT10" s="177">
        <v>3706</v>
      </c>
      <c r="CU10" s="100"/>
      <c r="CV10" s="178">
        <f t="shared" si="19"/>
        <v>3706</v>
      </c>
      <c r="CW10" s="179">
        <v>3752</v>
      </c>
      <c r="CX10" s="100"/>
      <c r="CY10" s="101">
        <f t="shared" si="21"/>
        <v>3752</v>
      </c>
      <c r="CZ10" s="117">
        <v>4136</v>
      </c>
      <c r="DA10" s="100"/>
      <c r="DB10" s="101">
        <f t="shared" si="23"/>
        <v>4136</v>
      </c>
      <c r="DC10" s="117">
        <v>5041</v>
      </c>
      <c r="DD10" s="100"/>
      <c r="DE10" s="101">
        <f t="shared" si="25"/>
        <v>5041</v>
      </c>
      <c r="DF10" s="269">
        <v>3844</v>
      </c>
      <c r="DG10" s="270"/>
      <c r="DH10" s="271">
        <f t="shared" si="59"/>
        <v>3844</v>
      </c>
      <c r="DI10" s="269">
        <v>3762</v>
      </c>
      <c r="DJ10" s="270"/>
      <c r="DK10" s="271">
        <f t="shared" si="60"/>
        <v>3762</v>
      </c>
      <c r="DL10" s="269">
        <v>3305</v>
      </c>
      <c r="DM10" s="270"/>
      <c r="DN10" s="271">
        <f t="shared" si="61"/>
        <v>3305</v>
      </c>
      <c r="DO10" s="269">
        <v>3451</v>
      </c>
      <c r="DP10" s="270"/>
      <c r="DQ10" s="271">
        <f t="shared" si="62"/>
        <v>3451</v>
      </c>
      <c r="DR10" s="269">
        <v>3510</v>
      </c>
      <c r="DS10" s="270"/>
      <c r="DT10" s="271">
        <f t="shared" si="63"/>
        <v>3510</v>
      </c>
      <c r="DU10" s="269">
        <v>2407</v>
      </c>
      <c r="DV10" s="270"/>
      <c r="DW10" s="271">
        <f t="shared" si="64"/>
        <v>2407</v>
      </c>
      <c r="DX10" s="269">
        <v>3247</v>
      </c>
      <c r="DY10" s="270"/>
      <c r="DZ10" s="271">
        <f t="shared" si="65"/>
        <v>3247</v>
      </c>
      <c r="EA10" s="269">
        <v>3439</v>
      </c>
      <c r="EB10" s="270"/>
      <c r="EC10" s="271">
        <f t="shared" si="66"/>
        <v>3439</v>
      </c>
      <c r="ED10" s="269">
        <v>3178</v>
      </c>
      <c r="EE10" s="179"/>
      <c r="EF10" s="101">
        <f t="shared" si="67"/>
        <v>3178</v>
      </c>
      <c r="EG10" s="117">
        <v>4079</v>
      </c>
      <c r="EH10" s="179"/>
      <c r="EI10" s="101">
        <f t="shared" si="27"/>
        <v>4079</v>
      </c>
      <c r="EJ10" s="269">
        <v>5247</v>
      </c>
      <c r="EK10" s="270"/>
      <c r="EL10" s="101">
        <f t="shared" si="68"/>
        <v>5247</v>
      </c>
      <c r="EM10" s="269">
        <v>5224</v>
      </c>
      <c r="EN10" s="270"/>
      <c r="EO10" s="101">
        <f t="shared" si="69"/>
        <v>5224</v>
      </c>
      <c r="EP10" s="293">
        <v>4623</v>
      </c>
      <c r="EQ10" s="114"/>
      <c r="ER10" s="271">
        <f t="shared" si="70"/>
        <v>4623</v>
      </c>
      <c r="ES10" s="293">
        <v>5603</v>
      </c>
      <c r="ET10" s="114"/>
      <c r="EU10" s="271">
        <f t="shared" si="71"/>
        <v>5603</v>
      </c>
      <c r="EV10" s="293">
        <v>5738</v>
      </c>
      <c r="EW10" s="114"/>
      <c r="EX10" s="271">
        <f t="shared" si="72"/>
        <v>5738</v>
      </c>
      <c r="EY10" s="293">
        <v>6144</v>
      </c>
      <c r="EZ10" s="114"/>
      <c r="FA10" s="271">
        <f t="shared" si="73"/>
        <v>6144</v>
      </c>
      <c r="FB10" s="293">
        <v>5777</v>
      </c>
      <c r="FC10" s="114"/>
      <c r="FD10" s="271">
        <f t="shared" si="74"/>
        <v>5777</v>
      </c>
      <c r="FE10" s="293">
        <v>5929</v>
      </c>
      <c r="FF10" s="114"/>
      <c r="FG10" s="271">
        <f t="shared" si="75"/>
        <v>5929</v>
      </c>
      <c r="FH10" s="293">
        <v>6288</v>
      </c>
      <c r="FI10" s="114"/>
      <c r="FJ10" s="271">
        <f t="shared" si="76"/>
        <v>6288</v>
      </c>
      <c r="FK10" s="293">
        <v>5224</v>
      </c>
      <c r="FL10" s="114"/>
      <c r="FM10" s="271">
        <f t="shared" si="77"/>
        <v>5224</v>
      </c>
      <c r="FN10" s="492">
        <v>4235</v>
      </c>
      <c r="FO10" s="100"/>
      <c r="FP10" s="101">
        <f t="shared" si="78"/>
        <v>4235</v>
      </c>
      <c r="FQ10" s="492">
        <v>5260</v>
      </c>
      <c r="FR10" s="100"/>
      <c r="FS10" s="101">
        <f t="shared" si="79"/>
        <v>5260</v>
      </c>
    </row>
    <row r="11" spans="1:175" ht="18.75" customHeight="1" x14ac:dyDescent="0.2">
      <c r="A11" s="175" t="s">
        <v>88</v>
      </c>
      <c r="B11" s="97"/>
      <c r="C11" s="98">
        <v>222</v>
      </c>
      <c r="D11" s="99">
        <f t="shared" si="28"/>
        <v>-222</v>
      </c>
      <c r="E11" s="97"/>
      <c r="F11" s="98">
        <v>194</v>
      </c>
      <c r="G11" s="99">
        <f t="shared" si="29"/>
        <v>-194</v>
      </c>
      <c r="H11" s="97"/>
      <c r="I11" s="98">
        <v>148</v>
      </c>
      <c r="J11" s="99">
        <f t="shared" si="0"/>
        <v>-148</v>
      </c>
      <c r="K11" s="97"/>
      <c r="L11" s="98">
        <v>140</v>
      </c>
      <c r="M11" s="99">
        <f t="shared" si="1"/>
        <v>-140</v>
      </c>
      <c r="N11" s="97"/>
      <c r="O11" s="98">
        <v>131</v>
      </c>
      <c r="P11" s="99">
        <f t="shared" si="2"/>
        <v>-131</v>
      </c>
      <c r="Q11" s="97"/>
      <c r="R11" s="98">
        <v>117</v>
      </c>
      <c r="S11" s="99">
        <f t="shared" si="3"/>
        <v>-117</v>
      </c>
      <c r="T11" s="97"/>
      <c r="U11" s="98">
        <v>98</v>
      </c>
      <c r="V11" s="99">
        <f t="shared" si="4"/>
        <v>-98</v>
      </c>
      <c r="W11" s="97"/>
      <c r="X11" s="98">
        <v>112</v>
      </c>
      <c r="Y11" s="99">
        <f t="shared" si="5"/>
        <v>-112</v>
      </c>
      <c r="Z11" s="97"/>
      <c r="AA11" s="98">
        <v>110</v>
      </c>
      <c r="AB11" s="99">
        <f t="shared" si="6"/>
        <v>-110</v>
      </c>
      <c r="AC11" s="97"/>
      <c r="AD11" s="98">
        <v>139</v>
      </c>
      <c r="AE11" s="99">
        <f t="shared" si="7"/>
        <v>-139</v>
      </c>
      <c r="AF11" s="97"/>
      <c r="AG11" s="98">
        <v>128</v>
      </c>
      <c r="AH11" s="99">
        <f t="shared" si="8"/>
        <v>-128</v>
      </c>
      <c r="AI11" s="97"/>
      <c r="AJ11" s="98">
        <v>359</v>
      </c>
      <c r="AK11" s="99">
        <f t="shared" si="9"/>
        <v>-359</v>
      </c>
      <c r="AL11" s="97"/>
      <c r="AM11" s="98">
        <v>136</v>
      </c>
      <c r="AN11" s="99">
        <f t="shared" si="10"/>
        <v>-136</v>
      </c>
      <c r="AO11" s="97"/>
      <c r="AP11" s="98">
        <v>124</v>
      </c>
      <c r="AQ11" s="99">
        <f t="shared" si="11"/>
        <v>-124</v>
      </c>
      <c r="AR11" s="97"/>
      <c r="AS11" s="98">
        <v>208</v>
      </c>
      <c r="AT11" s="99">
        <f t="shared" si="12"/>
        <v>-208</v>
      </c>
      <c r="AU11" s="97"/>
      <c r="AV11" s="98">
        <v>201</v>
      </c>
      <c r="AW11" s="99">
        <f t="shared" si="13"/>
        <v>-201</v>
      </c>
      <c r="AX11" s="97"/>
      <c r="AY11" s="98">
        <v>152</v>
      </c>
      <c r="AZ11" s="99">
        <f t="shared" si="44"/>
        <v>-152</v>
      </c>
      <c r="BA11" s="97"/>
      <c r="BB11" s="98">
        <v>222</v>
      </c>
      <c r="BC11" s="99">
        <f t="shared" si="45"/>
        <v>-222</v>
      </c>
      <c r="BD11" s="97"/>
      <c r="BE11" s="98">
        <v>186</v>
      </c>
      <c r="BF11" s="99">
        <f t="shared" si="46"/>
        <v>-186</v>
      </c>
      <c r="BG11" s="97"/>
      <c r="BH11" s="98">
        <v>152</v>
      </c>
      <c r="BI11" s="99">
        <f t="shared" si="47"/>
        <v>-152</v>
      </c>
      <c r="BJ11" s="97"/>
      <c r="BK11" s="98">
        <v>192</v>
      </c>
      <c r="BL11" s="99">
        <f t="shared" si="94"/>
        <v>-192</v>
      </c>
      <c r="BM11" s="97"/>
      <c r="BN11" s="98">
        <v>231</v>
      </c>
      <c r="BO11" s="99">
        <f t="shared" si="48"/>
        <v>-231</v>
      </c>
      <c r="BP11" s="97"/>
      <c r="BQ11" s="98">
        <v>177</v>
      </c>
      <c r="BR11" s="99">
        <f t="shared" si="49"/>
        <v>-177</v>
      </c>
      <c r="BS11" s="97"/>
      <c r="BT11" s="98">
        <v>151</v>
      </c>
      <c r="BU11" s="99">
        <f t="shared" si="50"/>
        <v>-151</v>
      </c>
      <c r="BV11" s="97"/>
      <c r="BW11" s="98">
        <v>195</v>
      </c>
      <c r="BX11" s="99">
        <f t="shared" si="51"/>
        <v>-195</v>
      </c>
      <c r="BY11" s="97"/>
      <c r="BZ11" s="98">
        <v>264</v>
      </c>
      <c r="CA11" s="99">
        <f t="shared" si="52"/>
        <v>-264</v>
      </c>
      <c r="CB11" s="97"/>
      <c r="CC11" s="98">
        <v>255</v>
      </c>
      <c r="CD11" s="99">
        <f t="shared" si="53"/>
        <v>-255</v>
      </c>
      <c r="CE11" s="97"/>
      <c r="CF11" s="98">
        <v>330</v>
      </c>
      <c r="CG11" s="99">
        <f t="shared" si="54"/>
        <v>-330</v>
      </c>
      <c r="CH11" s="97"/>
      <c r="CI11" s="98">
        <v>303</v>
      </c>
      <c r="CJ11" s="99">
        <f t="shared" si="14"/>
        <v>-303</v>
      </c>
      <c r="CK11" s="97"/>
      <c r="CL11" s="98">
        <v>353</v>
      </c>
      <c r="CM11" s="99">
        <f t="shared" si="15"/>
        <v>-353</v>
      </c>
      <c r="CN11" s="97"/>
      <c r="CO11" s="98">
        <v>330</v>
      </c>
      <c r="CP11" s="99">
        <f t="shared" si="16"/>
        <v>-330</v>
      </c>
      <c r="CQ11" s="97"/>
      <c r="CR11" s="98">
        <v>306</v>
      </c>
      <c r="CS11" s="99">
        <f t="shared" si="17"/>
        <v>-306</v>
      </c>
      <c r="CT11" s="97"/>
      <c r="CU11" s="98">
        <v>269</v>
      </c>
      <c r="CV11" s="99">
        <f t="shared" si="19"/>
        <v>-269</v>
      </c>
      <c r="CW11" s="274"/>
      <c r="CX11" s="98">
        <v>303</v>
      </c>
      <c r="CY11" s="272">
        <f t="shared" si="21"/>
        <v>-303</v>
      </c>
      <c r="CZ11" s="273"/>
      <c r="DA11" s="98">
        <v>203</v>
      </c>
      <c r="DB11" s="272">
        <f t="shared" si="23"/>
        <v>-203</v>
      </c>
      <c r="DC11" s="273"/>
      <c r="DD11" s="98">
        <v>154</v>
      </c>
      <c r="DE11" s="272">
        <f t="shared" si="25"/>
        <v>-154</v>
      </c>
      <c r="DF11" s="266"/>
      <c r="DG11" s="267">
        <v>125</v>
      </c>
      <c r="DH11" s="268">
        <f t="shared" si="59"/>
        <v>-125</v>
      </c>
      <c r="DI11" s="266"/>
      <c r="DJ11" s="267">
        <v>125</v>
      </c>
      <c r="DK11" s="268">
        <f t="shared" si="60"/>
        <v>-125</v>
      </c>
      <c r="DL11" s="266"/>
      <c r="DM11" s="267">
        <v>161</v>
      </c>
      <c r="DN11" s="268">
        <f t="shared" si="61"/>
        <v>-161</v>
      </c>
      <c r="DO11" s="266"/>
      <c r="DP11" s="267">
        <v>169</v>
      </c>
      <c r="DQ11" s="268">
        <f t="shared" si="62"/>
        <v>-169</v>
      </c>
      <c r="DR11" s="266"/>
      <c r="DS11" s="267">
        <v>96</v>
      </c>
      <c r="DT11" s="268">
        <f t="shared" si="63"/>
        <v>-96</v>
      </c>
      <c r="DU11" s="266"/>
      <c r="DV11" s="267">
        <v>49</v>
      </c>
      <c r="DW11" s="268">
        <f t="shared" si="64"/>
        <v>-49</v>
      </c>
      <c r="DX11" s="266"/>
      <c r="DY11" s="267">
        <v>240</v>
      </c>
      <c r="DZ11" s="268">
        <f t="shared" si="65"/>
        <v>-240</v>
      </c>
      <c r="EA11" s="266"/>
      <c r="EB11" s="267">
        <v>156</v>
      </c>
      <c r="EC11" s="268">
        <f t="shared" si="66"/>
        <v>-156</v>
      </c>
      <c r="ED11" s="266"/>
      <c r="EE11" s="274">
        <v>204</v>
      </c>
      <c r="EF11" s="272">
        <f t="shared" si="67"/>
        <v>-204</v>
      </c>
      <c r="EG11" s="273"/>
      <c r="EH11" s="274">
        <v>153</v>
      </c>
      <c r="EI11" s="272">
        <f t="shared" si="27"/>
        <v>-153</v>
      </c>
      <c r="EJ11" s="266"/>
      <c r="EK11" s="267">
        <v>235</v>
      </c>
      <c r="EL11" s="272">
        <f t="shared" si="68"/>
        <v>-235</v>
      </c>
      <c r="EM11" s="266"/>
      <c r="EN11" s="267">
        <v>330</v>
      </c>
      <c r="EO11" s="272">
        <f t="shared" si="69"/>
        <v>-330</v>
      </c>
      <c r="EP11" s="294"/>
      <c r="EQ11" s="103">
        <v>153</v>
      </c>
      <c r="ER11" s="268">
        <f t="shared" si="70"/>
        <v>-153</v>
      </c>
      <c r="ES11" s="294"/>
      <c r="ET11" s="103">
        <v>423</v>
      </c>
      <c r="EU11" s="268">
        <f t="shared" si="71"/>
        <v>-423</v>
      </c>
      <c r="EV11" s="294"/>
      <c r="EW11" s="103">
        <v>281</v>
      </c>
      <c r="EX11" s="268">
        <f t="shared" si="72"/>
        <v>-281</v>
      </c>
      <c r="EY11" s="294"/>
      <c r="EZ11" s="103">
        <v>446</v>
      </c>
      <c r="FA11" s="268">
        <f t="shared" si="73"/>
        <v>-446</v>
      </c>
      <c r="FB11" s="294"/>
      <c r="FC11" s="103">
        <v>383</v>
      </c>
      <c r="FD11" s="268">
        <f t="shared" si="74"/>
        <v>-383</v>
      </c>
      <c r="FE11" s="294"/>
      <c r="FF11" s="103">
        <v>428</v>
      </c>
      <c r="FG11" s="268">
        <f t="shared" si="75"/>
        <v>-428</v>
      </c>
      <c r="FH11" s="294"/>
      <c r="FI11" s="103">
        <v>405</v>
      </c>
      <c r="FJ11" s="268">
        <f t="shared" si="76"/>
        <v>-405</v>
      </c>
      <c r="FK11" s="294"/>
      <c r="FL11" s="103">
        <v>389</v>
      </c>
      <c r="FM11" s="268">
        <f t="shared" si="77"/>
        <v>-389</v>
      </c>
      <c r="FN11" s="493"/>
      <c r="FO11" s="98">
        <v>378</v>
      </c>
      <c r="FP11" s="272">
        <f t="shared" si="78"/>
        <v>-378</v>
      </c>
      <c r="FQ11" s="493"/>
      <c r="FR11" s="98">
        <v>481</v>
      </c>
      <c r="FS11" s="272">
        <f t="shared" si="79"/>
        <v>-481</v>
      </c>
    </row>
    <row r="12" spans="1:175" ht="18.75" customHeight="1" x14ac:dyDescent="0.2">
      <c r="A12" s="93" t="s">
        <v>89</v>
      </c>
      <c r="B12" s="105">
        <f>B13+B14+B19+B22+B25+B30+B31+B32+B36+B40+B43</f>
        <v>21316.657999999999</v>
      </c>
      <c r="C12" s="106">
        <f>C13+C14+C19+C22+C25+C30+C31+C32+C36+C40+C43</f>
        <v>14735.689</v>
      </c>
      <c r="D12" s="107">
        <f>B12-C12</f>
        <v>6580.9689999999991</v>
      </c>
      <c r="E12" s="105">
        <f>E13+E14+E19+E22+E25+E30+E31+E32+E36+E40+E43</f>
        <v>18828.322</v>
      </c>
      <c r="F12" s="106">
        <f>F13+F14+F19+F22+F25+F30+F31+F32+F36+F40+F43</f>
        <v>14080.986000000001</v>
      </c>
      <c r="G12" s="107">
        <f>E12-F12</f>
        <v>4747.3359999999993</v>
      </c>
      <c r="H12" s="105">
        <f t="shared" ref="H12:I12" si="99">H13+H14+H19+H22+H25+H30+H31+H32+H36+H40+H43</f>
        <v>18493.699000000001</v>
      </c>
      <c r="I12" s="106">
        <f t="shared" si="99"/>
        <v>15457.662</v>
      </c>
      <c r="J12" s="107">
        <f t="shared" si="0"/>
        <v>3036.0370000000003</v>
      </c>
      <c r="K12" s="105">
        <f t="shared" ref="K12:L12" si="100">K13+K14+K19+K22+K25+K30+K31+K32+K36+K40+K43</f>
        <v>24128.495999999999</v>
      </c>
      <c r="L12" s="106">
        <f t="shared" si="100"/>
        <v>16543</v>
      </c>
      <c r="M12" s="107">
        <f t="shared" si="1"/>
        <v>7585.4959999999992</v>
      </c>
      <c r="N12" s="105">
        <f t="shared" ref="N12:O12" si="101">N13+N14+N19+N22+N25+N30+N31+N32+N36+N40+N43</f>
        <v>24618</v>
      </c>
      <c r="O12" s="106">
        <f t="shared" si="101"/>
        <v>16371</v>
      </c>
      <c r="P12" s="107">
        <f t="shared" si="2"/>
        <v>8247</v>
      </c>
      <c r="Q12" s="105">
        <f t="shared" ref="Q12:R12" si="102">Q13+Q14+Q19+Q22+Q25+Q30+Q31+Q32+Q36+Q40+Q43</f>
        <v>20455</v>
      </c>
      <c r="R12" s="106">
        <f t="shared" si="102"/>
        <v>16234</v>
      </c>
      <c r="S12" s="107">
        <f t="shared" si="3"/>
        <v>4221</v>
      </c>
      <c r="T12" s="105">
        <f t="shared" ref="T12:U12" si="103">T13+T14+T19+T22+T25+T30+T31+T32+T36+T40+T43</f>
        <v>22951</v>
      </c>
      <c r="U12" s="106">
        <f t="shared" si="103"/>
        <v>20183</v>
      </c>
      <c r="V12" s="107">
        <f t="shared" si="4"/>
        <v>2768</v>
      </c>
      <c r="W12" s="105">
        <f t="shared" ref="W12:X12" si="104">W13+W14+W19+W22+W25+W30+W31+W32+W36+W40+W43</f>
        <v>25694</v>
      </c>
      <c r="X12" s="106">
        <f t="shared" si="104"/>
        <v>18061</v>
      </c>
      <c r="Y12" s="107">
        <f t="shared" si="5"/>
        <v>7633</v>
      </c>
      <c r="Z12" s="105">
        <f t="shared" ref="Z12:AA12" si="105">Z13+Z14+Z19+Z22+Z25+Z30+Z31+Z32+Z36+Z40+Z43</f>
        <v>27831</v>
      </c>
      <c r="AA12" s="106">
        <f t="shared" si="105"/>
        <v>18200</v>
      </c>
      <c r="AB12" s="107">
        <f t="shared" si="6"/>
        <v>9631</v>
      </c>
      <c r="AC12" s="105">
        <f t="shared" ref="AC12:AD12" si="106">AC13+AC14+AC19+AC22+AC25+AC30+AC31+AC32+AC36+AC40+AC43</f>
        <v>26376</v>
      </c>
      <c r="AD12" s="106">
        <f t="shared" si="106"/>
        <v>18924</v>
      </c>
      <c r="AE12" s="107">
        <f t="shared" si="7"/>
        <v>7452</v>
      </c>
      <c r="AF12" s="105">
        <f t="shared" ref="AF12:AG12" si="107">AF13+AF14+AF19+AF22+AF25+AF30+AF31+AF32+AF36+AF40+AF43</f>
        <v>21590</v>
      </c>
      <c r="AG12" s="106">
        <f t="shared" si="107"/>
        <v>17256</v>
      </c>
      <c r="AH12" s="107">
        <f t="shared" si="8"/>
        <v>4334</v>
      </c>
      <c r="AI12" s="105">
        <f t="shared" ref="AI12:AJ12" si="108">AI13+AI14+AI19+AI22+AI25+AI30+AI31+AI32+AI36+AI40+AI43</f>
        <v>26416.400000000001</v>
      </c>
      <c r="AJ12" s="106">
        <f t="shared" si="108"/>
        <v>18995</v>
      </c>
      <c r="AK12" s="107">
        <f t="shared" si="9"/>
        <v>7421.4000000000015</v>
      </c>
      <c r="AL12" s="105">
        <f t="shared" ref="AL12:AM12" si="109">AL13+AL14+AL19+AL22+AL25+AL30+AL31+AL32+AL36+AL40+AL43</f>
        <v>22824</v>
      </c>
      <c r="AM12" s="106">
        <f t="shared" si="109"/>
        <v>15668</v>
      </c>
      <c r="AN12" s="107">
        <f t="shared" si="10"/>
        <v>7156</v>
      </c>
      <c r="AO12" s="105">
        <f t="shared" ref="AO12:AP12" si="110">AO13+AO14+AO19+AO22+AO25+AO30+AO31+AO32+AO36+AO40+AO43</f>
        <v>20416</v>
      </c>
      <c r="AP12" s="106">
        <f t="shared" si="110"/>
        <v>15213</v>
      </c>
      <c r="AQ12" s="107">
        <f t="shared" si="11"/>
        <v>5203</v>
      </c>
      <c r="AR12" s="105">
        <f t="shared" ref="AR12:AS12" si="111">AR13+AR14+AR19+AR22+AR25+AR30+AR31+AR32+AR36+AR40+AR43</f>
        <v>18365</v>
      </c>
      <c r="AS12" s="106">
        <f t="shared" si="111"/>
        <v>17542</v>
      </c>
      <c r="AT12" s="107">
        <f t="shared" si="12"/>
        <v>823</v>
      </c>
      <c r="AU12" s="105">
        <f t="shared" ref="AU12:AV12" si="112">AU13+AU14+AU19+AU22+AU25+AU30+AU31+AU32+AU36+AU40+AU43</f>
        <v>23584</v>
      </c>
      <c r="AV12" s="106">
        <f t="shared" si="112"/>
        <v>19400</v>
      </c>
      <c r="AW12" s="107">
        <f t="shared" si="13"/>
        <v>4184</v>
      </c>
      <c r="AX12" s="105">
        <f>AX13+AX14+AX19+AX22+AX25+AX30+AX31+AX32+AX36+AX40+AX43</f>
        <v>20586</v>
      </c>
      <c r="AY12" s="106">
        <f>AY13+AY14+AY19+AY22+AY25+AY30+AY31+AY32+AY36+AY40+AY43</f>
        <v>15959</v>
      </c>
      <c r="AZ12" s="107">
        <f t="shared" si="44"/>
        <v>4627</v>
      </c>
      <c r="BA12" s="105">
        <f>BA13+BA14+BA19+BA22+BA25+BA30+BA31+BA32+BA36+BA40+BA43</f>
        <v>21221</v>
      </c>
      <c r="BB12" s="106">
        <f t="shared" ref="BB12:BC12" si="113">BB13+BB14+BB19+BB22+BB25+BB30+BB31+BB32+BB36+BB40+BB43</f>
        <v>15762</v>
      </c>
      <c r="BC12" s="107">
        <f t="shared" si="113"/>
        <v>5459</v>
      </c>
      <c r="BD12" s="105">
        <f>BD13+BD14+BD19+BD22+BD25+BD30+BD31+BD32+BD36+BD40+BD43</f>
        <v>21626</v>
      </c>
      <c r="BE12" s="106">
        <f t="shared" ref="BE12:BF12" si="114">BE13+BE14+BE19+BE22+BE25+BE30+BE31+BE32+BE36+BE40+BE43</f>
        <v>15927</v>
      </c>
      <c r="BF12" s="107">
        <f t="shared" si="114"/>
        <v>5699</v>
      </c>
      <c r="BG12" s="105">
        <f>BG13+BG14+BG19+BG22+BG25+BG30+BG31+BG32+BG36+BG40+BG43</f>
        <v>25597</v>
      </c>
      <c r="BH12" s="106">
        <f t="shared" ref="BH12:BI12" si="115">BH13+BH14+BH19+BH22+BH25+BH30+BH31+BH32+BH36+BH40+BH43</f>
        <v>17403</v>
      </c>
      <c r="BI12" s="107">
        <f t="shared" si="115"/>
        <v>8194</v>
      </c>
      <c r="BJ12" s="105">
        <f>BJ13+BJ14+BJ19+BJ22+BJ25+BJ30+BJ31+BJ32+BJ36+BJ40+BJ43</f>
        <v>23449</v>
      </c>
      <c r="BK12" s="106">
        <f t="shared" ref="BK12:BL12" si="116">BK13+BK14+BK19+BK22+BK25+BK30+BK31+BK32+BK36+BK40+BK43</f>
        <v>16694</v>
      </c>
      <c r="BL12" s="107">
        <f t="shared" si="116"/>
        <v>6755</v>
      </c>
      <c r="BM12" s="105">
        <f>BM13+BM14+BM19+BM22+BM25+BM30+BM31+BM32+BM36+BM40+BM43</f>
        <v>22378</v>
      </c>
      <c r="BN12" s="106">
        <f t="shared" ref="BN12:BO12" si="117">BN13+BN14+BN19+BN22+BN25+BN30+BN31+BN32+BN36+BN40+BN43</f>
        <v>16480</v>
      </c>
      <c r="BO12" s="107">
        <f t="shared" si="117"/>
        <v>5898</v>
      </c>
      <c r="BP12" s="105">
        <f>BP13+BP14+BP19+BP22+BP25+BP30+BP31+BP32+BP36+BP40+BP43</f>
        <v>22818</v>
      </c>
      <c r="BQ12" s="106">
        <f t="shared" ref="BQ12:BR12" si="118">BQ13+BQ14+BQ19+BQ22+BQ25+BQ30+BQ31+BQ32+BQ36+BQ40+BQ43</f>
        <v>18788</v>
      </c>
      <c r="BR12" s="107">
        <f t="shared" si="118"/>
        <v>4030</v>
      </c>
      <c r="BS12" s="105">
        <f>BS13+BS14+BS19+BS22+BS25+BS30+BS31+BS32+BS36+BS40+BS43</f>
        <v>27167</v>
      </c>
      <c r="BT12" s="106">
        <f t="shared" ref="BT12:BU12" si="119">BT13+BT14+BT19+BT22+BT25+BT30+BT31+BT32+BT36+BT40+BT43</f>
        <v>19631</v>
      </c>
      <c r="BU12" s="107">
        <f t="shared" si="119"/>
        <v>7536</v>
      </c>
      <c r="BV12" s="105">
        <f>BV13+BV14+BV19+BV22+BV25+BV30+BV31+BV32+BV36+BV40+BV43</f>
        <v>26483.5</v>
      </c>
      <c r="BW12" s="106">
        <f t="shared" ref="BW12:BX12" si="120">BW13+BW14+BW19+BW22+BW25+BW30+BW31+BW32+BW36+BW40+BW43</f>
        <v>17797</v>
      </c>
      <c r="BX12" s="107">
        <f t="shared" si="120"/>
        <v>8686.5</v>
      </c>
      <c r="BY12" s="105">
        <f>BY13+BY14+BY19+BY22+BY25+BY30+BY31+BY32+BY36+BY40+BY43</f>
        <v>22467</v>
      </c>
      <c r="BZ12" s="106">
        <f t="shared" ref="BZ12:CA12" si="121">BZ13+BZ14+BZ19+BZ22+BZ25+BZ30+BZ31+BZ32+BZ36+BZ40+BZ43</f>
        <v>17366</v>
      </c>
      <c r="CA12" s="107">
        <f t="shared" si="121"/>
        <v>5101</v>
      </c>
      <c r="CB12" s="105">
        <f>CB13+CB14+CB19+CB22+CB25+CB30+CB31+CB32+CB36+CB40+CB43</f>
        <v>23333</v>
      </c>
      <c r="CC12" s="106">
        <f t="shared" ref="CC12:CD12" si="122">CC13+CC14+CC19+CC22+CC25+CC30+CC31+CC32+CC36+CC40+CC43</f>
        <v>19099</v>
      </c>
      <c r="CD12" s="107">
        <f t="shared" si="122"/>
        <v>4234</v>
      </c>
      <c r="CE12" s="105">
        <f>CE13+CE14+CE19+CE22+CE25+CE30+CE31+CE32+CE36+CE40+CE43</f>
        <v>28178</v>
      </c>
      <c r="CF12" s="106">
        <f t="shared" ref="CF12:CR12" si="123">CF13+CF14+CF19+CF22+CF25+CF30+CF31+CF32+CF36+CF40+CF43</f>
        <v>18671</v>
      </c>
      <c r="CG12" s="107">
        <f t="shared" si="123"/>
        <v>9507</v>
      </c>
      <c r="CH12" s="105">
        <f t="shared" si="123"/>
        <v>26347.5</v>
      </c>
      <c r="CI12" s="106">
        <f t="shared" si="123"/>
        <v>18734</v>
      </c>
      <c r="CJ12" s="107">
        <f t="shared" si="123"/>
        <v>7613.5</v>
      </c>
      <c r="CK12" s="105">
        <f t="shared" si="123"/>
        <v>24861</v>
      </c>
      <c r="CL12" s="106">
        <f t="shared" si="123"/>
        <v>17978</v>
      </c>
      <c r="CM12" s="107">
        <f t="shared" si="123"/>
        <v>6883</v>
      </c>
      <c r="CN12" s="105">
        <f t="shared" si="123"/>
        <v>24614</v>
      </c>
      <c r="CO12" s="106">
        <f t="shared" si="123"/>
        <v>19048.5</v>
      </c>
      <c r="CP12" s="107">
        <f t="shared" si="123"/>
        <v>5565.5</v>
      </c>
      <c r="CQ12" s="105">
        <f t="shared" si="123"/>
        <v>29267</v>
      </c>
      <c r="CR12" s="106">
        <f t="shared" si="123"/>
        <v>19314</v>
      </c>
      <c r="CS12" s="107">
        <f t="shared" si="17"/>
        <v>9953</v>
      </c>
      <c r="CT12" s="105">
        <f t="shared" ref="CT12:DE12" si="124">CT13+CT14+CT19+CT22+CT25+CT30+CT31+CT32+CT36+CT40+CT43</f>
        <v>29561</v>
      </c>
      <c r="CU12" s="106">
        <f t="shared" si="124"/>
        <v>17773</v>
      </c>
      <c r="CV12" s="107">
        <f t="shared" si="124"/>
        <v>11788</v>
      </c>
      <c r="CW12" s="264">
        <f t="shared" si="124"/>
        <v>25293</v>
      </c>
      <c r="CX12" s="106">
        <f t="shared" si="124"/>
        <v>17139</v>
      </c>
      <c r="CY12" s="265">
        <f t="shared" si="124"/>
        <v>8154</v>
      </c>
      <c r="CZ12" s="260">
        <f t="shared" si="124"/>
        <v>23802</v>
      </c>
      <c r="DA12" s="95">
        <f t="shared" si="124"/>
        <v>17616</v>
      </c>
      <c r="DB12" s="262">
        <f t="shared" si="124"/>
        <v>6186</v>
      </c>
      <c r="DC12" s="260">
        <f t="shared" si="124"/>
        <v>30486</v>
      </c>
      <c r="DD12" s="95">
        <f t="shared" si="124"/>
        <v>20291</v>
      </c>
      <c r="DE12" s="262">
        <f t="shared" si="124"/>
        <v>10195</v>
      </c>
      <c r="DF12" s="263">
        <f>DF13+DF14+DF19+DF22+DF25+DF30+DF31+DF32+DF36+DF40+DF43</f>
        <v>26942</v>
      </c>
      <c r="DG12" s="264">
        <f>DG13+DG14+DG19+DG22+DG25+DG30+DG31+DG32+DG36+DG40+DG43</f>
        <v>17943</v>
      </c>
      <c r="DH12" s="265">
        <f t="shared" ref="DH12" si="125">DH13+DH14+DH19+DH22+DH25+DH30+DH31+DH32+DH36+DH40+DH43</f>
        <v>8999</v>
      </c>
      <c r="DI12" s="263">
        <f>DI13+DI14+DI19+DI22+DI25+DI30+DI31+DI32+DI36+DI40+DI43</f>
        <v>25157</v>
      </c>
      <c r="DJ12" s="261">
        <f>DJ13+DJ14+DJ19+DJ22+DJ25+DJ30+DJ31+DJ32+DJ36+DJ40+DJ43</f>
        <v>17548</v>
      </c>
      <c r="DK12" s="262">
        <f t="shared" ref="DK12" si="126">DK13+DK14+DK19+DK22+DK25+DK30+DK31+DK32+DK36+DK40+DK43</f>
        <v>7609</v>
      </c>
      <c r="DL12" s="260">
        <f>DL13+DL14+DL19+DL22+DL25+DL30+DL31+DL32+DL36+DL40+DL43</f>
        <v>25147</v>
      </c>
      <c r="DM12" s="261">
        <f>DM13+DM14+DM19+DM22+DM25+DM30+DM31+DM32+DM36+DM40+DM43</f>
        <v>17857</v>
      </c>
      <c r="DN12" s="262">
        <f t="shared" ref="DN12:DQ12" si="127">DN13+DN14+DN19+DN22+DN25+DN30+DN31+DN32+DN36+DN40+DN43</f>
        <v>7290</v>
      </c>
      <c r="DO12" s="260">
        <f t="shared" si="127"/>
        <v>30456</v>
      </c>
      <c r="DP12" s="261">
        <f t="shared" si="127"/>
        <v>20141</v>
      </c>
      <c r="DQ12" s="262">
        <f t="shared" si="127"/>
        <v>10315</v>
      </c>
      <c r="DR12" s="260">
        <f>DR13+DR14+DR19+DR22+DR25+DR30+DR31+DR32+DR36+DR40+DR43</f>
        <v>24716</v>
      </c>
      <c r="DS12" s="261">
        <f>DS13+DS14+DS19+DS22+DS25+DS30+DS31+DS32+DS36+DS40+DS43</f>
        <v>18099</v>
      </c>
      <c r="DT12" s="262">
        <f t="shared" ref="DT12:EO12" si="128">DT13+DT14+DT19+DT22+DT25+DT30+DT31+DT32+DT36+DT40+DT43</f>
        <v>6617</v>
      </c>
      <c r="DU12" s="260">
        <f t="shared" si="128"/>
        <v>7943</v>
      </c>
      <c r="DV12" s="261">
        <f t="shared" si="128"/>
        <v>8916</v>
      </c>
      <c r="DW12" s="262">
        <f t="shared" si="128"/>
        <v>-973</v>
      </c>
      <c r="DX12" s="260">
        <f t="shared" si="128"/>
        <v>8720</v>
      </c>
      <c r="DY12" s="261">
        <f t="shared" si="128"/>
        <v>11345</v>
      </c>
      <c r="DZ12" s="262">
        <f t="shared" si="128"/>
        <v>-2625</v>
      </c>
      <c r="EA12" s="260">
        <f t="shared" si="128"/>
        <v>8886</v>
      </c>
      <c r="EB12" s="261">
        <f t="shared" si="128"/>
        <v>12672.5</v>
      </c>
      <c r="EC12" s="262">
        <f t="shared" si="128"/>
        <v>-3786.5</v>
      </c>
      <c r="ED12" s="260">
        <f t="shared" si="128"/>
        <v>8570</v>
      </c>
      <c r="EE12" s="261">
        <f t="shared" si="128"/>
        <v>11608</v>
      </c>
      <c r="EF12" s="262">
        <f t="shared" si="128"/>
        <v>-3038</v>
      </c>
      <c r="EG12" s="260">
        <f t="shared" si="128"/>
        <v>8561</v>
      </c>
      <c r="EH12" s="261">
        <f t="shared" si="128"/>
        <v>12192</v>
      </c>
      <c r="EI12" s="262">
        <f t="shared" si="128"/>
        <v>-3631</v>
      </c>
      <c r="EJ12" s="260">
        <f t="shared" si="128"/>
        <v>10887</v>
      </c>
      <c r="EK12" s="261">
        <f t="shared" si="128"/>
        <v>15627</v>
      </c>
      <c r="EL12" s="262">
        <f t="shared" si="128"/>
        <v>-4740</v>
      </c>
      <c r="EM12" s="260">
        <f t="shared" si="128"/>
        <v>23925</v>
      </c>
      <c r="EN12" s="261">
        <f t="shared" si="128"/>
        <v>19777</v>
      </c>
      <c r="EO12" s="262">
        <f t="shared" si="128"/>
        <v>4148</v>
      </c>
      <c r="EP12" s="296">
        <f>EP13+EP14+EP19+EP22+EP25+EP30+EP31+EP32+EP36+EP40+EP43</f>
        <v>22902</v>
      </c>
      <c r="EQ12" s="106">
        <f>EQ13+EQ14+EQ19+EQ22+EQ25+EQ30+EQ31+EQ32+EQ36+EQ40+EQ43</f>
        <v>19071</v>
      </c>
      <c r="ER12" s="265">
        <f t="shared" ref="ER12" si="129">ER13+ER14+ER19+ER22+ER25+ER30+ER31+ER32+ER36+ER40+ER43</f>
        <v>3831</v>
      </c>
      <c r="ES12" s="296">
        <f>ES13+ES14+ES19+ES22+ES25+ES30+ES31+ES32+ES36+ES40+ES43</f>
        <v>25070</v>
      </c>
      <c r="ET12" s="106">
        <f>ET13+ET14+ET19+ET22+ET25+ET30+ET31+ET32+ET36+ET40+ET43</f>
        <v>21607</v>
      </c>
      <c r="EU12" s="265">
        <f t="shared" ref="EU12" si="130">EU13+EU14+EU19+EU22+EU25+EU30+EU31+EU32+EU36+EU40+EU43</f>
        <v>3463</v>
      </c>
      <c r="EV12" s="296">
        <f>EV13+EV14+EV19+EV22+EV25+EV30+EV31+EV32+EV36+EV40+EV43</f>
        <v>30236</v>
      </c>
      <c r="EW12" s="106">
        <f>EW13+EW14+EW19+EW22+EW25+EW30+EW31+EW32+EW36+EW40+EW43</f>
        <v>24513</v>
      </c>
      <c r="EX12" s="265">
        <f t="shared" ref="EX12" si="131">EX13+EX14+EX19+EX22+EX25+EX30+EX31+EX32+EX36+EX40+EX43</f>
        <v>5723</v>
      </c>
      <c r="EY12" s="296">
        <f>EY13+EY14+EY19+EY22+EY25+EY30+EY31+EY32+EY36+EY40+EY43</f>
        <v>37486</v>
      </c>
      <c r="EZ12" s="106">
        <f>EZ13+EZ14+EZ19+EZ22+EZ25+EZ30+EZ31+EZ32+EZ36+EZ40+EZ43</f>
        <v>25314</v>
      </c>
      <c r="FA12" s="265">
        <f t="shared" ref="FA12" si="132">FA13+FA14+FA19+FA22+FA25+FA30+FA31+FA32+FA36+FA40+FA43</f>
        <v>12172</v>
      </c>
      <c r="FB12" s="296">
        <f>FB13+FB14+FB19+FB22+FB25+FB30+FB31+FB32+FB36+FB40+FB43</f>
        <v>35864</v>
      </c>
      <c r="FC12" s="106">
        <f>FC13+FC14+FC19+FC22+FC25+FC30+FC31+FC32+FC36+FC40+FC43</f>
        <v>23615</v>
      </c>
      <c r="FD12" s="265">
        <f t="shared" ref="FD12" si="133">FD13+FD14+FD19+FD22+FD25+FD30+FD31+FD32+FD36+FD40+FD43</f>
        <v>12249</v>
      </c>
      <c r="FE12" s="296">
        <f>FE13+FE14+FE19+FE22+FE25+FE30+FE31+FE32+FE36+FE40+FE43</f>
        <v>32756</v>
      </c>
      <c r="FF12" s="106">
        <f>FF13+FF14+FF19+FF22+FF25+FF30+FF31+FF32+FF36+FF40+FF43</f>
        <v>22892</v>
      </c>
      <c r="FG12" s="265">
        <f t="shared" ref="FG12" si="134">FG13+FG14+FG19+FG22+FG25+FG30+FG31+FG32+FG36+FG40+FG43</f>
        <v>9864</v>
      </c>
      <c r="FH12" s="296">
        <f>FH13+FH14+FH19+FH22+FH25+FH30+FH31+FH32+FH36+FH40+FH43</f>
        <v>34284.5</v>
      </c>
      <c r="FI12" s="106">
        <f>FI13+FI14+FI19+FI22+FI25+FI30+FI31+FI32+FI36+FI40+FI43</f>
        <v>24333.599999999999</v>
      </c>
      <c r="FJ12" s="265">
        <f t="shared" ref="FJ12" si="135">FJ13+FJ14+FJ19+FJ22+FJ25+FJ30+FJ31+FJ32+FJ36+FJ40+FJ43</f>
        <v>9950.9</v>
      </c>
      <c r="FK12" s="296">
        <f>FK13+FK14+FK19+FK22+FK25+FK30+FK31+FK32+FK36+FK40+FK43</f>
        <v>41784</v>
      </c>
      <c r="FL12" s="106">
        <f>FL13+FL14+FL19+FL22+FL25+FL30+FL31+FL32+FL36+FL40+FL43</f>
        <v>25599</v>
      </c>
      <c r="FM12" s="265">
        <f t="shared" ref="FM12" si="136">FM13+FM14+FM19+FM22+FM25+FM30+FM31+FM32+FM36+FM40+FM43</f>
        <v>16185</v>
      </c>
      <c r="FN12" s="494">
        <f>FN13+FN14+FN19+FN22+FN25+FN30+FN31+FN32+FN36+FN40+FN43</f>
        <v>38368</v>
      </c>
      <c r="FO12" s="95">
        <f>FO13+FO14+FO19+FO22+FO25+FO30+FO31+FO32+FO36+FO40+FO43</f>
        <v>24563</v>
      </c>
      <c r="FP12" s="262">
        <f t="shared" ref="FP12" si="137">FP13+FP14+FP19+FP22+FP25+FP30+FP31+FP32+FP36+FP40+FP43</f>
        <v>13805</v>
      </c>
      <c r="FQ12" s="494">
        <f>FQ13+FQ14+FQ19+FQ22+FQ25+FQ30+FQ31+FQ32+FQ36+FQ40+FQ43</f>
        <v>35149</v>
      </c>
      <c r="FR12" s="95">
        <f>FR13+FR14+FR19+FR22+FR25+FR30+FR31+FR32+FR36+FR40+FR43</f>
        <v>25957</v>
      </c>
      <c r="FS12" s="262">
        <f t="shared" ref="FS12" si="138">FS13+FS14+FS19+FS22+FS25+FS30+FS31+FS32+FS36+FS40+FS43</f>
        <v>9192</v>
      </c>
    </row>
    <row r="13" spans="1:175" s="414" customFormat="1" ht="18.75" customHeight="1" x14ac:dyDescent="0.25">
      <c r="A13" s="93" t="s">
        <v>90</v>
      </c>
      <c r="B13" s="105">
        <v>13.690237</v>
      </c>
      <c r="C13" s="106">
        <v>363.06578501645572</v>
      </c>
      <c r="D13" s="107">
        <f t="shared" si="28"/>
        <v>-349.3755480164557</v>
      </c>
      <c r="E13" s="105">
        <v>16.839027999999999</v>
      </c>
      <c r="F13" s="106">
        <v>295.09369724560952</v>
      </c>
      <c r="G13" s="107">
        <f t="shared" ref="G13:G57" si="139">E13-F13</f>
        <v>-278.25466924560953</v>
      </c>
      <c r="H13" s="105">
        <v>10.372350000000001</v>
      </c>
      <c r="I13" s="106">
        <v>347.9784264470768</v>
      </c>
      <c r="J13" s="107">
        <f t="shared" si="0"/>
        <v>-337.60607644707682</v>
      </c>
      <c r="K13" s="105">
        <v>12.11566369</v>
      </c>
      <c r="L13" s="106">
        <v>357.3734701000368</v>
      </c>
      <c r="M13" s="107">
        <f>K13-L13</f>
        <v>-345.25780641003678</v>
      </c>
      <c r="N13" s="105">
        <v>22.806140210000002</v>
      </c>
      <c r="O13" s="106">
        <v>343.2051257535897</v>
      </c>
      <c r="P13" s="107">
        <f t="shared" si="2"/>
        <v>-320.39898554358967</v>
      </c>
      <c r="Q13" s="105">
        <v>21.609246719999998</v>
      </c>
      <c r="R13" s="106">
        <v>341.28133869700378</v>
      </c>
      <c r="S13" s="107">
        <f t="shared" si="3"/>
        <v>-319.67209197700379</v>
      </c>
      <c r="T13" s="105">
        <v>18.358418</v>
      </c>
      <c r="U13" s="106">
        <v>342.6238722714441</v>
      </c>
      <c r="V13" s="107">
        <f t="shared" si="4"/>
        <v>-324.26545427144413</v>
      </c>
      <c r="W13" s="105">
        <v>13.069208679999999</v>
      </c>
      <c r="X13" s="106">
        <v>338.76456316950197</v>
      </c>
      <c r="Y13" s="107">
        <f t="shared" si="5"/>
        <v>-325.69535448950199</v>
      </c>
      <c r="Z13" s="105">
        <v>16.3494457</v>
      </c>
      <c r="AA13" s="106">
        <v>383.37069203698508</v>
      </c>
      <c r="AB13" s="107">
        <f t="shared" si="6"/>
        <v>-367.02124633698509</v>
      </c>
      <c r="AC13" s="105">
        <v>22.785223999999999</v>
      </c>
      <c r="AD13" s="106">
        <v>347.87604944786762</v>
      </c>
      <c r="AE13" s="107">
        <f t="shared" si="7"/>
        <v>-325.09082544786759</v>
      </c>
      <c r="AF13" s="105">
        <v>21.83725403</v>
      </c>
      <c r="AG13" s="106">
        <v>332.91980232153639</v>
      </c>
      <c r="AH13" s="107">
        <f t="shared" si="8"/>
        <v>-311.0825482915364</v>
      </c>
      <c r="AI13" s="105">
        <v>23.408864530000002</v>
      </c>
      <c r="AJ13" s="106">
        <v>368.12870665161972</v>
      </c>
      <c r="AK13" s="107">
        <f t="shared" si="9"/>
        <v>-344.71984212161971</v>
      </c>
      <c r="AL13" s="105">
        <v>27.1534947</v>
      </c>
      <c r="AM13" s="106">
        <v>382.83487137186768</v>
      </c>
      <c r="AN13" s="107">
        <f t="shared" si="10"/>
        <v>-355.68137667186767</v>
      </c>
      <c r="AO13" s="105">
        <v>32.560630340000003</v>
      </c>
      <c r="AP13" s="106">
        <v>371.99712034742879</v>
      </c>
      <c r="AQ13" s="107">
        <f t="shared" si="11"/>
        <v>-339.4364900074288</v>
      </c>
      <c r="AR13" s="105">
        <v>14.36550184</v>
      </c>
      <c r="AS13" s="106">
        <v>385.67765365876642</v>
      </c>
      <c r="AT13" s="107">
        <f t="shared" si="12"/>
        <v>-371.31215181876644</v>
      </c>
      <c r="AU13" s="105">
        <v>20.038824329999997</v>
      </c>
      <c r="AV13" s="106">
        <v>425.59141011819895</v>
      </c>
      <c r="AW13" s="107">
        <f t="shared" si="13"/>
        <v>-405.55258578819894</v>
      </c>
      <c r="AX13" s="105">
        <v>21.684351979999999</v>
      </c>
      <c r="AY13" s="106">
        <v>467.08542060553395</v>
      </c>
      <c r="AZ13" s="107">
        <f t="shared" si="44"/>
        <v>-445.40106862553398</v>
      </c>
      <c r="BA13" s="105">
        <v>21.131183979999999</v>
      </c>
      <c r="BB13" s="106">
        <v>433</v>
      </c>
      <c r="BC13" s="107">
        <f t="shared" si="45"/>
        <v>-411.86881602</v>
      </c>
      <c r="BD13" s="105">
        <v>22.584931229999999</v>
      </c>
      <c r="BE13" s="106">
        <v>433</v>
      </c>
      <c r="BF13" s="107">
        <f t="shared" si="46"/>
        <v>-410.41506877</v>
      </c>
      <c r="BG13" s="105">
        <v>16</v>
      </c>
      <c r="BH13" s="106">
        <v>428</v>
      </c>
      <c r="BI13" s="107">
        <f t="shared" si="47"/>
        <v>-412</v>
      </c>
      <c r="BJ13" s="105">
        <v>25</v>
      </c>
      <c r="BK13" s="106">
        <v>412</v>
      </c>
      <c r="BL13" s="107">
        <f t="shared" si="94"/>
        <v>-387</v>
      </c>
      <c r="BM13" s="105">
        <v>22</v>
      </c>
      <c r="BN13" s="106">
        <v>413</v>
      </c>
      <c r="BO13" s="107">
        <f t="shared" si="48"/>
        <v>-391</v>
      </c>
      <c r="BP13" s="105">
        <v>26</v>
      </c>
      <c r="BQ13" s="106">
        <v>474</v>
      </c>
      <c r="BR13" s="107">
        <f t="shared" si="49"/>
        <v>-448</v>
      </c>
      <c r="BS13" s="105">
        <v>26</v>
      </c>
      <c r="BT13" s="106">
        <v>440</v>
      </c>
      <c r="BU13" s="107">
        <f t="shared" si="50"/>
        <v>-414</v>
      </c>
      <c r="BV13" s="105">
        <v>22</v>
      </c>
      <c r="BW13" s="106">
        <v>462</v>
      </c>
      <c r="BX13" s="107">
        <f t="shared" si="51"/>
        <v>-440</v>
      </c>
      <c r="BY13" s="105">
        <v>25</v>
      </c>
      <c r="BZ13" s="106">
        <v>542</v>
      </c>
      <c r="CA13" s="107">
        <f t="shared" si="52"/>
        <v>-517</v>
      </c>
      <c r="CB13" s="105">
        <v>27</v>
      </c>
      <c r="CC13" s="106">
        <v>712</v>
      </c>
      <c r="CD13" s="107">
        <f t="shared" si="53"/>
        <v>-685</v>
      </c>
      <c r="CE13" s="105">
        <v>26</v>
      </c>
      <c r="CF13" s="106">
        <v>670</v>
      </c>
      <c r="CG13" s="107">
        <f t="shared" si="54"/>
        <v>-644</v>
      </c>
      <c r="CH13" s="105">
        <v>22.433872119999997</v>
      </c>
      <c r="CI13" s="106">
        <v>692.05503752209972</v>
      </c>
      <c r="CJ13" s="107">
        <f t="shared" ref="CJ13:CJ25" si="140">CH13-CI13</f>
        <v>-669.62116540209968</v>
      </c>
      <c r="CK13" s="105">
        <v>15.681756</v>
      </c>
      <c r="CL13" s="106">
        <v>613.70792772322284</v>
      </c>
      <c r="CM13" s="107">
        <f t="shared" ref="CM13:CM25" si="141">CK13-CL13</f>
        <v>-598.02617172322289</v>
      </c>
      <c r="CN13" s="105">
        <v>15.799315939999998</v>
      </c>
      <c r="CO13" s="106">
        <v>680.25204007723289</v>
      </c>
      <c r="CP13" s="107">
        <f t="shared" ref="CP13:CP25" si="142">CN13-CO13</f>
        <v>-664.45272413723285</v>
      </c>
      <c r="CQ13" s="105">
        <v>14.274393199999999</v>
      </c>
      <c r="CR13" s="106">
        <v>731.70054474462927</v>
      </c>
      <c r="CS13" s="107">
        <f t="shared" si="17"/>
        <v>-717.42615154462931</v>
      </c>
      <c r="CT13" s="105">
        <v>18</v>
      </c>
      <c r="CU13" s="106">
        <v>702</v>
      </c>
      <c r="CV13" s="107">
        <f t="shared" ref="CV13:CV57" si="143">CT13-CU13</f>
        <v>-684</v>
      </c>
      <c r="CW13" s="264">
        <v>16</v>
      </c>
      <c r="CX13" s="106">
        <v>794</v>
      </c>
      <c r="CY13" s="265">
        <f t="shared" ref="CY13:CY59" si="144">CW13-CX13</f>
        <v>-778</v>
      </c>
      <c r="CZ13" s="260">
        <v>21</v>
      </c>
      <c r="DA13" s="95">
        <v>717</v>
      </c>
      <c r="DB13" s="262">
        <f t="shared" ref="DB13:DB59" si="145">CZ13-DA13</f>
        <v>-696</v>
      </c>
      <c r="DC13" s="260">
        <v>16</v>
      </c>
      <c r="DD13" s="95">
        <v>721</v>
      </c>
      <c r="DE13" s="262">
        <f t="shared" ref="DE13:DE59" si="146">DC13-DD13</f>
        <v>-705</v>
      </c>
      <c r="DF13" s="263">
        <v>14</v>
      </c>
      <c r="DG13" s="264">
        <v>629</v>
      </c>
      <c r="DH13" s="265">
        <f t="shared" ref="DH13:DH59" si="147">DF13-DG13</f>
        <v>-615</v>
      </c>
      <c r="DI13" s="263">
        <v>30</v>
      </c>
      <c r="DJ13" s="264">
        <v>720</v>
      </c>
      <c r="DK13" s="265">
        <f t="shared" ref="DK13:DK59" si="148">DI13-DJ13</f>
        <v>-690</v>
      </c>
      <c r="DL13" s="263">
        <v>29</v>
      </c>
      <c r="DM13" s="264">
        <v>847</v>
      </c>
      <c r="DN13" s="265">
        <f t="shared" ref="DN13:DN59" si="149">DL13-DM13</f>
        <v>-818</v>
      </c>
      <c r="DO13" s="263">
        <v>10</v>
      </c>
      <c r="DP13" s="264">
        <v>781</v>
      </c>
      <c r="DQ13" s="265">
        <f t="shared" ref="DQ13:DQ59" si="150">DO13-DP13</f>
        <v>-771</v>
      </c>
      <c r="DR13" s="263">
        <v>26</v>
      </c>
      <c r="DS13" s="264">
        <v>1013</v>
      </c>
      <c r="DT13" s="265">
        <f t="shared" ref="DT13:DT36" si="151">DR13-DS13</f>
        <v>-987</v>
      </c>
      <c r="DU13" s="263">
        <v>20</v>
      </c>
      <c r="DV13" s="264">
        <v>12</v>
      </c>
      <c r="DW13" s="265">
        <f t="shared" ref="DW13:DW36" si="152">DU13-DV13</f>
        <v>8</v>
      </c>
      <c r="DX13" s="263">
        <v>17</v>
      </c>
      <c r="DY13" s="264">
        <v>84</v>
      </c>
      <c r="DZ13" s="265">
        <f t="shared" ref="DZ13:DZ36" si="153">DX13-DY13</f>
        <v>-67</v>
      </c>
      <c r="EA13" s="263">
        <v>13</v>
      </c>
      <c r="EB13" s="264">
        <v>249</v>
      </c>
      <c r="EC13" s="265">
        <f t="shared" ref="EC13:EC36" si="154">EA13-EB13</f>
        <v>-236</v>
      </c>
      <c r="ED13" s="263">
        <v>13</v>
      </c>
      <c r="EE13" s="261">
        <v>39</v>
      </c>
      <c r="EF13" s="262">
        <f t="shared" ref="EF13:EF36" si="155">ED13-EE13</f>
        <v>-26</v>
      </c>
      <c r="EG13" s="260">
        <v>13</v>
      </c>
      <c r="EH13" s="261">
        <v>222</v>
      </c>
      <c r="EI13" s="262">
        <f t="shared" ref="EI13:EI59" si="156">EG13-EH13</f>
        <v>-209</v>
      </c>
      <c r="EJ13" s="263">
        <v>12</v>
      </c>
      <c r="EK13" s="264">
        <v>107</v>
      </c>
      <c r="EL13" s="265">
        <f t="shared" ref="EL13:EL36" si="157">EJ13-EK13</f>
        <v>-95</v>
      </c>
      <c r="EM13" s="263">
        <v>23</v>
      </c>
      <c r="EN13" s="264">
        <v>1556</v>
      </c>
      <c r="EO13" s="265">
        <f t="shared" ref="EO13:EO36" si="158">EM13-EN13</f>
        <v>-1533</v>
      </c>
      <c r="EP13" s="296">
        <v>30</v>
      </c>
      <c r="EQ13" s="106">
        <v>339</v>
      </c>
      <c r="ER13" s="265">
        <f t="shared" ref="ER13:ER36" si="159">EP13-EQ13</f>
        <v>-309</v>
      </c>
      <c r="ES13" s="296">
        <v>25</v>
      </c>
      <c r="ET13" s="106">
        <v>396</v>
      </c>
      <c r="EU13" s="265">
        <f t="shared" ref="EU13:EU36" si="160">ES13-ET13</f>
        <v>-371</v>
      </c>
      <c r="EV13" s="296">
        <v>24</v>
      </c>
      <c r="EW13" s="106">
        <v>433</v>
      </c>
      <c r="EX13" s="265">
        <f t="shared" ref="EX13:EX36" si="161">EV13-EW13</f>
        <v>-409</v>
      </c>
      <c r="EY13" s="296">
        <v>31</v>
      </c>
      <c r="EZ13" s="106">
        <v>722</v>
      </c>
      <c r="FA13" s="265">
        <f t="shared" ref="FA13:FA36" si="162">EY13-EZ13</f>
        <v>-691</v>
      </c>
      <c r="FB13" s="296">
        <v>31</v>
      </c>
      <c r="FC13" s="106">
        <v>568</v>
      </c>
      <c r="FD13" s="265">
        <f t="shared" ref="FD13:FD36" si="163">FB13-FC13</f>
        <v>-537</v>
      </c>
      <c r="FE13" s="296">
        <v>26</v>
      </c>
      <c r="FF13" s="106">
        <v>716</v>
      </c>
      <c r="FG13" s="265">
        <f t="shared" ref="FG13:FG36" si="164">FE13-FF13</f>
        <v>-690</v>
      </c>
      <c r="FH13" s="296">
        <v>12</v>
      </c>
      <c r="FI13" s="106">
        <v>973</v>
      </c>
      <c r="FJ13" s="265">
        <f t="shared" ref="FJ13:FJ36" si="165">FH13-FI13</f>
        <v>-961</v>
      </c>
      <c r="FK13" s="296">
        <v>13</v>
      </c>
      <c r="FL13" s="106">
        <v>1184</v>
      </c>
      <c r="FM13" s="265">
        <f t="shared" ref="FM13:FM36" si="166">FK13-FL13</f>
        <v>-1171</v>
      </c>
      <c r="FN13" s="494">
        <v>13</v>
      </c>
      <c r="FO13" s="95">
        <v>1181</v>
      </c>
      <c r="FP13" s="262">
        <f t="shared" ref="FP13:FP36" si="167">FN13-FO13</f>
        <v>-1168</v>
      </c>
      <c r="FQ13" s="494">
        <v>21</v>
      </c>
      <c r="FR13" s="95">
        <v>1524</v>
      </c>
      <c r="FS13" s="262">
        <f t="shared" ref="FS13:FS36" si="168">FQ13-FR13</f>
        <v>-1503</v>
      </c>
    </row>
    <row r="14" spans="1:175" s="414" customFormat="1" ht="18.75" customHeight="1" x14ac:dyDescent="0.25">
      <c r="A14" s="93" t="s">
        <v>91</v>
      </c>
      <c r="B14" s="94">
        <f>B15+B16+B17+B18</f>
        <v>2841.3097630000002</v>
      </c>
      <c r="C14" s="95">
        <f>C15+C16+C17+C18</f>
        <v>3896.9342149835443</v>
      </c>
      <c r="D14" s="96">
        <f t="shared" si="28"/>
        <v>-1055.6244519835441</v>
      </c>
      <c r="E14" s="94">
        <f>E15+E16+E17+E18</f>
        <v>2384.1609720000001</v>
      </c>
      <c r="F14" s="95">
        <f>F15+F16+F17+F18</f>
        <v>3595.9063027543907</v>
      </c>
      <c r="G14" s="96">
        <f t="shared" si="139"/>
        <v>-1211.7453307543906</v>
      </c>
      <c r="H14" s="94">
        <f t="shared" ref="H14:I14" si="169">H15+H16+H17+H18</f>
        <v>2692.6276499999999</v>
      </c>
      <c r="I14" s="95">
        <f t="shared" si="169"/>
        <v>3756.0215735529232</v>
      </c>
      <c r="J14" s="96">
        <f t="shared" si="0"/>
        <v>-1063.3939235529233</v>
      </c>
      <c r="K14" s="94">
        <f t="shared" ref="K14:L14" si="170">K15+K16+K17+K18</f>
        <v>3589.88433631</v>
      </c>
      <c r="L14" s="95">
        <f t="shared" si="170"/>
        <v>4421.6265298999633</v>
      </c>
      <c r="M14" s="96">
        <f t="shared" si="1"/>
        <v>-831.74219358996334</v>
      </c>
      <c r="N14" s="94">
        <f t="shared" ref="N14:O14" si="171">N15+N16+N17+N18</f>
        <v>3277.1938597899998</v>
      </c>
      <c r="O14" s="95">
        <f t="shared" si="171"/>
        <v>4016.7948742464105</v>
      </c>
      <c r="P14" s="96">
        <f t="shared" si="2"/>
        <v>-739.60101445641067</v>
      </c>
      <c r="Q14" s="94">
        <f t="shared" ref="Q14:R14" si="172">Q15+Q16+Q17+Q18</f>
        <v>2373.3907532799999</v>
      </c>
      <c r="R14" s="95">
        <f t="shared" si="172"/>
        <v>3655.7186613029962</v>
      </c>
      <c r="S14" s="96">
        <f t="shared" si="3"/>
        <v>-1282.3279080229963</v>
      </c>
      <c r="T14" s="94">
        <f t="shared" ref="T14:U14" si="173">T15+T16+T17+T18</f>
        <v>2783.6415820000002</v>
      </c>
      <c r="U14" s="95">
        <f t="shared" si="173"/>
        <v>3929.3761277285557</v>
      </c>
      <c r="V14" s="96">
        <f t="shared" si="4"/>
        <v>-1145.7345457285555</v>
      </c>
      <c r="W14" s="94">
        <f t="shared" ref="W14:X14" si="174">W15+W16+W17+W18</f>
        <v>3458.93079132</v>
      </c>
      <c r="X14" s="95">
        <f t="shared" si="174"/>
        <v>4677.2354368304977</v>
      </c>
      <c r="Y14" s="96">
        <f t="shared" si="5"/>
        <v>-1218.3046455104977</v>
      </c>
      <c r="Z14" s="94">
        <f t="shared" ref="Z14:AA14" si="175">Z15+Z16+Z17+Z18</f>
        <v>3108.6505542999998</v>
      </c>
      <c r="AA14" s="95">
        <f t="shared" si="175"/>
        <v>3999.629307963015</v>
      </c>
      <c r="AB14" s="96">
        <f t="shared" si="6"/>
        <v>-890.97875366301514</v>
      </c>
      <c r="AC14" s="94">
        <f t="shared" ref="AC14:AD14" si="176">AC15+AC16+AC17+AC18</f>
        <v>2934.2147759999998</v>
      </c>
      <c r="AD14" s="95">
        <f t="shared" si="176"/>
        <v>3839.1239505521326</v>
      </c>
      <c r="AE14" s="96">
        <f t="shared" si="7"/>
        <v>-904.90917455213275</v>
      </c>
      <c r="AF14" s="94">
        <f t="shared" ref="AF14:AG14" si="177">AF15+AF16+AF17+AF18</f>
        <v>2510.1627459699998</v>
      </c>
      <c r="AG14" s="95">
        <f t="shared" si="177"/>
        <v>4105.0801976784642</v>
      </c>
      <c r="AH14" s="96">
        <f t="shared" si="8"/>
        <v>-1594.9174517084643</v>
      </c>
      <c r="AI14" s="94">
        <f t="shared" ref="AI14:AJ14" si="178">AI15+AI16+AI17+AI18</f>
        <v>3036.5911354700002</v>
      </c>
      <c r="AJ14" s="95">
        <f t="shared" si="178"/>
        <v>4619.8712933483803</v>
      </c>
      <c r="AK14" s="96">
        <f t="shared" si="9"/>
        <v>-1583.2801578783801</v>
      </c>
      <c r="AL14" s="94">
        <f t="shared" ref="AL14:AM14" si="179">AL15+AL16+AL17+AL18</f>
        <v>2823.8465053</v>
      </c>
      <c r="AM14" s="95">
        <f t="shared" si="179"/>
        <v>4034.1651286281322</v>
      </c>
      <c r="AN14" s="96">
        <f t="shared" si="10"/>
        <v>-1210.3186233281322</v>
      </c>
      <c r="AO14" s="94">
        <f t="shared" ref="AO14:AP14" si="180">AO15+AO16+AO17+AO18</f>
        <v>2312.43936966</v>
      </c>
      <c r="AP14" s="95">
        <f t="shared" si="180"/>
        <v>3740.0028796525712</v>
      </c>
      <c r="AQ14" s="96">
        <f t="shared" si="11"/>
        <v>-1427.5635099925712</v>
      </c>
      <c r="AR14" s="94">
        <f t="shared" ref="AR14:AS14" si="181">AR15+AR16+AR17+AR18</f>
        <v>2661.63449816</v>
      </c>
      <c r="AS14" s="95">
        <f t="shared" si="181"/>
        <v>4163.3223463412342</v>
      </c>
      <c r="AT14" s="96">
        <f t="shared" si="12"/>
        <v>-1501.6878481812341</v>
      </c>
      <c r="AU14" s="94">
        <f t="shared" ref="AU14:AV14" si="182">AU15+AU16+AU17+AU18</f>
        <v>3156.9611756700001</v>
      </c>
      <c r="AV14" s="95">
        <f t="shared" si="182"/>
        <v>4580.4085898818012</v>
      </c>
      <c r="AW14" s="96">
        <f t="shared" si="13"/>
        <v>-1423.4474142118011</v>
      </c>
      <c r="AX14" s="94">
        <f>AX15+AX16+AX17+AX18</f>
        <v>2967.31564802</v>
      </c>
      <c r="AY14" s="95">
        <f>AY15+AY16+AY17+AY18</f>
        <v>4000.9145793944663</v>
      </c>
      <c r="AZ14" s="96">
        <f t="shared" si="44"/>
        <v>-1033.5989313744662</v>
      </c>
      <c r="BA14" s="94">
        <f>BA15+BA16+BA17+BA18</f>
        <v>2351.8688160199999</v>
      </c>
      <c r="BB14" s="95">
        <f>BB15+BB16+BB17+BB18</f>
        <v>3836</v>
      </c>
      <c r="BC14" s="96">
        <f t="shared" si="45"/>
        <v>-1484.1311839800001</v>
      </c>
      <c r="BD14" s="94">
        <f>BD15+BD16+BD17+BD18</f>
        <v>2740.4150687699998</v>
      </c>
      <c r="BE14" s="95">
        <f>BE15+BE16+BE17+BE18</f>
        <v>4164</v>
      </c>
      <c r="BF14" s="96">
        <f t="shared" si="46"/>
        <v>-1423.5849312300002</v>
      </c>
      <c r="BG14" s="94">
        <f>BG15+BG16+BG17+BG18</f>
        <v>3121</v>
      </c>
      <c r="BH14" s="95">
        <f>BH15+BH16+BH17+BH18</f>
        <v>4806</v>
      </c>
      <c r="BI14" s="96">
        <f t="shared" si="47"/>
        <v>-1685</v>
      </c>
      <c r="BJ14" s="94">
        <f>BJ15+BJ16+BJ17+BJ18</f>
        <v>3113</v>
      </c>
      <c r="BK14" s="95">
        <f>BK15+BK16+BK17+BK18</f>
        <v>4870</v>
      </c>
      <c r="BL14" s="96">
        <f t="shared" si="94"/>
        <v>-1757</v>
      </c>
      <c r="BM14" s="94">
        <f>BM15+BM16+BM17+BM18</f>
        <v>2458</v>
      </c>
      <c r="BN14" s="95">
        <f>BN15+BN16+BN17+BN18</f>
        <v>4444</v>
      </c>
      <c r="BO14" s="96">
        <f t="shared" si="48"/>
        <v>-1986</v>
      </c>
      <c r="BP14" s="94">
        <f>BP15+BP16+BP17+BP18</f>
        <v>2980</v>
      </c>
      <c r="BQ14" s="95">
        <f>BQ15+BQ16+BQ17+BQ18</f>
        <v>4818</v>
      </c>
      <c r="BR14" s="96">
        <f t="shared" si="49"/>
        <v>-1838</v>
      </c>
      <c r="BS14" s="94">
        <f>BS15+BS16+BS17+BS18</f>
        <v>3316</v>
      </c>
      <c r="BT14" s="95">
        <f>BT15+BT16+BT17+BT18</f>
        <v>5057</v>
      </c>
      <c r="BU14" s="96">
        <f t="shared" si="50"/>
        <v>-1741</v>
      </c>
      <c r="BV14" s="94">
        <f>BV15+BV16+BV17+BV18</f>
        <v>3265</v>
      </c>
      <c r="BW14" s="95">
        <f>BW15+BW16+BW17+BW18</f>
        <v>4484</v>
      </c>
      <c r="BX14" s="96">
        <f t="shared" si="51"/>
        <v>-1219</v>
      </c>
      <c r="BY14" s="94">
        <f>BY15+BY16+BY17+BY18</f>
        <v>2677</v>
      </c>
      <c r="BZ14" s="95">
        <f>BZ15+BZ16+BZ17+BZ18</f>
        <v>4190</v>
      </c>
      <c r="CA14" s="96">
        <f t="shared" si="52"/>
        <v>-1513</v>
      </c>
      <c r="CB14" s="94">
        <f>CB15+CB16+CB17+CB18</f>
        <v>3232</v>
      </c>
      <c r="CC14" s="95">
        <f>CC15+CC16+CC17+CC18</f>
        <v>4559</v>
      </c>
      <c r="CD14" s="96">
        <f t="shared" si="53"/>
        <v>-1327</v>
      </c>
      <c r="CE14" s="94">
        <f>CE15+CE16+CE17+CE18</f>
        <v>3534</v>
      </c>
      <c r="CF14" s="95">
        <f>CF15+CF16+CF17+CF18</f>
        <v>4814</v>
      </c>
      <c r="CG14" s="96">
        <f t="shared" si="54"/>
        <v>-1280</v>
      </c>
      <c r="CH14" s="94">
        <f>CH15+CH16+CH17+CH18</f>
        <v>3161.5661278799998</v>
      </c>
      <c r="CI14" s="95">
        <f>CI15+CI16+CI17+CI18</f>
        <v>4442.9449624779008</v>
      </c>
      <c r="CJ14" s="96">
        <f t="shared" si="140"/>
        <v>-1281.378834597901</v>
      </c>
      <c r="CK14" s="94">
        <f>CK15+CK16+CK17+CK18</f>
        <v>2789.318244</v>
      </c>
      <c r="CL14" s="95">
        <f>CL15+CL16+CL17+CL18</f>
        <v>4429.2920722767776</v>
      </c>
      <c r="CM14" s="96">
        <f t="shared" si="141"/>
        <v>-1639.9738282767776</v>
      </c>
      <c r="CN14" s="94">
        <f>CN15+CN16+CN17+CN18</f>
        <v>3454.2006840599997</v>
      </c>
      <c r="CO14" s="95">
        <f>CO15+CO16+CO17+CO18</f>
        <v>4661.7479599227672</v>
      </c>
      <c r="CP14" s="96">
        <f t="shared" si="142"/>
        <v>-1207.5472758627675</v>
      </c>
      <c r="CQ14" s="94">
        <f>CQ15+CQ16+CQ17+CQ18</f>
        <v>3689.7256068000002</v>
      </c>
      <c r="CR14" s="95">
        <f>CR15+CR16+CR17+CR18</f>
        <v>5232.299455255371</v>
      </c>
      <c r="CS14" s="96">
        <f t="shared" si="17"/>
        <v>-1542.5738484553708</v>
      </c>
      <c r="CT14" s="94">
        <f t="shared" ref="CT14:CU14" si="183">CT15+CT16+CT17+CT18</f>
        <v>3741</v>
      </c>
      <c r="CU14" s="95">
        <f t="shared" si="183"/>
        <v>4928</v>
      </c>
      <c r="CV14" s="96">
        <f t="shared" si="143"/>
        <v>-1187</v>
      </c>
      <c r="CW14" s="261">
        <f t="shared" ref="CW14:CX14" si="184">CW15+CW16+CW17+CW18</f>
        <v>3159</v>
      </c>
      <c r="CX14" s="95">
        <f t="shared" si="184"/>
        <v>4783</v>
      </c>
      <c r="CY14" s="262">
        <f t="shared" si="144"/>
        <v>-1624</v>
      </c>
      <c r="CZ14" s="263">
        <f t="shared" ref="CZ14:DA14" si="185">CZ15+CZ16+CZ17+CZ18</f>
        <v>3532</v>
      </c>
      <c r="DA14" s="106">
        <f t="shared" si="185"/>
        <v>5183</v>
      </c>
      <c r="DB14" s="265">
        <f t="shared" si="145"/>
        <v>-1651</v>
      </c>
      <c r="DC14" s="263">
        <f t="shared" ref="DC14:DD14" si="186">DC15+DC16+DC17+DC18</f>
        <v>3680</v>
      </c>
      <c r="DD14" s="106">
        <f t="shared" si="186"/>
        <v>6235</v>
      </c>
      <c r="DE14" s="265">
        <f t="shared" si="146"/>
        <v>-2555</v>
      </c>
      <c r="DF14" s="260">
        <f>DF15+DF16+DF17+DF18</f>
        <v>3160</v>
      </c>
      <c r="DG14" s="261">
        <f>DG15+DG16+DG17+DG18</f>
        <v>5259</v>
      </c>
      <c r="DH14" s="262">
        <f t="shared" si="147"/>
        <v>-2099</v>
      </c>
      <c r="DI14" s="260">
        <f>DI15+DI16+DI17+DI18</f>
        <v>3059</v>
      </c>
      <c r="DJ14" s="261">
        <f>DJ15+DJ16+DJ17+DJ18</f>
        <v>4913</v>
      </c>
      <c r="DK14" s="262">
        <f t="shared" si="148"/>
        <v>-1854</v>
      </c>
      <c r="DL14" s="260">
        <f>DL15+DL16+DL17+DL18</f>
        <v>3545</v>
      </c>
      <c r="DM14" s="261">
        <f>DM15+DM16+DM17+DM18</f>
        <v>5347</v>
      </c>
      <c r="DN14" s="262">
        <f t="shared" si="149"/>
        <v>-1802</v>
      </c>
      <c r="DO14" s="260">
        <f t="shared" ref="DO14:DP14" si="187">DO15+DO16+DO17+DO18</f>
        <v>4289</v>
      </c>
      <c r="DP14" s="261">
        <f t="shared" si="187"/>
        <v>6141</v>
      </c>
      <c r="DQ14" s="262">
        <f t="shared" si="150"/>
        <v>-1852</v>
      </c>
      <c r="DR14" s="260">
        <f>DR15+DR16+DR17+DR18</f>
        <v>3479</v>
      </c>
      <c r="DS14" s="261">
        <f>DS15+DS16+DS17+DS18</f>
        <v>5313</v>
      </c>
      <c r="DT14" s="262">
        <f t="shared" si="151"/>
        <v>-1834</v>
      </c>
      <c r="DU14" s="260">
        <f t="shared" ref="DU14:DV14" si="188">DU15+DU16+DU17+DU18</f>
        <v>506</v>
      </c>
      <c r="DV14" s="261">
        <f t="shared" si="188"/>
        <v>2506</v>
      </c>
      <c r="DW14" s="262">
        <f t="shared" si="152"/>
        <v>-2000</v>
      </c>
      <c r="DX14" s="260">
        <f t="shared" ref="DX14:DY14" si="189">DX15+DX16+DX17+DX18</f>
        <v>479</v>
      </c>
      <c r="DY14" s="261">
        <f t="shared" si="189"/>
        <v>2802</v>
      </c>
      <c r="DZ14" s="262">
        <f t="shared" si="153"/>
        <v>-2323</v>
      </c>
      <c r="EA14" s="260">
        <f t="shared" ref="EA14:EB14" si="190">EA15+EA16+EA17+EA18</f>
        <v>595</v>
      </c>
      <c r="EB14" s="261">
        <f t="shared" si="190"/>
        <v>3854.5</v>
      </c>
      <c r="EC14" s="262">
        <f t="shared" si="154"/>
        <v>-3259.5</v>
      </c>
      <c r="ED14" s="260">
        <f>ED15+ED16+ED17+ED18</f>
        <v>769</v>
      </c>
      <c r="EE14" s="261">
        <f>EE15+EE16+EE17+EE18</f>
        <v>3739</v>
      </c>
      <c r="EF14" s="262">
        <f t="shared" si="155"/>
        <v>-2970</v>
      </c>
      <c r="EG14" s="260">
        <f>EG15+EG16+EG17+EG18</f>
        <v>633</v>
      </c>
      <c r="EH14" s="261">
        <f>EH15+EH16+EH17+EH18</f>
        <v>3908</v>
      </c>
      <c r="EI14" s="262">
        <f t="shared" si="156"/>
        <v>-3275</v>
      </c>
      <c r="EJ14" s="260">
        <f>EJ15+EJ16+EJ17+EJ18</f>
        <v>753</v>
      </c>
      <c r="EK14" s="261">
        <f>EK15+EK16+EK17+EK18</f>
        <v>5414</v>
      </c>
      <c r="EL14" s="262">
        <f t="shared" si="157"/>
        <v>-4661</v>
      </c>
      <c r="EM14" s="260">
        <f>EM15+EM16+EM17+EM18</f>
        <v>1750</v>
      </c>
      <c r="EN14" s="261">
        <f>EN15+EN16+EN17+EN18</f>
        <v>7517</v>
      </c>
      <c r="EO14" s="262">
        <f t="shared" si="158"/>
        <v>-5767</v>
      </c>
      <c r="EP14" s="296">
        <f>EP15+EP16+EP17+EP18</f>
        <v>2028</v>
      </c>
      <c r="EQ14" s="106">
        <f>EQ15+EQ16+EQ17+EQ18</f>
        <v>6755</v>
      </c>
      <c r="ER14" s="265">
        <f t="shared" si="159"/>
        <v>-4727</v>
      </c>
      <c r="ES14" s="296">
        <f>ES15+ES16+ES17+ES18</f>
        <v>3065</v>
      </c>
      <c r="ET14" s="106">
        <f>ET15+ET16+ET17+ET18</f>
        <v>7950</v>
      </c>
      <c r="EU14" s="265">
        <f t="shared" si="160"/>
        <v>-4885</v>
      </c>
      <c r="EV14" s="296">
        <f>EV15+EV16+EV17+EV18</f>
        <v>3900</v>
      </c>
      <c r="EW14" s="106">
        <f>EW15+EW16+EW17+EW18</f>
        <v>9041</v>
      </c>
      <c r="EX14" s="265">
        <f t="shared" si="161"/>
        <v>-5141</v>
      </c>
      <c r="EY14" s="296">
        <f>EY15+EY16+EY17+EY18</f>
        <v>4334</v>
      </c>
      <c r="EZ14" s="106">
        <f>EZ15+EZ16+EZ17+EZ18</f>
        <v>8446</v>
      </c>
      <c r="FA14" s="265">
        <f t="shared" si="162"/>
        <v>-4112</v>
      </c>
      <c r="FB14" s="296">
        <f>FB15+FB16+FB17+FB18</f>
        <v>3914</v>
      </c>
      <c r="FC14" s="106">
        <f>FC15+FC16+FC17+FC18</f>
        <v>6842</v>
      </c>
      <c r="FD14" s="265">
        <f t="shared" si="163"/>
        <v>-2928</v>
      </c>
      <c r="FE14" s="296">
        <f>FE15+FE16+FE17+FE18</f>
        <v>3782</v>
      </c>
      <c r="FF14" s="106">
        <f>FF15+FF16+FF17+FF18</f>
        <v>6696</v>
      </c>
      <c r="FG14" s="265">
        <f t="shared" si="164"/>
        <v>-2914</v>
      </c>
      <c r="FH14" s="296">
        <f>FH15+FH16+FH17+FH18</f>
        <v>5060</v>
      </c>
      <c r="FI14" s="106">
        <f>FI15+FI16+FI17+FI18</f>
        <v>6454</v>
      </c>
      <c r="FJ14" s="265">
        <f t="shared" si="165"/>
        <v>-1394</v>
      </c>
      <c r="FK14" s="296">
        <f>FK15+FK16+FK17+FK18</f>
        <v>5486</v>
      </c>
      <c r="FL14" s="106">
        <f>FL15+FL16+FL17+FL18</f>
        <v>6654</v>
      </c>
      <c r="FM14" s="265">
        <f t="shared" si="166"/>
        <v>-1168</v>
      </c>
      <c r="FN14" s="494">
        <f>FN15+FN16+FN17+FN18</f>
        <v>4082</v>
      </c>
      <c r="FO14" s="95">
        <f>FO15+FO16+FO17+FO18</f>
        <v>6289</v>
      </c>
      <c r="FP14" s="262">
        <f t="shared" si="167"/>
        <v>-2207</v>
      </c>
      <c r="FQ14" s="494">
        <f>FQ15+FQ16+FQ17+FQ18</f>
        <v>4369</v>
      </c>
      <c r="FR14" s="95">
        <f>FR15+FR16+FR17+FR18</f>
        <v>7464</v>
      </c>
      <c r="FS14" s="262">
        <f t="shared" si="168"/>
        <v>-3095</v>
      </c>
    </row>
    <row r="15" spans="1:175" ht="18.75" customHeight="1" x14ac:dyDescent="0.2">
      <c r="A15" s="108" t="s">
        <v>92</v>
      </c>
      <c r="B15" s="97">
        <v>2466</v>
      </c>
      <c r="C15" s="98">
        <v>169</v>
      </c>
      <c r="D15" s="99">
        <f t="shared" si="28"/>
        <v>2297</v>
      </c>
      <c r="E15" s="97">
        <v>1708</v>
      </c>
      <c r="F15" s="98">
        <v>212</v>
      </c>
      <c r="G15" s="99">
        <f t="shared" si="139"/>
        <v>1496</v>
      </c>
      <c r="H15" s="97">
        <v>2146</v>
      </c>
      <c r="I15" s="98">
        <v>207</v>
      </c>
      <c r="J15" s="99">
        <f t="shared" si="0"/>
        <v>1939</v>
      </c>
      <c r="K15" s="97">
        <v>2879</v>
      </c>
      <c r="L15" s="98">
        <v>188</v>
      </c>
      <c r="M15" s="99">
        <f t="shared" si="1"/>
        <v>2691</v>
      </c>
      <c r="N15" s="97">
        <v>2687</v>
      </c>
      <c r="O15" s="98">
        <v>168</v>
      </c>
      <c r="P15" s="99">
        <f t="shared" si="2"/>
        <v>2519</v>
      </c>
      <c r="Q15" s="97">
        <v>1802</v>
      </c>
      <c r="R15" s="98">
        <v>239</v>
      </c>
      <c r="S15" s="99">
        <f t="shared" si="3"/>
        <v>1563</v>
      </c>
      <c r="T15" s="97">
        <v>2151</v>
      </c>
      <c r="U15" s="98">
        <v>225</v>
      </c>
      <c r="V15" s="99">
        <f t="shared" si="4"/>
        <v>1926</v>
      </c>
      <c r="W15" s="97">
        <v>2701</v>
      </c>
      <c r="X15" s="98">
        <v>150</v>
      </c>
      <c r="Y15" s="99">
        <f t="shared" si="5"/>
        <v>2551</v>
      </c>
      <c r="Z15" s="97">
        <v>2402</v>
      </c>
      <c r="AA15" s="98">
        <v>175</v>
      </c>
      <c r="AB15" s="99">
        <f t="shared" si="6"/>
        <v>2227</v>
      </c>
      <c r="AC15" s="97">
        <v>2277</v>
      </c>
      <c r="AD15" s="98">
        <v>229</v>
      </c>
      <c r="AE15" s="99">
        <f t="shared" si="7"/>
        <v>2048</v>
      </c>
      <c r="AF15" s="97">
        <v>1875</v>
      </c>
      <c r="AG15" s="98">
        <v>225</v>
      </c>
      <c r="AH15" s="99">
        <f t="shared" si="8"/>
        <v>1650</v>
      </c>
      <c r="AI15" s="97">
        <v>2379</v>
      </c>
      <c r="AJ15" s="98">
        <v>203</v>
      </c>
      <c r="AK15" s="99">
        <f t="shared" si="9"/>
        <v>2176</v>
      </c>
      <c r="AL15" s="97">
        <v>2161</v>
      </c>
      <c r="AM15" s="98">
        <v>140</v>
      </c>
      <c r="AN15" s="99">
        <f t="shared" si="10"/>
        <v>2021</v>
      </c>
      <c r="AO15" s="97">
        <v>1585</v>
      </c>
      <c r="AP15" s="98">
        <v>113</v>
      </c>
      <c r="AQ15" s="99">
        <f t="shared" si="11"/>
        <v>1472</v>
      </c>
      <c r="AR15" s="97">
        <v>2076</v>
      </c>
      <c r="AS15" s="98">
        <v>171</v>
      </c>
      <c r="AT15" s="99">
        <f t="shared" si="12"/>
        <v>1905</v>
      </c>
      <c r="AU15" s="97">
        <v>2499</v>
      </c>
      <c r="AV15" s="98">
        <v>179</v>
      </c>
      <c r="AW15" s="99">
        <f t="shared" si="13"/>
        <v>2320</v>
      </c>
      <c r="AX15" s="97">
        <v>2259</v>
      </c>
      <c r="AY15" s="98">
        <v>148</v>
      </c>
      <c r="AZ15" s="99">
        <f t="shared" si="44"/>
        <v>2111</v>
      </c>
      <c r="BA15" s="97">
        <v>1688</v>
      </c>
      <c r="BB15" s="98">
        <v>195</v>
      </c>
      <c r="BC15" s="99">
        <f t="shared" si="45"/>
        <v>1493</v>
      </c>
      <c r="BD15" s="97">
        <v>2040</v>
      </c>
      <c r="BE15" s="98">
        <v>174</v>
      </c>
      <c r="BF15" s="99">
        <f t="shared" si="46"/>
        <v>1866</v>
      </c>
      <c r="BG15" s="97">
        <v>2359</v>
      </c>
      <c r="BH15" s="98">
        <v>165</v>
      </c>
      <c r="BI15" s="99">
        <f t="shared" si="47"/>
        <v>2194</v>
      </c>
      <c r="BJ15" s="97">
        <v>2236</v>
      </c>
      <c r="BK15" s="98">
        <v>628</v>
      </c>
      <c r="BL15" s="99">
        <f t="shared" si="94"/>
        <v>1608</v>
      </c>
      <c r="BM15" s="97">
        <v>1669</v>
      </c>
      <c r="BN15" s="98">
        <v>594</v>
      </c>
      <c r="BO15" s="99">
        <f t="shared" si="48"/>
        <v>1075</v>
      </c>
      <c r="BP15" s="97">
        <v>2270</v>
      </c>
      <c r="BQ15" s="98">
        <v>613</v>
      </c>
      <c r="BR15" s="99">
        <f t="shared" si="49"/>
        <v>1657</v>
      </c>
      <c r="BS15" s="97">
        <v>2488</v>
      </c>
      <c r="BT15" s="98">
        <v>578</v>
      </c>
      <c r="BU15" s="99">
        <f t="shared" si="50"/>
        <v>1910</v>
      </c>
      <c r="BV15" s="97">
        <v>2346</v>
      </c>
      <c r="BW15" s="98">
        <v>639</v>
      </c>
      <c r="BX15" s="99">
        <f t="shared" si="51"/>
        <v>1707</v>
      </c>
      <c r="BY15" s="97">
        <v>1774</v>
      </c>
      <c r="BZ15" s="98">
        <v>588</v>
      </c>
      <c r="CA15" s="99">
        <f t="shared" si="52"/>
        <v>1186</v>
      </c>
      <c r="CB15" s="97">
        <v>2349</v>
      </c>
      <c r="CC15" s="98">
        <v>592</v>
      </c>
      <c r="CD15" s="99">
        <f t="shared" si="53"/>
        <v>1757</v>
      </c>
      <c r="CE15" s="97">
        <v>2524</v>
      </c>
      <c r="CF15" s="98">
        <v>578</v>
      </c>
      <c r="CG15" s="99">
        <f t="shared" si="54"/>
        <v>1946</v>
      </c>
      <c r="CH15" s="97">
        <v>2121</v>
      </c>
      <c r="CI15" s="98">
        <v>579</v>
      </c>
      <c r="CJ15" s="99">
        <f t="shared" si="140"/>
        <v>1542</v>
      </c>
      <c r="CK15" s="97">
        <v>1807</v>
      </c>
      <c r="CL15" s="98">
        <v>587</v>
      </c>
      <c r="CM15" s="99">
        <f t="shared" si="141"/>
        <v>1220</v>
      </c>
      <c r="CN15" s="97">
        <v>2430</v>
      </c>
      <c r="CO15" s="98">
        <v>644</v>
      </c>
      <c r="CP15" s="99">
        <f t="shared" si="142"/>
        <v>1786</v>
      </c>
      <c r="CQ15" s="97">
        <v>2484</v>
      </c>
      <c r="CR15" s="98">
        <v>560</v>
      </c>
      <c r="CS15" s="99">
        <f t="shared" si="17"/>
        <v>1924</v>
      </c>
      <c r="CT15" s="97">
        <v>2248</v>
      </c>
      <c r="CU15" s="98">
        <v>639</v>
      </c>
      <c r="CV15" s="99">
        <f t="shared" si="143"/>
        <v>1609</v>
      </c>
      <c r="CW15" s="274">
        <v>1978</v>
      </c>
      <c r="CX15" s="98">
        <v>617</v>
      </c>
      <c r="CY15" s="272">
        <f t="shared" si="144"/>
        <v>1361</v>
      </c>
      <c r="CZ15" s="273">
        <v>2508</v>
      </c>
      <c r="DA15" s="98">
        <v>659</v>
      </c>
      <c r="DB15" s="272">
        <f t="shared" si="145"/>
        <v>1849</v>
      </c>
      <c r="DC15" s="273">
        <v>2441</v>
      </c>
      <c r="DD15" s="98">
        <v>627</v>
      </c>
      <c r="DE15" s="272">
        <f t="shared" si="146"/>
        <v>1814</v>
      </c>
      <c r="DF15" s="273">
        <v>1963</v>
      </c>
      <c r="DG15" s="274">
        <v>680</v>
      </c>
      <c r="DH15" s="272">
        <f t="shared" si="147"/>
        <v>1283</v>
      </c>
      <c r="DI15" s="273">
        <v>1806</v>
      </c>
      <c r="DJ15" s="274">
        <v>685</v>
      </c>
      <c r="DK15" s="272">
        <f t="shared" si="148"/>
        <v>1121</v>
      </c>
      <c r="DL15" s="273">
        <v>2369</v>
      </c>
      <c r="DM15" s="274">
        <v>695</v>
      </c>
      <c r="DN15" s="272">
        <f t="shared" si="149"/>
        <v>1674</v>
      </c>
      <c r="DO15" s="273">
        <v>2576</v>
      </c>
      <c r="DP15" s="274">
        <v>716</v>
      </c>
      <c r="DQ15" s="272">
        <f t="shared" si="150"/>
        <v>1860</v>
      </c>
      <c r="DR15" s="273">
        <v>1821</v>
      </c>
      <c r="DS15" s="274">
        <v>519</v>
      </c>
      <c r="DT15" s="272">
        <f t="shared" si="151"/>
        <v>1302</v>
      </c>
      <c r="DU15" s="273">
        <v>20</v>
      </c>
      <c r="DV15" s="274">
        <v>4</v>
      </c>
      <c r="DW15" s="272">
        <f t="shared" si="152"/>
        <v>16</v>
      </c>
      <c r="DX15" s="273">
        <v>24</v>
      </c>
      <c r="DY15" s="274">
        <v>26</v>
      </c>
      <c r="DZ15" s="272">
        <f t="shared" si="153"/>
        <v>-2</v>
      </c>
      <c r="EA15" s="273">
        <v>69</v>
      </c>
      <c r="EB15" s="274">
        <v>158.19999999999999</v>
      </c>
      <c r="EC15" s="272">
        <f t="shared" si="154"/>
        <v>-89.199999999999989</v>
      </c>
      <c r="ED15" s="273">
        <v>70</v>
      </c>
      <c r="EE15" s="274">
        <v>96</v>
      </c>
      <c r="EF15" s="272">
        <f t="shared" si="155"/>
        <v>-26</v>
      </c>
      <c r="EG15" s="273">
        <v>61</v>
      </c>
      <c r="EH15" s="274">
        <v>95</v>
      </c>
      <c r="EI15" s="272">
        <f t="shared" si="156"/>
        <v>-34</v>
      </c>
      <c r="EJ15" s="273">
        <v>130</v>
      </c>
      <c r="EK15" s="274">
        <v>227</v>
      </c>
      <c r="EL15" s="272">
        <f t="shared" si="157"/>
        <v>-97</v>
      </c>
      <c r="EM15" s="273">
        <v>936</v>
      </c>
      <c r="EN15" s="274">
        <v>360</v>
      </c>
      <c r="EO15" s="272">
        <f t="shared" si="158"/>
        <v>576</v>
      </c>
      <c r="EP15" s="294">
        <v>1050</v>
      </c>
      <c r="EQ15" s="103">
        <v>389</v>
      </c>
      <c r="ER15" s="268">
        <f t="shared" si="159"/>
        <v>661</v>
      </c>
      <c r="ES15" s="294">
        <v>1847</v>
      </c>
      <c r="ET15" s="103">
        <v>738</v>
      </c>
      <c r="EU15" s="268">
        <f t="shared" si="160"/>
        <v>1109</v>
      </c>
      <c r="EV15" s="294">
        <v>2492</v>
      </c>
      <c r="EW15" s="103">
        <v>715</v>
      </c>
      <c r="EX15" s="268">
        <f t="shared" si="161"/>
        <v>1777</v>
      </c>
      <c r="EY15" s="294">
        <v>2760</v>
      </c>
      <c r="EZ15" s="103">
        <v>726</v>
      </c>
      <c r="FA15" s="268">
        <f t="shared" si="162"/>
        <v>2034</v>
      </c>
      <c r="FB15" s="294">
        <v>2237</v>
      </c>
      <c r="FC15" s="103">
        <v>693</v>
      </c>
      <c r="FD15" s="268">
        <f t="shared" si="163"/>
        <v>1544</v>
      </c>
      <c r="FE15" s="294">
        <v>2677</v>
      </c>
      <c r="FF15" s="103">
        <v>796</v>
      </c>
      <c r="FG15" s="268">
        <f t="shared" si="164"/>
        <v>1881</v>
      </c>
      <c r="FH15" s="294">
        <v>3548</v>
      </c>
      <c r="FI15" s="103">
        <v>750</v>
      </c>
      <c r="FJ15" s="268">
        <f t="shared" si="165"/>
        <v>2798</v>
      </c>
      <c r="FK15" s="294">
        <v>3646</v>
      </c>
      <c r="FL15" s="103">
        <v>775</v>
      </c>
      <c r="FM15" s="268">
        <f t="shared" si="166"/>
        <v>2871</v>
      </c>
      <c r="FN15" s="493">
        <v>2861</v>
      </c>
      <c r="FO15" s="98">
        <v>703</v>
      </c>
      <c r="FP15" s="272">
        <f t="shared" si="167"/>
        <v>2158</v>
      </c>
      <c r="FQ15" s="493">
        <v>2927</v>
      </c>
      <c r="FR15" s="98">
        <v>846</v>
      </c>
      <c r="FS15" s="272">
        <f t="shared" si="168"/>
        <v>2081</v>
      </c>
    </row>
    <row r="16" spans="1:175" ht="18.75" customHeight="1" x14ac:dyDescent="0.2">
      <c r="A16" s="108" t="s">
        <v>93</v>
      </c>
      <c r="B16" s="97">
        <v>181</v>
      </c>
      <c r="C16" s="98">
        <v>2070</v>
      </c>
      <c r="D16" s="99">
        <f t="shared" si="28"/>
        <v>-1889</v>
      </c>
      <c r="E16" s="97">
        <v>183</v>
      </c>
      <c r="F16" s="98">
        <v>2113</v>
      </c>
      <c r="G16" s="99">
        <f t="shared" si="139"/>
        <v>-1930</v>
      </c>
      <c r="H16" s="97">
        <v>176</v>
      </c>
      <c r="I16" s="98">
        <v>2101</v>
      </c>
      <c r="J16" s="99">
        <f t="shared" si="0"/>
        <v>-1925</v>
      </c>
      <c r="K16" s="97">
        <v>208</v>
      </c>
      <c r="L16" s="98">
        <v>2301</v>
      </c>
      <c r="M16" s="99">
        <f t="shared" si="1"/>
        <v>-2093</v>
      </c>
      <c r="N16" s="97">
        <v>167</v>
      </c>
      <c r="O16" s="98">
        <v>2008</v>
      </c>
      <c r="P16" s="99">
        <f t="shared" si="2"/>
        <v>-1841</v>
      </c>
      <c r="Q16" s="97">
        <v>181</v>
      </c>
      <c r="R16" s="98">
        <v>2011</v>
      </c>
      <c r="S16" s="99">
        <f t="shared" si="3"/>
        <v>-1830</v>
      </c>
      <c r="T16" s="97">
        <v>196</v>
      </c>
      <c r="U16" s="98">
        <v>2223</v>
      </c>
      <c r="V16" s="99">
        <f t="shared" si="4"/>
        <v>-2027</v>
      </c>
      <c r="W16" s="97">
        <v>193</v>
      </c>
      <c r="X16" s="98">
        <v>2543</v>
      </c>
      <c r="Y16" s="99">
        <f t="shared" si="5"/>
        <v>-2350</v>
      </c>
      <c r="Z16" s="97">
        <v>151</v>
      </c>
      <c r="AA16" s="98">
        <v>2216</v>
      </c>
      <c r="AB16" s="99">
        <f t="shared" si="6"/>
        <v>-2065</v>
      </c>
      <c r="AC16" s="97">
        <v>144</v>
      </c>
      <c r="AD16" s="98">
        <v>2396</v>
      </c>
      <c r="AE16" s="99">
        <f t="shared" si="7"/>
        <v>-2252</v>
      </c>
      <c r="AF16" s="97">
        <v>149</v>
      </c>
      <c r="AG16" s="98">
        <v>2422</v>
      </c>
      <c r="AH16" s="99">
        <f t="shared" si="8"/>
        <v>-2273</v>
      </c>
      <c r="AI16" s="97">
        <v>183</v>
      </c>
      <c r="AJ16" s="98">
        <v>2731</v>
      </c>
      <c r="AK16" s="99">
        <f t="shared" si="9"/>
        <v>-2548</v>
      </c>
      <c r="AL16" s="97">
        <v>140</v>
      </c>
      <c r="AM16" s="98">
        <v>2224</v>
      </c>
      <c r="AN16" s="99">
        <f t="shared" si="10"/>
        <v>-2084</v>
      </c>
      <c r="AO16" s="97">
        <v>149</v>
      </c>
      <c r="AP16" s="98">
        <v>2385</v>
      </c>
      <c r="AQ16" s="99">
        <f t="shared" si="11"/>
        <v>-2236</v>
      </c>
      <c r="AR16" s="97">
        <v>145</v>
      </c>
      <c r="AS16" s="98">
        <v>2604</v>
      </c>
      <c r="AT16" s="99">
        <f t="shared" si="12"/>
        <v>-2459</v>
      </c>
      <c r="AU16" s="97">
        <v>178</v>
      </c>
      <c r="AV16" s="98">
        <v>2691</v>
      </c>
      <c r="AW16" s="99">
        <f t="shared" si="13"/>
        <v>-2513</v>
      </c>
      <c r="AX16" s="97">
        <v>164</v>
      </c>
      <c r="AY16" s="98">
        <v>2103</v>
      </c>
      <c r="AZ16" s="99">
        <f t="shared" si="44"/>
        <v>-1939</v>
      </c>
      <c r="BA16" s="97">
        <v>177</v>
      </c>
      <c r="BB16" s="98">
        <v>2393</v>
      </c>
      <c r="BC16" s="99">
        <f t="shared" si="45"/>
        <v>-2216</v>
      </c>
      <c r="BD16" s="97">
        <v>171</v>
      </c>
      <c r="BE16" s="98">
        <v>2517</v>
      </c>
      <c r="BF16" s="99">
        <f t="shared" si="46"/>
        <v>-2346</v>
      </c>
      <c r="BG16" s="97">
        <v>200</v>
      </c>
      <c r="BH16" s="98">
        <v>2873</v>
      </c>
      <c r="BI16" s="99">
        <f t="shared" si="47"/>
        <v>-2673</v>
      </c>
      <c r="BJ16" s="97">
        <v>180</v>
      </c>
      <c r="BK16" s="98">
        <v>2423</v>
      </c>
      <c r="BL16" s="99">
        <f t="shared" si="94"/>
        <v>-2243</v>
      </c>
      <c r="BM16" s="97">
        <v>178</v>
      </c>
      <c r="BN16" s="98">
        <v>2547</v>
      </c>
      <c r="BO16" s="99">
        <f t="shared" si="48"/>
        <v>-2369</v>
      </c>
      <c r="BP16" s="97">
        <v>145</v>
      </c>
      <c r="BQ16" s="98">
        <v>2715</v>
      </c>
      <c r="BR16" s="99">
        <f t="shared" si="49"/>
        <v>-2570</v>
      </c>
      <c r="BS16" s="97">
        <v>199</v>
      </c>
      <c r="BT16" s="98">
        <v>2652</v>
      </c>
      <c r="BU16" s="99">
        <f t="shared" si="50"/>
        <v>-2453</v>
      </c>
      <c r="BV16" s="97">
        <v>184</v>
      </c>
      <c r="BW16" s="98">
        <v>2225</v>
      </c>
      <c r="BX16" s="99">
        <f t="shared" si="51"/>
        <v>-2041</v>
      </c>
      <c r="BY16" s="97">
        <v>198</v>
      </c>
      <c r="BZ16" s="98">
        <v>2265</v>
      </c>
      <c r="CA16" s="99">
        <f t="shared" si="52"/>
        <v>-2067</v>
      </c>
      <c r="CB16" s="97">
        <v>154</v>
      </c>
      <c r="CC16" s="98">
        <v>2500</v>
      </c>
      <c r="CD16" s="99">
        <f t="shared" si="53"/>
        <v>-2346</v>
      </c>
      <c r="CE16" s="97">
        <v>206</v>
      </c>
      <c r="CF16" s="98">
        <v>2506</v>
      </c>
      <c r="CG16" s="99">
        <f t="shared" si="54"/>
        <v>-2300</v>
      </c>
      <c r="CH16" s="97">
        <v>178</v>
      </c>
      <c r="CI16" s="98">
        <v>2222</v>
      </c>
      <c r="CJ16" s="99">
        <f t="shared" si="140"/>
        <v>-2044</v>
      </c>
      <c r="CK16" s="97">
        <v>205</v>
      </c>
      <c r="CL16" s="98">
        <v>2447</v>
      </c>
      <c r="CM16" s="99">
        <f t="shared" si="141"/>
        <v>-2242</v>
      </c>
      <c r="CN16" s="97">
        <v>222</v>
      </c>
      <c r="CO16" s="98">
        <v>2435</v>
      </c>
      <c r="CP16" s="99">
        <f t="shared" si="142"/>
        <v>-2213</v>
      </c>
      <c r="CQ16" s="97">
        <v>244</v>
      </c>
      <c r="CR16" s="98">
        <v>2701</v>
      </c>
      <c r="CS16" s="99">
        <f t="shared" si="17"/>
        <v>-2457</v>
      </c>
      <c r="CT16" s="97">
        <v>203</v>
      </c>
      <c r="CU16" s="98">
        <v>2056</v>
      </c>
      <c r="CV16" s="99">
        <f t="shared" si="143"/>
        <v>-1853</v>
      </c>
      <c r="CW16" s="274">
        <v>240</v>
      </c>
      <c r="CX16" s="98">
        <v>2580</v>
      </c>
      <c r="CY16" s="272">
        <f t="shared" si="144"/>
        <v>-2340</v>
      </c>
      <c r="CZ16" s="273">
        <v>227</v>
      </c>
      <c r="DA16" s="98">
        <v>2710</v>
      </c>
      <c r="DB16" s="272">
        <f t="shared" si="145"/>
        <v>-2483</v>
      </c>
      <c r="DC16" s="273">
        <v>269</v>
      </c>
      <c r="DD16" s="98">
        <v>3396</v>
      </c>
      <c r="DE16" s="272">
        <f t="shared" si="146"/>
        <v>-3127</v>
      </c>
      <c r="DF16" s="273">
        <v>223</v>
      </c>
      <c r="DG16" s="274">
        <v>2672</v>
      </c>
      <c r="DH16" s="272">
        <f t="shared" si="147"/>
        <v>-2449</v>
      </c>
      <c r="DI16" s="273">
        <v>255</v>
      </c>
      <c r="DJ16" s="274">
        <v>2686</v>
      </c>
      <c r="DK16" s="272">
        <f t="shared" si="148"/>
        <v>-2431</v>
      </c>
      <c r="DL16" s="273">
        <v>250</v>
      </c>
      <c r="DM16" s="274">
        <v>2922</v>
      </c>
      <c r="DN16" s="272">
        <f t="shared" si="149"/>
        <v>-2672</v>
      </c>
      <c r="DO16" s="273">
        <v>281</v>
      </c>
      <c r="DP16" s="274">
        <v>3054</v>
      </c>
      <c r="DQ16" s="272">
        <f t="shared" si="150"/>
        <v>-2773</v>
      </c>
      <c r="DR16" s="273">
        <v>188</v>
      </c>
      <c r="DS16" s="274">
        <v>2649</v>
      </c>
      <c r="DT16" s="272">
        <f t="shared" si="151"/>
        <v>-2461</v>
      </c>
      <c r="DU16" s="273">
        <v>47</v>
      </c>
      <c r="DV16" s="274">
        <v>2297</v>
      </c>
      <c r="DW16" s="272">
        <f t="shared" si="152"/>
        <v>-2250</v>
      </c>
      <c r="DX16" s="273">
        <v>113</v>
      </c>
      <c r="DY16" s="274">
        <v>2597</v>
      </c>
      <c r="DZ16" s="272">
        <f t="shared" si="153"/>
        <v>-2484</v>
      </c>
      <c r="EA16" s="273">
        <v>122</v>
      </c>
      <c r="EB16" s="274">
        <v>3431.3</v>
      </c>
      <c r="EC16" s="272">
        <f t="shared" si="154"/>
        <v>-3309.3</v>
      </c>
      <c r="ED16" s="273">
        <v>110</v>
      </c>
      <c r="EE16" s="274">
        <v>3358</v>
      </c>
      <c r="EF16" s="272">
        <f t="shared" si="155"/>
        <v>-3248</v>
      </c>
      <c r="EG16" s="273">
        <v>107</v>
      </c>
      <c r="EH16" s="274">
        <v>3530</v>
      </c>
      <c r="EI16" s="272">
        <f t="shared" si="156"/>
        <v>-3423</v>
      </c>
      <c r="EJ16" s="273">
        <v>126</v>
      </c>
      <c r="EK16" s="274">
        <v>4786</v>
      </c>
      <c r="EL16" s="272">
        <f t="shared" si="157"/>
        <v>-4660</v>
      </c>
      <c r="EM16" s="273">
        <v>277</v>
      </c>
      <c r="EN16" s="274">
        <v>6724</v>
      </c>
      <c r="EO16" s="272">
        <f t="shared" si="158"/>
        <v>-6447</v>
      </c>
      <c r="EP16" s="294">
        <v>365</v>
      </c>
      <c r="EQ16" s="103">
        <v>5668</v>
      </c>
      <c r="ER16" s="268">
        <f t="shared" si="159"/>
        <v>-5303</v>
      </c>
      <c r="ES16" s="294">
        <v>372</v>
      </c>
      <c r="ET16" s="103">
        <v>6507</v>
      </c>
      <c r="EU16" s="268">
        <f t="shared" si="160"/>
        <v>-6135</v>
      </c>
      <c r="EV16" s="294">
        <v>337</v>
      </c>
      <c r="EW16" s="103">
        <v>7342</v>
      </c>
      <c r="EX16" s="268">
        <f t="shared" si="161"/>
        <v>-7005</v>
      </c>
      <c r="EY16" s="294">
        <v>363</v>
      </c>
      <c r="EZ16" s="103">
        <v>6711</v>
      </c>
      <c r="FA16" s="268">
        <f t="shared" si="162"/>
        <v>-6348</v>
      </c>
      <c r="FB16" s="294">
        <v>308</v>
      </c>
      <c r="FC16" s="103">
        <v>4653</v>
      </c>
      <c r="FD16" s="268">
        <f t="shared" si="163"/>
        <v>-4345</v>
      </c>
      <c r="FE16" s="294">
        <v>277</v>
      </c>
      <c r="FF16" s="103">
        <v>4651</v>
      </c>
      <c r="FG16" s="268">
        <f t="shared" si="164"/>
        <v>-4374</v>
      </c>
      <c r="FH16" s="294">
        <v>228</v>
      </c>
      <c r="FI16" s="103">
        <v>4345</v>
      </c>
      <c r="FJ16" s="268">
        <f t="shared" si="165"/>
        <v>-4117</v>
      </c>
      <c r="FK16" s="294">
        <v>250</v>
      </c>
      <c r="FL16" s="103">
        <v>4330</v>
      </c>
      <c r="FM16" s="268">
        <f t="shared" si="166"/>
        <v>-4080</v>
      </c>
      <c r="FN16" s="493">
        <v>256</v>
      </c>
      <c r="FO16" s="98">
        <v>4285</v>
      </c>
      <c r="FP16" s="272">
        <f t="shared" si="167"/>
        <v>-4029</v>
      </c>
      <c r="FQ16" s="493">
        <v>368</v>
      </c>
      <c r="FR16" s="98">
        <v>4939</v>
      </c>
      <c r="FS16" s="272">
        <f t="shared" si="168"/>
        <v>-4571</v>
      </c>
    </row>
    <row r="17" spans="1:175" ht="18.75" customHeight="1" x14ac:dyDescent="0.2">
      <c r="A17" s="108" t="s">
        <v>94</v>
      </c>
      <c r="B17" s="97">
        <v>191.309763</v>
      </c>
      <c r="C17" s="98">
        <v>1593.9342149835443</v>
      </c>
      <c r="D17" s="99">
        <f t="shared" si="28"/>
        <v>-1402.6244519835443</v>
      </c>
      <c r="E17" s="97">
        <v>486.16097200000002</v>
      </c>
      <c r="F17" s="98">
        <v>1247.9063027543905</v>
      </c>
      <c r="G17" s="99">
        <f t="shared" si="139"/>
        <v>-761.74533075439047</v>
      </c>
      <c r="H17" s="97">
        <v>364.62765000000002</v>
      </c>
      <c r="I17" s="98">
        <v>1429.0215735529232</v>
      </c>
      <c r="J17" s="99">
        <f t="shared" si="0"/>
        <v>-1064.3939235529233</v>
      </c>
      <c r="K17" s="97">
        <v>482.88433630999998</v>
      </c>
      <c r="L17" s="98">
        <v>1876.6265298999633</v>
      </c>
      <c r="M17" s="99">
        <f t="shared" si="1"/>
        <v>-1393.7421935899633</v>
      </c>
      <c r="N17" s="97">
        <v>400.19385978999998</v>
      </c>
      <c r="O17" s="98">
        <v>1795.7948742464102</v>
      </c>
      <c r="P17" s="99">
        <f t="shared" si="2"/>
        <v>-1395.6010144564102</v>
      </c>
      <c r="Q17" s="97">
        <v>367.39075328000001</v>
      </c>
      <c r="R17" s="98">
        <v>1374.7186613029962</v>
      </c>
      <c r="S17" s="99">
        <f t="shared" si="3"/>
        <v>-1007.3279080229962</v>
      </c>
      <c r="T17" s="97">
        <v>360.64158199999997</v>
      </c>
      <c r="U17" s="98">
        <v>1439.376127728556</v>
      </c>
      <c r="V17" s="99">
        <f t="shared" si="4"/>
        <v>-1078.734545728556</v>
      </c>
      <c r="W17" s="97">
        <v>539.93079132000003</v>
      </c>
      <c r="X17" s="98">
        <v>1928.235436830498</v>
      </c>
      <c r="Y17" s="99">
        <f t="shared" si="5"/>
        <v>-1388.3046455104979</v>
      </c>
      <c r="Z17" s="97">
        <v>533.65055429999995</v>
      </c>
      <c r="AA17" s="98">
        <v>1568.629307963015</v>
      </c>
      <c r="AB17" s="99">
        <f t="shared" si="6"/>
        <v>-1034.9787536630151</v>
      </c>
      <c r="AC17" s="97">
        <v>486.21477600000003</v>
      </c>
      <c r="AD17" s="98">
        <v>1183.1239505521323</v>
      </c>
      <c r="AE17" s="99">
        <f t="shared" si="7"/>
        <v>-696.9091745521323</v>
      </c>
      <c r="AF17" s="97">
        <v>453.16274597</v>
      </c>
      <c r="AG17" s="98">
        <v>1429.0801976784637</v>
      </c>
      <c r="AH17" s="99">
        <f t="shared" si="8"/>
        <v>-975.91745170846366</v>
      </c>
      <c r="AI17" s="97">
        <v>449.59113546999998</v>
      </c>
      <c r="AJ17" s="98">
        <v>1671.8712933483803</v>
      </c>
      <c r="AK17" s="99">
        <f t="shared" si="9"/>
        <v>-1222.2801578783804</v>
      </c>
      <c r="AL17" s="97">
        <v>506.84650529999999</v>
      </c>
      <c r="AM17" s="98">
        <v>1662.1651286281324</v>
      </c>
      <c r="AN17" s="99">
        <f t="shared" si="10"/>
        <v>-1155.3186233281324</v>
      </c>
      <c r="AO17" s="97">
        <v>555.43936966000001</v>
      </c>
      <c r="AP17" s="98">
        <v>1204.0028796525712</v>
      </c>
      <c r="AQ17" s="99">
        <f t="shared" si="11"/>
        <v>-648.5635099925712</v>
      </c>
      <c r="AR17" s="97">
        <v>408.63449816000002</v>
      </c>
      <c r="AS17" s="98">
        <v>1356.3223463412337</v>
      </c>
      <c r="AT17" s="99">
        <f t="shared" si="12"/>
        <v>-947.68784818123368</v>
      </c>
      <c r="AU17" s="97">
        <v>460.96117566999999</v>
      </c>
      <c r="AV17" s="98">
        <v>1703.4085898818012</v>
      </c>
      <c r="AW17" s="99">
        <f t="shared" si="13"/>
        <v>-1242.4474142118011</v>
      </c>
      <c r="AX17" s="97">
        <v>523.31564802000003</v>
      </c>
      <c r="AY17" s="98">
        <v>1735.914579394466</v>
      </c>
      <c r="AZ17" s="99">
        <f t="shared" si="44"/>
        <v>-1212.598931374466</v>
      </c>
      <c r="BA17" s="97">
        <v>473.86881602</v>
      </c>
      <c r="BB17" s="98">
        <v>1221</v>
      </c>
      <c r="BC17" s="99">
        <f t="shared" si="45"/>
        <v>-747.13118398000006</v>
      </c>
      <c r="BD17" s="97">
        <v>514.41506876999995</v>
      </c>
      <c r="BE17" s="98">
        <v>1445</v>
      </c>
      <c r="BF17" s="99">
        <f t="shared" si="46"/>
        <v>-930.58493123000005</v>
      </c>
      <c r="BG17" s="97">
        <v>514</v>
      </c>
      <c r="BH17" s="98">
        <v>1755</v>
      </c>
      <c r="BI17" s="99">
        <f t="shared" si="47"/>
        <v>-1241</v>
      </c>
      <c r="BJ17" s="97">
        <v>680</v>
      </c>
      <c r="BK17" s="98">
        <v>1764</v>
      </c>
      <c r="BL17" s="99">
        <f t="shared" si="94"/>
        <v>-1084</v>
      </c>
      <c r="BM17" s="97">
        <v>583</v>
      </c>
      <c r="BN17" s="98">
        <v>1268</v>
      </c>
      <c r="BO17" s="99">
        <f t="shared" si="48"/>
        <v>-685</v>
      </c>
      <c r="BP17" s="97">
        <v>534</v>
      </c>
      <c r="BQ17" s="98">
        <v>1465</v>
      </c>
      <c r="BR17" s="99">
        <f t="shared" si="49"/>
        <v>-931</v>
      </c>
      <c r="BS17" s="97">
        <v>587</v>
      </c>
      <c r="BT17" s="98">
        <v>1776</v>
      </c>
      <c r="BU17" s="99">
        <f t="shared" si="50"/>
        <v>-1189</v>
      </c>
      <c r="BV17" s="97">
        <v>711</v>
      </c>
      <c r="BW17" s="98">
        <v>1587</v>
      </c>
      <c r="BX17" s="99">
        <f t="shared" si="51"/>
        <v>-876</v>
      </c>
      <c r="BY17" s="97">
        <v>674</v>
      </c>
      <c r="BZ17" s="98">
        <v>1308</v>
      </c>
      <c r="CA17" s="99">
        <f t="shared" si="52"/>
        <v>-634</v>
      </c>
      <c r="CB17" s="97">
        <v>683</v>
      </c>
      <c r="CC17" s="98">
        <v>1439</v>
      </c>
      <c r="CD17" s="99">
        <f t="shared" si="53"/>
        <v>-756</v>
      </c>
      <c r="CE17" s="97">
        <v>779</v>
      </c>
      <c r="CF17" s="98">
        <v>1694</v>
      </c>
      <c r="CG17" s="99">
        <f t="shared" si="54"/>
        <v>-915</v>
      </c>
      <c r="CH17" s="97">
        <v>834.56612787999995</v>
      </c>
      <c r="CI17" s="98">
        <v>1604.9449624779004</v>
      </c>
      <c r="CJ17" s="99">
        <f t="shared" si="140"/>
        <v>-770.37883459790044</v>
      </c>
      <c r="CK17" s="97">
        <v>752.31824400000005</v>
      </c>
      <c r="CL17" s="98">
        <v>1342.2920722767772</v>
      </c>
      <c r="CM17" s="99">
        <f t="shared" si="141"/>
        <v>-589.97382827677711</v>
      </c>
      <c r="CN17" s="97">
        <v>765.20068405999996</v>
      </c>
      <c r="CO17" s="98">
        <v>1551.7479599227672</v>
      </c>
      <c r="CP17" s="99">
        <f t="shared" si="142"/>
        <v>-786.54727586276726</v>
      </c>
      <c r="CQ17" s="97">
        <v>890.72560680000004</v>
      </c>
      <c r="CR17" s="98">
        <v>1932.2994552553707</v>
      </c>
      <c r="CS17" s="99">
        <f t="shared" si="17"/>
        <v>-1041.5738484553708</v>
      </c>
      <c r="CT17" s="97">
        <v>1275</v>
      </c>
      <c r="CU17" s="98">
        <v>2142</v>
      </c>
      <c r="CV17" s="99">
        <f t="shared" si="143"/>
        <v>-867</v>
      </c>
      <c r="CW17" s="274">
        <v>914</v>
      </c>
      <c r="CX17" s="98">
        <v>1516</v>
      </c>
      <c r="CY17" s="272">
        <f t="shared" si="144"/>
        <v>-602</v>
      </c>
      <c r="CZ17" s="273">
        <v>740</v>
      </c>
      <c r="DA17" s="98">
        <v>1783</v>
      </c>
      <c r="DB17" s="272">
        <f t="shared" si="145"/>
        <v>-1043</v>
      </c>
      <c r="DC17" s="273">
        <v>917</v>
      </c>
      <c r="DD17" s="98">
        <v>2118</v>
      </c>
      <c r="DE17" s="272">
        <f t="shared" si="146"/>
        <v>-1201</v>
      </c>
      <c r="DF17" s="273">
        <v>961</v>
      </c>
      <c r="DG17" s="274">
        <v>1887</v>
      </c>
      <c r="DH17" s="272">
        <f t="shared" si="147"/>
        <v>-926</v>
      </c>
      <c r="DI17" s="273">
        <v>958</v>
      </c>
      <c r="DJ17" s="274">
        <v>1497</v>
      </c>
      <c r="DK17" s="272">
        <f t="shared" si="148"/>
        <v>-539</v>
      </c>
      <c r="DL17" s="273">
        <v>880</v>
      </c>
      <c r="DM17" s="274">
        <v>1675</v>
      </c>
      <c r="DN17" s="272">
        <f t="shared" si="149"/>
        <v>-795</v>
      </c>
      <c r="DO17" s="273">
        <v>1398</v>
      </c>
      <c r="DP17" s="274">
        <v>2295</v>
      </c>
      <c r="DQ17" s="272">
        <f t="shared" si="150"/>
        <v>-897</v>
      </c>
      <c r="DR17" s="273">
        <v>1429</v>
      </c>
      <c r="DS17" s="274">
        <v>2126</v>
      </c>
      <c r="DT17" s="272">
        <f t="shared" si="151"/>
        <v>-697</v>
      </c>
      <c r="DU17" s="273">
        <v>382</v>
      </c>
      <c r="DV17" s="274">
        <v>199</v>
      </c>
      <c r="DW17" s="272">
        <f t="shared" si="152"/>
        <v>183</v>
      </c>
      <c r="DX17" s="273">
        <v>313</v>
      </c>
      <c r="DY17" s="274">
        <v>152</v>
      </c>
      <c r="DZ17" s="272">
        <f t="shared" si="153"/>
        <v>161</v>
      </c>
      <c r="EA17" s="273">
        <v>384</v>
      </c>
      <c r="EB17" s="274">
        <v>218</v>
      </c>
      <c r="EC17" s="272">
        <f t="shared" si="154"/>
        <v>166</v>
      </c>
      <c r="ED17" s="273">
        <v>391</v>
      </c>
      <c r="EE17" s="274">
        <v>277</v>
      </c>
      <c r="EF17" s="272">
        <f t="shared" si="155"/>
        <v>114</v>
      </c>
      <c r="EG17" s="273">
        <v>364</v>
      </c>
      <c r="EH17" s="274">
        <v>276</v>
      </c>
      <c r="EI17" s="272">
        <f t="shared" si="156"/>
        <v>88</v>
      </c>
      <c r="EJ17" s="273">
        <v>402</v>
      </c>
      <c r="EK17" s="274">
        <v>262</v>
      </c>
      <c r="EL17" s="272">
        <f t="shared" si="157"/>
        <v>140</v>
      </c>
      <c r="EM17" s="273">
        <v>468</v>
      </c>
      <c r="EN17" s="274">
        <v>404</v>
      </c>
      <c r="EO17" s="272">
        <f t="shared" si="158"/>
        <v>64</v>
      </c>
      <c r="EP17" s="294">
        <v>504</v>
      </c>
      <c r="EQ17" s="103">
        <v>540</v>
      </c>
      <c r="ER17" s="268">
        <f t="shared" si="159"/>
        <v>-36</v>
      </c>
      <c r="ES17" s="294">
        <v>687</v>
      </c>
      <c r="ET17" s="103">
        <v>590</v>
      </c>
      <c r="EU17" s="268">
        <f t="shared" si="160"/>
        <v>97</v>
      </c>
      <c r="EV17" s="294">
        <v>970</v>
      </c>
      <c r="EW17" s="103">
        <v>980</v>
      </c>
      <c r="EX17" s="268">
        <f t="shared" si="161"/>
        <v>-10</v>
      </c>
      <c r="EY17" s="294">
        <v>1130</v>
      </c>
      <c r="EZ17" s="103">
        <v>1005</v>
      </c>
      <c r="FA17" s="268">
        <f t="shared" si="162"/>
        <v>125</v>
      </c>
      <c r="FB17" s="294">
        <v>1173</v>
      </c>
      <c r="FC17" s="103">
        <v>1304</v>
      </c>
      <c r="FD17" s="268">
        <f t="shared" si="163"/>
        <v>-131</v>
      </c>
      <c r="FE17" s="294">
        <v>700</v>
      </c>
      <c r="FF17" s="103">
        <v>1148</v>
      </c>
      <c r="FG17" s="268">
        <f t="shared" si="164"/>
        <v>-448</v>
      </c>
      <c r="FH17" s="294">
        <v>1220</v>
      </c>
      <c r="FI17" s="103">
        <v>1355</v>
      </c>
      <c r="FJ17" s="268">
        <f t="shared" si="165"/>
        <v>-135</v>
      </c>
      <c r="FK17" s="294">
        <v>1523</v>
      </c>
      <c r="FL17" s="103">
        <v>1516</v>
      </c>
      <c r="FM17" s="268">
        <f t="shared" si="166"/>
        <v>7</v>
      </c>
      <c r="FN17" s="493">
        <v>874</v>
      </c>
      <c r="FO17" s="98">
        <v>1202</v>
      </c>
      <c r="FP17" s="272">
        <f t="shared" si="167"/>
        <v>-328</v>
      </c>
      <c r="FQ17" s="493">
        <v>943</v>
      </c>
      <c r="FR17" s="98">
        <v>1513</v>
      </c>
      <c r="FS17" s="272">
        <f t="shared" si="168"/>
        <v>-570</v>
      </c>
    </row>
    <row r="18" spans="1:175" ht="18.75" customHeight="1" x14ac:dyDescent="0.2">
      <c r="A18" s="108" t="s">
        <v>95</v>
      </c>
      <c r="B18" s="97">
        <v>3</v>
      </c>
      <c r="C18" s="98">
        <v>64</v>
      </c>
      <c r="D18" s="99">
        <f t="shared" si="28"/>
        <v>-61</v>
      </c>
      <c r="E18" s="97">
        <v>7</v>
      </c>
      <c r="F18" s="98">
        <v>23</v>
      </c>
      <c r="G18" s="99">
        <f t="shared" si="139"/>
        <v>-16</v>
      </c>
      <c r="H18" s="97">
        <v>6</v>
      </c>
      <c r="I18" s="98">
        <v>19</v>
      </c>
      <c r="J18" s="99">
        <f t="shared" si="0"/>
        <v>-13</v>
      </c>
      <c r="K18" s="97">
        <v>20</v>
      </c>
      <c r="L18" s="98">
        <v>56</v>
      </c>
      <c r="M18" s="99">
        <f t="shared" si="1"/>
        <v>-36</v>
      </c>
      <c r="N18" s="97">
        <v>23</v>
      </c>
      <c r="O18" s="98">
        <v>45</v>
      </c>
      <c r="P18" s="99">
        <f t="shared" si="2"/>
        <v>-22</v>
      </c>
      <c r="Q18" s="97">
        <v>23</v>
      </c>
      <c r="R18" s="98">
        <v>31</v>
      </c>
      <c r="S18" s="99">
        <f t="shared" si="3"/>
        <v>-8</v>
      </c>
      <c r="T18" s="97">
        <v>76</v>
      </c>
      <c r="U18" s="98">
        <v>42</v>
      </c>
      <c r="V18" s="99">
        <f t="shared" si="4"/>
        <v>34</v>
      </c>
      <c r="W18" s="97">
        <v>25</v>
      </c>
      <c r="X18" s="98">
        <v>56</v>
      </c>
      <c r="Y18" s="99">
        <f t="shared" si="5"/>
        <v>-31</v>
      </c>
      <c r="Z18" s="97">
        <v>22</v>
      </c>
      <c r="AA18" s="98">
        <v>40</v>
      </c>
      <c r="AB18" s="99">
        <f t="shared" si="6"/>
        <v>-18</v>
      </c>
      <c r="AC18" s="97">
        <v>27</v>
      </c>
      <c r="AD18" s="98">
        <v>31</v>
      </c>
      <c r="AE18" s="99">
        <f t="shared" si="7"/>
        <v>-4</v>
      </c>
      <c r="AF18" s="97">
        <v>33</v>
      </c>
      <c r="AG18" s="98">
        <v>29</v>
      </c>
      <c r="AH18" s="99">
        <f t="shared" si="8"/>
        <v>4</v>
      </c>
      <c r="AI18" s="97">
        <v>25</v>
      </c>
      <c r="AJ18" s="98">
        <v>14</v>
      </c>
      <c r="AK18" s="99">
        <f t="shared" si="9"/>
        <v>11</v>
      </c>
      <c r="AL18" s="97">
        <v>16</v>
      </c>
      <c r="AM18" s="98">
        <v>8</v>
      </c>
      <c r="AN18" s="99">
        <f t="shared" si="10"/>
        <v>8</v>
      </c>
      <c r="AO18" s="97">
        <v>23</v>
      </c>
      <c r="AP18" s="98">
        <v>38</v>
      </c>
      <c r="AQ18" s="99">
        <f t="shared" si="11"/>
        <v>-15</v>
      </c>
      <c r="AR18" s="97">
        <v>32</v>
      </c>
      <c r="AS18" s="98">
        <v>32</v>
      </c>
      <c r="AT18" s="99">
        <f t="shared" si="12"/>
        <v>0</v>
      </c>
      <c r="AU18" s="97">
        <v>19</v>
      </c>
      <c r="AV18" s="98">
        <v>7</v>
      </c>
      <c r="AW18" s="99">
        <f t="shared" si="13"/>
        <v>12</v>
      </c>
      <c r="AX18" s="97">
        <v>21</v>
      </c>
      <c r="AY18" s="98">
        <v>14</v>
      </c>
      <c r="AZ18" s="99">
        <f t="shared" si="44"/>
        <v>7</v>
      </c>
      <c r="BA18" s="97">
        <v>13</v>
      </c>
      <c r="BB18" s="98">
        <v>27</v>
      </c>
      <c r="BC18" s="99">
        <f t="shared" si="45"/>
        <v>-14</v>
      </c>
      <c r="BD18" s="97">
        <v>15</v>
      </c>
      <c r="BE18" s="98">
        <v>28</v>
      </c>
      <c r="BF18" s="99">
        <f t="shared" si="46"/>
        <v>-13</v>
      </c>
      <c r="BG18" s="97">
        <v>48</v>
      </c>
      <c r="BH18" s="98">
        <v>13</v>
      </c>
      <c r="BI18" s="99">
        <f t="shared" si="47"/>
        <v>35</v>
      </c>
      <c r="BJ18" s="97">
        <v>17</v>
      </c>
      <c r="BK18" s="98">
        <v>55</v>
      </c>
      <c r="BL18" s="99">
        <f t="shared" si="94"/>
        <v>-38</v>
      </c>
      <c r="BM18" s="97">
        <v>28</v>
      </c>
      <c r="BN18" s="98">
        <v>35</v>
      </c>
      <c r="BO18" s="99">
        <f t="shared" si="48"/>
        <v>-7</v>
      </c>
      <c r="BP18" s="97">
        <v>31</v>
      </c>
      <c r="BQ18" s="98">
        <v>25</v>
      </c>
      <c r="BR18" s="99">
        <f t="shared" si="49"/>
        <v>6</v>
      </c>
      <c r="BS18" s="97">
        <v>42</v>
      </c>
      <c r="BT18" s="98">
        <v>51</v>
      </c>
      <c r="BU18" s="99">
        <f t="shared" si="50"/>
        <v>-9</v>
      </c>
      <c r="BV18" s="97">
        <v>24</v>
      </c>
      <c r="BW18" s="98">
        <v>33</v>
      </c>
      <c r="BX18" s="99">
        <f t="shared" si="51"/>
        <v>-9</v>
      </c>
      <c r="BY18" s="97">
        <v>31</v>
      </c>
      <c r="BZ18" s="98">
        <v>29</v>
      </c>
      <c r="CA18" s="99">
        <f t="shared" si="52"/>
        <v>2</v>
      </c>
      <c r="CB18" s="97">
        <v>46</v>
      </c>
      <c r="CC18" s="98">
        <v>28</v>
      </c>
      <c r="CD18" s="99">
        <f t="shared" si="53"/>
        <v>18</v>
      </c>
      <c r="CE18" s="97">
        <v>25</v>
      </c>
      <c r="CF18" s="98">
        <v>36</v>
      </c>
      <c r="CG18" s="99">
        <f t="shared" si="54"/>
        <v>-11</v>
      </c>
      <c r="CH18" s="97">
        <v>28</v>
      </c>
      <c r="CI18" s="98">
        <v>37</v>
      </c>
      <c r="CJ18" s="99">
        <f t="shared" si="140"/>
        <v>-9</v>
      </c>
      <c r="CK18" s="97">
        <v>25</v>
      </c>
      <c r="CL18" s="98">
        <v>53</v>
      </c>
      <c r="CM18" s="99">
        <f t="shared" si="141"/>
        <v>-28</v>
      </c>
      <c r="CN18" s="97">
        <v>37</v>
      </c>
      <c r="CO18" s="98">
        <v>31</v>
      </c>
      <c r="CP18" s="99">
        <f t="shared" si="142"/>
        <v>6</v>
      </c>
      <c r="CQ18" s="97">
        <v>71</v>
      </c>
      <c r="CR18" s="98">
        <v>39</v>
      </c>
      <c r="CS18" s="99">
        <f t="shared" si="17"/>
        <v>32</v>
      </c>
      <c r="CT18" s="97">
        <v>15</v>
      </c>
      <c r="CU18" s="98">
        <v>91</v>
      </c>
      <c r="CV18" s="99">
        <f t="shared" si="143"/>
        <v>-76</v>
      </c>
      <c r="CW18" s="274">
        <v>27</v>
      </c>
      <c r="CX18" s="98">
        <v>70</v>
      </c>
      <c r="CY18" s="272">
        <f t="shared" si="144"/>
        <v>-43</v>
      </c>
      <c r="CZ18" s="273">
        <v>57</v>
      </c>
      <c r="DA18" s="98">
        <v>31</v>
      </c>
      <c r="DB18" s="272">
        <f t="shared" si="145"/>
        <v>26</v>
      </c>
      <c r="DC18" s="273">
        <v>53</v>
      </c>
      <c r="DD18" s="98">
        <v>94</v>
      </c>
      <c r="DE18" s="272">
        <f t="shared" si="146"/>
        <v>-41</v>
      </c>
      <c r="DF18" s="273">
        <v>13</v>
      </c>
      <c r="DG18" s="274">
        <v>20</v>
      </c>
      <c r="DH18" s="272">
        <f t="shared" si="147"/>
        <v>-7</v>
      </c>
      <c r="DI18" s="273">
        <v>40</v>
      </c>
      <c r="DJ18" s="274">
        <v>45</v>
      </c>
      <c r="DK18" s="272">
        <f t="shared" si="148"/>
        <v>-5</v>
      </c>
      <c r="DL18" s="273">
        <v>46</v>
      </c>
      <c r="DM18" s="274">
        <v>55</v>
      </c>
      <c r="DN18" s="272">
        <f t="shared" si="149"/>
        <v>-9</v>
      </c>
      <c r="DO18" s="273">
        <v>34</v>
      </c>
      <c r="DP18" s="274">
        <v>76</v>
      </c>
      <c r="DQ18" s="272">
        <f t="shared" si="150"/>
        <v>-42</v>
      </c>
      <c r="DR18" s="273">
        <v>41</v>
      </c>
      <c r="DS18" s="274">
        <v>19</v>
      </c>
      <c r="DT18" s="272">
        <f t="shared" si="151"/>
        <v>22</v>
      </c>
      <c r="DU18" s="273">
        <v>57</v>
      </c>
      <c r="DV18" s="274">
        <v>6</v>
      </c>
      <c r="DW18" s="272">
        <f t="shared" si="152"/>
        <v>51</v>
      </c>
      <c r="DX18" s="273">
        <v>29</v>
      </c>
      <c r="DY18" s="274">
        <v>27</v>
      </c>
      <c r="DZ18" s="272">
        <f t="shared" si="153"/>
        <v>2</v>
      </c>
      <c r="EA18" s="273">
        <v>20</v>
      </c>
      <c r="EB18" s="274">
        <v>47</v>
      </c>
      <c r="EC18" s="272">
        <f t="shared" si="154"/>
        <v>-27</v>
      </c>
      <c r="ED18" s="273">
        <v>198</v>
      </c>
      <c r="EE18" s="274">
        <v>8</v>
      </c>
      <c r="EF18" s="272">
        <f t="shared" si="155"/>
        <v>190</v>
      </c>
      <c r="EG18" s="273">
        <v>101</v>
      </c>
      <c r="EH18" s="274">
        <v>7</v>
      </c>
      <c r="EI18" s="272">
        <f t="shared" si="156"/>
        <v>94</v>
      </c>
      <c r="EJ18" s="273">
        <v>95</v>
      </c>
      <c r="EK18" s="274">
        <v>139</v>
      </c>
      <c r="EL18" s="272">
        <f t="shared" si="157"/>
        <v>-44</v>
      </c>
      <c r="EM18" s="273">
        <v>69</v>
      </c>
      <c r="EN18" s="274">
        <v>29</v>
      </c>
      <c r="EO18" s="272">
        <f t="shared" si="158"/>
        <v>40</v>
      </c>
      <c r="EP18" s="294">
        <v>109</v>
      </c>
      <c r="EQ18" s="103">
        <v>158</v>
      </c>
      <c r="ER18" s="268">
        <f t="shared" si="159"/>
        <v>-49</v>
      </c>
      <c r="ES18" s="294">
        <v>159</v>
      </c>
      <c r="ET18" s="103">
        <v>115</v>
      </c>
      <c r="EU18" s="268">
        <f t="shared" si="160"/>
        <v>44</v>
      </c>
      <c r="EV18" s="294">
        <v>101</v>
      </c>
      <c r="EW18" s="103">
        <v>4</v>
      </c>
      <c r="EX18" s="268">
        <f t="shared" si="161"/>
        <v>97</v>
      </c>
      <c r="EY18" s="294">
        <v>81</v>
      </c>
      <c r="EZ18" s="103">
        <v>4</v>
      </c>
      <c r="FA18" s="268">
        <f t="shared" si="162"/>
        <v>77</v>
      </c>
      <c r="FB18" s="294">
        <v>196</v>
      </c>
      <c r="FC18" s="103">
        <v>192</v>
      </c>
      <c r="FD18" s="268">
        <f t="shared" si="163"/>
        <v>4</v>
      </c>
      <c r="FE18" s="294">
        <v>128</v>
      </c>
      <c r="FF18" s="103">
        <v>101</v>
      </c>
      <c r="FG18" s="268">
        <f t="shared" si="164"/>
        <v>27</v>
      </c>
      <c r="FH18" s="294">
        <v>64</v>
      </c>
      <c r="FI18" s="103">
        <v>4</v>
      </c>
      <c r="FJ18" s="268">
        <f t="shared" si="165"/>
        <v>60</v>
      </c>
      <c r="FK18" s="294">
        <v>67</v>
      </c>
      <c r="FL18" s="103">
        <v>33</v>
      </c>
      <c r="FM18" s="268">
        <f t="shared" si="166"/>
        <v>34</v>
      </c>
      <c r="FN18" s="493">
        <v>91</v>
      </c>
      <c r="FO18" s="98">
        <v>99</v>
      </c>
      <c r="FP18" s="272">
        <f t="shared" si="167"/>
        <v>-8</v>
      </c>
      <c r="FQ18" s="493">
        <v>131</v>
      </c>
      <c r="FR18" s="98">
        <v>166</v>
      </c>
      <c r="FS18" s="272">
        <f t="shared" si="168"/>
        <v>-35</v>
      </c>
    </row>
    <row r="19" spans="1:175" s="414" customFormat="1" ht="18.75" customHeight="1" x14ac:dyDescent="0.25">
      <c r="A19" s="93" t="s">
        <v>96</v>
      </c>
      <c r="B19" s="94">
        <f>B20+B21</f>
        <v>11021</v>
      </c>
      <c r="C19" s="95">
        <f>C20+C21</f>
        <v>3694</v>
      </c>
      <c r="D19" s="96">
        <f t="shared" si="28"/>
        <v>7327</v>
      </c>
      <c r="E19" s="94">
        <f>E20+E21</f>
        <v>8789</v>
      </c>
      <c r="F19" s="95">
        <f>F20+F21</f>
        <v>2822</v>
      </c>
      <c r="G19" s="96">
        <f t="shared" si="139"/>
        <v>5967</v>
      </c>
      <c r="H19" s="94">
        <f t="shared" ref="H19:I19" si="191">H20+H21</f>
        <v>8358</v>
      </c>
      <c r="I19" s="95">
        <f t="shared" si="191"/>
        <v>3041</v>
      </c>
      <c r="J19" s="96">
        <f t="shared" si="0"/>
        <v>5317</v>
      </c>
      <c r="K19" s="94">
        <f t="shared" ref="K19:L19" si="192">K20+K21</f>
        <v>11289</v>
      </c>
      <c r="L19" s="95">
        <f t="shared" si="192"/>
        <v>2678</v>
      </c>
      <c r="M19" s="96">
        <f t="shared" si="1"/>
        <v>8611</v>
      </c>
      <c r="N19" s="94">
        <f t="shared" ref="N19:O19" si="193">N20+N21</f>
        <v>11949</v>
      </c>
      <c r="O19" s="95">
        <f t="shared" si="193"/>
        <v>2812</v>
      </c>
      <c r="P19" s="96">
        <f t="shared" si="2"/>
        <v>9137</v>
      </c>
      <c r="Q19" s="94">
        <f t="shared" ref="Q19:R19" si="194">Q20+Q21</f>
        <v>9355</v>
      </c>
      <c r="R19" s="95">
        <f t="shared" si="194"/>
        <v>2767</v>
      </c>
      <c r="S19" s="96">
        <f t="shared" si="3"/>
        <v>6588</v>
      </c>
      <c r="T19" s="94">
        <f t="shared" ref="T19:U19" si="195">T20+T21</f>
        <v>8845</v>
      </c>
      <c r="U19" s="95">
        <f t="shared" si="195"/>
        <v>3211</v>
      </c>
      <c r="V19" s="96">
        <f t="shared" si="4"/>
        <v>5634</v>
      </c>
      <c r="W19" s="94">
        <f t="shared" ref="W19:X19" si="196">W20+W21</f>
        <v>12568</v>
      </c>
      <c r="X19" s="95">
        <f t="shared" si="196"/>
        <v>2693</v>
      </c>
      <c r="Y19" s="96">
        <f t="shared" si="5"/>
        <v>9875</v>
      </c>
      <c r="Z19" s="94">
        <f t="shared" ref="Z19:AA19" si="197">Z20+Z21</f>
        <v>13768</v>
      </c>
      <c r="AA19" s="95">
        <f t="shared" si="197"/>
        <v>2575</v>
      </c>
      <c r="AB19" s="96">
        <f t="shared" si="6"/>
        <v>11193</v>
      </c>
      <c r="AC19" s="94">
        <f t="shared" ref="AC19:AD19" si="198">AC20+AC21</f>
        <v>9780</v>
      </c>
      <c r="AD19" s="95">
        <f t="shared" si="198"/>
        <v>2632</v>
      </c>
      <c r="AE19" s="96">
        <f t="shared" si="7"/>
        <v>7148</v>
      </c>
      <c r="AF19" s="94">
        <f t="shared" ref="AF19:AG19" si="199">AF20+AF21</f>
        <v>8406</v>
      </c>
      <c r="AG19" s="95">
        <f t="shared" si="199"/>
        <v>2979</v>
      </c>
      <c r="AH19" s="96">
        <f t="shared" si="8"/>
        <v>5427</v>
      </c>
      <c r="AI19" s="94">
        <f t="shared" ref="AI19:AJ19" si="200">AI20+AI21</f>
        <v>12424</v>
      </c>
      <c r="AJ19" s="95">
        <f t="shared" si="200"/>
        <v>2810</v>
      </c>
      <c r="AK19" s="96">
        <f t="shared" si="9"/>
        <v>9614</v>
      </c>
      <c r="AL19" s="94">
        <f t="shared" ref="AL19:AM19" si="201">AL20+AL21</f>
        <v>12064</v>
      </c>
      <c r="AM19" s="95">
        <f t="shared" si="201"/>
        <v>3229</v>
      </c>
      <c r="AN19" s="96">
        <f t="shared" si="10"/>
        <v>8835</v>
      </c>
      <c r="AO19" s="94">
        <f t="shared" ref="AO19:AP19" si="202">AO20+AO21</f>
        <v>9991</v>
      </c>
      <c r="AP19" s="95">
        <f t="shared" si="202"/>
        <v>3129</v>
      </c>
      <c r="AQ19" s="96">
        <f t="shared" si="11"/>
        <v>6862</v>
      </c>
      <c r="AR19" s="94">
        <f t="shared" ref="AR19:AS19" si="203">AR20+AR21</f>
        <v>7051</v>
      </c>
      <c r="AS19" s="95">
        <f t="shared" si="203"/>
        <v>3680</v>
      </c>
      <c r="AT19" s="96">
        <f t="shared" si="12"/>
        <v>3371</v>
      </c>
      <c r="AU19" s="94">
        <f t="shared" ref="AU19:AV19" si="204">AU20+AU21</f>
        <v>11453</v>
      </c>
      <c r="AV19" s="95">
        <f t="shared" si="204"/>
        <v>3406</v>
      </c>
      <c r="AW19" s="96">
        <f t="shared" si="13"/>
        <v>8047</v>
      </c>
      <c r="AX19" s="94">
        <f>AX20+AX21</f>
        <v>11516</v>
      </c>
      <c r="AY19" s="95">
        <f>AY20+AY21</f>
        <v>3551</v>
      </c>
      <c r="AZ19" s="96">
        <f t="shared" si="44"/>
        <v>7965</v>
      </c>
      <c r="BA19" s="94">
        <f>BA20+BA21</f>
        <v>11061</v>
      </c>
      <c r="BB19" s="95">
        <f>BB20+BB21</f>
        <v>3282</v>
      </c>
      <c r="BC19" s="96">
        <f t="shared" si="45"/>
        <v>7779</v>
      </c>
      <c r="BD19" s="94">
        <f>BD20+BD21</f>
        <v>9655</v>
      </c>
      <c r="BE19" s="95">
        <f>BE20+BE21</f>
        <v>4104</v>
      </c>
      <c r="BF19" s="96">
        <f t="shared" si="46"/>
        <v>5551</v>
      </c>
      <c r="BG19" s="94">
        <f>BG20+BG21</f>
        <v>12072</v>
      </c>
      <c r="BH19" s="95">
        <f>BH20+BH21</f>
        <v>3789</v>
      </c>
      <c r="BI19" s="96">
        <f t="shared" si="47"/>
        <v>8283</v>
      </c>
      <c r="BJ19" s="94">
        <f>BJ20+BJ21</f>
        <v>13172</v>
      </c>
      <c r="BK19" s="95">
        <f>BK20+BK21</f>
        <v>4431</v>
      </c>
      <c r="BL19" s="96">
        <f t="shared" si="94"/>
        <v>8741</v>
      </c>
      <c r="BM19" s="94">
        <f>BM20+BM21</f>
        <v>11068</v>
      </c>
      <c r="BN19" s="95">
        <f>BN20+BN21</f>
        <v>4068</v>
      </c>
      <c r="BO19" s="96">
        <f t="shared" si="48"/>
        <v>7000</v>
      </c>
      <c r="BP19" s="94">
        <f>BP20+BP21</f>
        <v>10929</v>
      </c>
      <c r="BQ19" s="95">
        <f>BQ20+BQ21</f>
        <v>5258</v>
      </c>
      <c r="BR19" s="96">
        <f t="shared" si="49"/>
        <v>5671</v>
      </c>
      <c r="BS19" s="94">
        <f>BS20+BS21</f>
        <v>15022</v>
      </c>
      <c r="BT19" s="95">
        <f>BT20+BT21</f>
        <v>5435</v>
      </c>
      <c r="BU19" s="96">
        <f t="shared" si="50"/>
        <v>9587</v>
      </c>
      <c r="BV19" s="94">
        <f>BV20+BV21</f>
        <v>15003.5</v>
      </c>
      <c r="BW19" s="95">
        <f>BW20+BW21</f>
        <v>5633</v>
      </c>
      <c r="BX19" s="96">
        <f t="shared" si="51"/>
        <v>9370.5</v>
      </c>
      <c r="BY19" s="94">
        <f>BY20+BY21</f>
        <v>12185</v>
      </c>
      <c r="BZ19" s="95">
        <f>BZ20+BZ21</f>
        <v>4800</v>
      </c>
      <c r="CA19" s="96">
        <f t="shared" si="52"/>
        <v>7385</v>
      </c>
      <c r="CB19" s="94">
        <f>CB20+CB21</f>
        <v>12022</v>
      </c>
      <c r="CC19" s="95">
        <f>CC20+CC21</f>
        <v>5817</v>
      </c>
      <c r="CD19" s="96">
        <f t="shared" si="53"/>
        <v>6205</v>
      </c>
      <c r="CE19" s="94">
        <f>CE20+CE21</f>
        <v>16657</v>
      </c>
      <c r="CF19" s="95">
        <f>CF20+CF21</f>
        <v>5644</v>
      </c>
      <c r="CG19" s="96">
        <f t="shared" si="54"/>
        <v>11013</v>
      </c>
      <c r="CH19" s="94">
        <f>CH20+CH21</f>
        <v>16086.5</v>
      </c>
      <c r="CI19" s="95">
        <f>CI20+CI21</f>
        <v>6068</v>
      </c>
      <c r="CJ19" s="96">
        <f t="shared" si="140"/>
        <v>10018.5</v>
      </c>
      <c r="CK19" s="94">
        <f>CK20+CK21</f>
        <v>13233</v>
      </c>
      <c r="CL19" s="95">
        <f>CL20+CL21</f>
        <v>5160</v>
      </c>
      <c r="CM19" s="96">
        <f t="shared" si="141"/>
        <v>8073</v>
      </c>
      <c r="CN19" s="94">
        <f>CN20+CN21</f>
        <v>12777</v>
      </c>
      <c r="CO19" s="95">
        <f>CO20+CO21</f>
        <v>6052</v>
      </c>
      <c r="CP19" s="96">
        <f t="shared" si="142"/>
        <v>6725</v>
      </c>
      <c r="CQ19" s="94">
        <f>CQ20+CQ21</f>
        <v>18166</v>
      </c>
      <c r="CR19" s="95">
        <f>CR20+CR21</f>
        <v>5762</v>
      </c>
      <c r="CS19" s="96">
        <f t="shared" si="17"/>
        <v>12404</v>
      </c>
      <c r="CT19" s="94">
        <f t="shared" ref="CT19:CU19" si="205">CT20+CT21</f>
        <v>18483</v>
      </c>
      <c r="CU19" s="95">
        <f t="shared" si="205"/>
        <v>4814</v>
      </c>
      <c r="CV19" s="96">
        <f t="shared" si="143"/>
        <v>13669</v>
      </c>
      <c r="CW19" s="261">
        <v>14977</v>
      </c>
      <c r="CX19" s="95">
        <v>4430</v>
      </c>
      <c r="CY19" s="96">
        <f t="shared" si="144"/>
        <v>10547</v>
      </c>
      <c r="CZ19" s="260">
        <v>12797</v>
      </c>
      <c r="DA19" s="95">
        <v>5229</v>
      </c>
      <c r="DB19" s="96">
        <f t="shared" si="145"/>
        <v>7568</v>
      </c>
      <c r="DC19" s="260">
        <v>17782</v>
      </c>
      <c r="DD19" s="95">
        <v>5473</v>
      </c>
      <c r="DE19" s="96">
        <f t="shared" si="146"/>
        <v>12309</v>
      </c>
      <c r="DF19" s="260">
        <f>DF20+DF21</f>
        <v>16518</v>
      </c>
      <c r="DG19" s="261">
        <f>DG20+DG21</f>
        <v>5018</v>
      </c>
      <c r="DH19" s="262">
        <f t="shared" si="147"/>
        <v>11500</v>
      </c>
      <c r="DI19" s="260">
        <f>DI20+DI21</f>
        <v>14534</v>
      </c>
      <c r="DJ19" s="261">
        <f>DJ20+DJ21</f>
        <v>4674</v>
      </c>
      <c r="DK19" s="262">
        <f t="shared" si="148"/>
        <v>9860</v>
      </c>
      <c r="DL19" s="260">
        <f>DL20+DL21</f>
        <v>14052</v>
      </c>
      <c r="DM19" s="261">
        <f>DM20+DM21</f>
        <v>5084</v>
      </c>
      <c r="DN19" s="262">
        <f t="shared" si="149"/>
        <v>8968</v>
      </c>
      <c r="DO19" s="260">
        <f>DO20+DO21</f>
        <v>18003</v>
      </c>
      <c r="DP19" s="261">
        <f>DP20+DP21</f>
        <v>5746</v>
      </c>
      <c r="DQ19" s="262">
        <f t="shared" si="150"/>
        <v>12257</v>
      </c>
      <c r="DR19" s="260">
        <f>DR20+DR21</f>
        <v>14144</v>
      </c>
      <c r="DS19" s="261">
        <f>DS20+DS21</f>
        <v>4753</v>
      </c>
      <c r="DT19" s="262">
        <f t="shared" si="151"/>
        <v>9391</v>
      </c>
      <c r="DU19" s="260">
        <f t="shared" ref="DU19:DV19" si="206">DU20+DU21</f>
        <v>1939</v>
      </c>
      <c r="DV19" s="261">
        <f t="shared" si="206"/>
        <v>726</v>
      </c>
      <c r="DW19" s="262">
        <f t="shared" si="152"/>
        <v>1213</v>
      </c>
      <c r="DX19" s="260">
        <f t="shared" ref="DX19:DY19" si="207">DX20+DX21</f>
        <v>824</v>
      </c>
      <c r="DY19" s="261">
        <f t="shared" si="207"/>
        <v>1570</v>
      </c>
      <c r="DZ19" s="262">
        <f t="shared" si="153"/>
        <v>-746</v>
      </c>
      <c r="EA19" s="260">
        <f t="shared" ref="EA19:EB19" si="208">EA20+EA21</f>
        <v>757</v>
      </c>
      <c r="EB19" s="261">
        <f t="shared" si="208"/>
        <v>804</v>
      </c>
      <c r="EC19" s="262">
        <f t="shared" si="154"/>
        <v>-47</v>
      </c>
      <c r="ED19" s="260">
        <f>ED20+ED21</f>
        <v>522</v>
      </c>
      <c r="EE19" s="261">
        <f>EE20+EE21</f>
        <v>732</v>
      </c>
      <c r="EF19" s="262">
        <f t="shared" si="155"/>
        <v>-210</v>
      </c>
      <c r="EG19" s="260">
        <f>EG20+EG21</f>
        <v>385</v>
      </c>
      <c r="EH19" s="261">
        <f>EH20+EH21</f>
        <v>494</v>
      </c>
      <c r="EI19" s="262">
        <f t="shared" si="156"/>
        <v>-109</v>
      </c>
      <c r="EJ19" s="260">
        <f>EJ20+EJ21</f>
        <v>1704</v>
      </c>
      <c r="EK19" s="261">
        <f>EK20+EK21</f>
        <v>1810</v>
      </c>
      <c r="EL19" s="262">
        <f t="shared" si="157"/>
        <v>-106</v>
      </c>
      <c r="EM19" s="260">
        <f>EM20+EM21</f>
        <v>12642</v>
      </c>
      <c r="EN19" s="261">
        <f>EN20+EN21</f>
        <v>2174</v>
      </c>
      <c r="EO19" s="262">
        <f t="shared" si="158"/>
        <v>10468</v>
      </c>
      <c r="EP19" s="296">
        <f>EP20+EP21</f>
        <v>12539</v>
      </c>
      <c r="EQ19" s="106">
        <f>EQ20+EQ21</f>
        <v>2462</v>
      </c>
      <c r="ER19" s="265">
        <f t="shared" si="159"/>
        <v>10077</v>
      </c>
      <c r="ES19" s="296">
        <f>ES20+ES21</f>
        <v>12734</v>
      </c>
      <c r="ET19" s="106">
        <f>ET20+ET21</f>
        <v>4059</v>
      </c>
      <c r="EU19" s="265">
        <f t="shared" si="160"/>
        <v>8675</v>
      </c>
      <c r="EV19" s="296">
        <f>EV20+EV21</f>
        <v>16335</v>
      </c>
      <c r="EW19" s="106">
        <f>EW20+EW21</f>
        <v>4640</v>
      </c>
      <c r="EX19" s="265">
        <f t="shared" si="161"/>
        <v>11695</v>
      </c>
      <c r="EY19" s="296">
        <f>EY20+EY21</f>
        <v>23238</v>
      </c>
      <c r="EZ19" s="106">
        <f>EZ20+EZ21</f>
        <v>5454</v>
      </c>
      <c r="FA19" s="265">
        <f t="shared" si="162"/>
        <v>17784</v>
      </c>
      <c r="FB19" s="296">
        <f>FB20+FB21</f>
        <v>22281</v>
      </c>
      <c r="FC19" s="106">
        <f>FC20+FC21</f>
        <v>4857</v>
      </c>
      <c r="FD19" s="265">
        <f t="shared" si="163"/>
        <v>17424</v>
      </c>
      <c r="FE19" s="296">
        <f>FE20+FE21</f>
        <v>19420</v>
      </c>
      <c r="FF19" s="106">
        <f>FF20+FF21</f>
        <v>5284</v>
      </c>
      <c r="FG19" s="265">
        <f t="shared" si="164"/>
        <v>14136</v>
      </c>
      <c r="FH19" s="296">
        <f>FH20+FH21</f>
        <v>19097</v>
      </c>
      <c r="FI19" s="106">
        <f>FI20+FI21</f>
        <v>6084</v>
      </c>
      <c r="FJ19" s="265">
        <f t="shared" si="165"/>
        <v>13013</v>
      </c>
      <c r="FK19" s="296">
        <f>FK20+FK21</f>
        <v>25195</v>
      </c>
      <c r="FL19" s="106">
        <f>FL20+FL21</f>
        <v>6422</v>
      </c>
      <c r="FM19" s="265">
        <f t="shared" si="166"/>
        <v>18773</v>
      </c>
      <c r="FN19" s="494">
        <f>FN20+FN21</f>
        <v>23981</v>
      </c>
      <c r="FO19" s="95">
        <f>FO20+FO21</f>
        <v>5846</v>
      </c>
      <c r="FP19" s="262">
        <f t="shared" si="167"/>
        <v>18135</v>
      </c>
      <c r="FQ19" s="494">
        <f>FQ20+FQ21</f>
        <v>20421</v>
      </c>
      <c r="FR19" s="95">
        <f>FR20+FR21</f>
        <v>6097</v>
      </c>
      <c r="FS19" s="262">
        <f t="shared" si="168"/>
        <v>14324</v>
      </c>
    </row>
    <row r="20" spans="1:175" ht="18.75" customHeight="1" x14ac:dyDescent="0.2">
      <c r="A20" s="108" t="s">
        <v>97</v>
      </c>
      <c r="B20" s="97">
        <v>3901</v>
      </c>
      <c r="C20" s="98">
        <v>426</v>
      </c>
      <c r="D20" s="99">
        <f t="shared" si="28"/>
        <v>3475</v>
      </c>
      <c r="E20" s="97">
        <v>3215</v>
      </c>
      <c r="F20" s="98">
        <v>301</v>
      </c>
      <c r="G20" s="99">
        <f t="shared" si="139"/>
        <v>2914</v>
      </c>
      <c r="H20" s="97">
        <v>2421</v>
      </c>
      <c r="I20" s="98">
        <v>102</v>
      </c>
      <c r="J20" s="99">
        <f t="shared" si="0"/>
        <v>2319</v>
      </c>
      <c r="K20" s="97">
        <v>4342</v>
      </c>
      <c r="L20" s="98">
        <v>206</v>
      </c>
      <c r="M20" s="99">
        <f t="shared" si="1"/>
        <v>4136</v>
      </c>
      <c r="N20" s="97">
        <v>4203</v>
      </c>
      <c r="O20" s="98">
        <v>314</v>
      </c>
      <c r="P20" s="99">
        <f t="shared" si="2"/>
        <v>3889</v>
      </c>
      <c r="Q20" s="97">
        <v>3720</v>
      </c>
      <c r="R20" s="98">
        <v>225</v>
      </c>
      <c r="S20" s="99">
        <f t="shared" si="3"/>
        <v>3495</v>
      </c>
      <c r="T20" s="97">
        <v>3163</v>
      </c>
      <c r="U20" s="98">
        <v>139</v>
      </c>
      <c r="V20" s="99">
        <f t="shared" si="4"/>
        <v>3024</v>
      </c>
      <c r="W20" s="97">
        <v>4351</v>
      </c>
      <c r="X20" s="98">
        <v>93</v>
      </c>
      <c r="Y20" s="99">
        <f t="shared" si="5"/>
        <v>4258</v>
      </c>
      <c r="Z20" s="97">
        <v>5079</v>
      </c>
      <c r="AA20" s="98">
        <v>113</v>
      </c>
      <c r="AB20" s="99">
        <f t="shared" si="6"/>
        <v>4966</v>
      </c>
      <c r="AC20" s="97">
        <v>3644</v>
      </c>
      <c r="AD20" s="98">
        <v>193</v>
      </c>
      <c r="AE20" s="99">
        <f t="shared" si="7"/>
        <v>3451</v>
      </c>
      <c r="AF20" s="97">
        <v>2613</v>
      </c>
      <c r="AG20" s="98">
        <v>110</v>
      </c>
      <c r="AH20" s="99">
        <f t="shared" si="8"/>
        <v>2503</v>
      </c>
      <c r="AI20" s="97">
        <v>4240</v>
      </c>
      <c r="AJ20" s="98">
        <v>236</v>
      </c>
      <c r="AK20" s="99">
        <f t="shared" si="9"/>
        <v>4004</v>
      </c>
      <c r="AL20" s="97">
        <v>4174</v>
      </c>
      <c r="AM20" s="98">
        <v>219</v>
      </c>
      <c r="AN20" s="99">
        <f t="shared" si="10"/>
        <v>3955</v>
      </c>
      <c r="AO20" s="97">
        <v>3425</v>
      </c>
      <c r="AP20" s="98">
        <v>235</v>
      </c>
      <c r="AQ20" s="99">
        <f t="shared" si="11"/>
        <v>3190</v>
      </c>
      <c r="AR20" s="97">
        <v>2662</v>
      </c>
      <c r="AS20" s="98">
        <v>300</v>
      </c>
      <c r="AT20" s="99">
        <f t="shared" si="12"/>
        <v>2362</v>
      </c>
      <c r="AU20" s="97">
        <v>5205</v>
      </c>
      <c r="AV20" s="98">
        <v>356</v>
      </c>
      <c r="AW20" s="99">
        <f t="shared" si="13"/>
        <v>4849</v>
      </c>
      <c r="AX20" s="97">
        <v>4203</v>
      </c>
      <c r="AY20" s="98">
        <v>261</v>
      </c>
      <c r="AZ20" s="99">
        <f t="shared" si="44"/>
        <v>3942</v>
      </c>
      <c r="BA20" s="97">
        <v>3922</v>
      </c>
      <c r="BB20" s="98">
        <v>340</v>
      </c>
      <c r="BC20" s="99">
        <f t="shared" si="45"/>
        <v>3582</v>
      </c>
      <c r="BD20" s="97">
        <v>3038</v>
      </c>
      <c r="BE20" s="98">
        <v>316</v>
      </c>
      <c r="BF20" s="99">
        <f t="shared" si="46"/>
        <v>2722</v>
      </c>
      <c r="BG20" s="97">
        <v>4237</v>
      </c>
      <c r="BH20" s="98">
        <v>435</v>
      </c>
      <c r="BI20" s="99">
        <f t="shared" si="47"/>
        <v>3802</v>
      </c>
      <c r="BJ20" s="97">
        <v>4182</v>
      </c>
      <c r="BK20" s="98">
        <v>363</v>
      </c>
      <c r="BL20" s="99">
        <f t="shared" si="94"/>
        <v>3819</v>
      </c>
      <c r="BM20" s="97">
        <v>3659</v>
      </c>
      <c r="BN20" s="98">
        <v>279</v>
      </c>
      <c r="BO20" s="99">
        <f t="shared" si="48"/>
        <v>3380</v>
      </c>
      <c r="BP20" s="97">
        <v>3010</v>
      </c>
      <c r="BQ20" s="98">
        <v>417</v>
      </c>
      <c r="BR20" s="99">
        <f t="shared" si="49"/>
        <v>2593</v>
      </c>
      <c r="BS20" s="97">
        <v>4876</v>
      </c>
      <c r="BT20" s="98">
        <v>286</v>
      </c>
      <c r="BU20" s="99">
        <f t="shared" si="50"/>
        <v>4590</v>
      </c>
      <c r="BV20" s="97">
        <v>5114</v>
      </c>
      <c r="BW20" s="98">
        <v>210</v>
      </c>
      <c r="BX20" s="99">
        <f t="shared" si="51"/>
        <v>4904</v>
      </c>
      <c r="BY20" s="97">
        <v>4538</v>
      </c>
      <c r="BZ20" s="98">
        <v>185</v>
      </c>
      <c r="CA20" s="99">
        <f t="shared" si="52"/>
        <v>4353</v>
      </c>
      <c r="CB20" s="97">
        <v>3775</v>
      </c>
      <c r="CC20" s="98">
        <v>208</v>
      </c>
      <c r="CD20" s="99">
        <f t="shared" si="53"/>
        <v>3567</v>
      </c>
      <c r="CE20" s="97">
        <v>5797</v>
      </c>
      <c r="CF20" s="98">
        <v>321</v>
      </c>
      <c r="CG20" s="99">
        <f t="shared" si="54"/>
        <v>5476</v>
      </c>
      <c r="CH20" s="97">
        <v>5296.5</v>
      </c>
      <c r="CI20" s="98">
        <v>356</v>
      </c>
      <c r="CJ20" s="99">
        <f t="shared" si="140"/>
        <v>4940.5</v>
      </c>
      <c r="CK20" s="97">
        <v>4557</v>
      </c>
      <c r="CL20" s="98">
        <v>355</v>
      </c>
      <c r="CM20" s="99">
        <f t="shared" si="141"/>
        <v>4202</v>
      </c>
      <c r="CN20" s="97">
        <v>3638</v>
      </c>
      <c r="CO20" s="98">
        <v>347</v>
      </c>
      <c r="CP20" s="99">
        <f t="shared" si="142"/>
        <v>3291</v>
      </c>
      <c r="CQ20" s="97">
        <v>5908</v>
      </c>
      <c r="CR20" s="98">
        <v>357</v>
      </c>
      <c r="CS20" s="99">
        <f t="shared" si="17"/>
        <v>5551</v>
      </c>
      <c r="CT20" s="97">
        <v>5932</v>
      </c>
      <c r="CU20" s="98">
        <v>410</v>
      </c>
      <c r="CV20" s="99">
        <f t="shared" si="143"/>
        <v>5522</v>
      </c>
      <c r="CW20" s="274">
        <v>5096</v>
      </c>
      <c r="CX20" s="98">
        <v>379</v>
      </c>
      <c r="CY20" s="99">
        <f t="shared" si="144"/>
        <v>4717</v>
      </c>
      <c r="CZ20" s="273">
        <v>3897</v>
      </c>
      <c r="DA20" s="98">
        <v>388</v>
      </c>
      <c r="DB20" s="99">
        <f t="shared" si="145"/>
        <v>3509</v>
      </c>
      <c r="DC20" s="273">
        <v>5632</v>
      </c>
      <c r="DD20" s="98">
        <v>409</v>
      </c>
      <c r="DE20" s="99">
        <f t="shared" si="146"/>
        <v>5223</v>
      </c>
      <c r="DF20" s="273">
        <v>5996</v>
      </c>
      <c r="DG20" s="274">
        <v>410</v>
      </c>
      <c r="DH20" s="272">
        <f t="shared" si="147"/>
        <v>5586</v>
      </c>
      <c r="DI20" s="273">
        <v>5029</v>
      </c>
      <c r="DJ20" s="274">
        <v>388</v>
      </c>
      <c r="DK20" s="272">
        <f t="shared" si="148"/>
        <v>4641</v>
      </c>
      <c r="DL20" s="273">
        <v>4430</v>
      </c>
      <c r="DM20" s="274">
        <v>301</v>
      </c>
      <c r="DN20" s="272">
        <f t="shared" si="149"/>
        <v>4129</v>
      </c>
      <c r="DO20" s="273">
        <v>6381</v>
      </c>
      <c r="DP20" s="274">
        <v>496</v>
      </c>
      <c r="DQ20" s="272">
        <f t="shared" si="150"/>
        <v>5885</v>
      </c>
      <c r="DR20" s="273">
        <v>4966</v>
      </c>
      <c r="DS20" s="274">
        <v>322</v>
      </c>
      <c r="DT20" s="272">
        <f t="shared" si="151"/>
        <v>4644</v>
      </c>
      <c r="DU20" s="273"/>
      <c r="DV20" s="274"/>
      <c r="DW20" s="272"/>
      <c r="DX20" s="273"/>
      <c r="DY20" s="274"/>
      <c r="DZ20" s="272"/>
      <c r="EA20" s="273"/>
      <c r="EB20" s="274"/>
      <c r="EC20" s="272"/>
      <c r="ED20" s="273"/>
      <c r="EE20" s="274"/>
      <c r="EF20" s="272"/>
      <c r="EG20" s="273"/>
      <c r="EH20" s="274"/>
      <c r="EI20" s="272"/>
      <c r="EJ20" s="273"/>
      <c r="EK20" s="274">
        <v>3</v>
      </c>
      <c r="EL20" s="272">
        <f>EJ20-EK20</f>
        <v>-3</v>
      </c>
      <c r="EM20" s="273">
        <v>393</v>
      </c>
      <c r="EN20" s="274">
        <v>4</v>
      </c>
      <c r="EO20" s="272">
        <f t="shared" si="158"/>
        <v>389</v>
      </c>
      <c r="EP20" s="294">
        <v>376</v>
      </c>
      <c r="EQ20" s="103">
        <v>1</v>
      </c>
      <c r="ER20" s="268">
        <f t="shared" si="159"/>
        <v>375</v>
      </c>
      <c r="ES20" s="294">
        <v>443</v>
      </c>
      <c r="ET20" s="103">
        <v>112</v>
      </c>
      <c r="EU20" s="268">
        <f t="shared" si="160"/>
        <v>331</v>
      </c>
      <c r="EV20" s="294">
        <v>424</v>
      </c>
      <c r="EW20" s="103">
        <v>111</v>
      </c>
      <c r="EX20" s="268">
        <f t="shared" si="161"/>
        <v>313</v>
      </c>
      <c r="EY20" s="294">
        <v>593</v>
      </c>
      <c r="EZ20" s="103">
        <v>133</v>
      </c>
      <c r="FA20" s="268">
        <f t="shared" si="162"/>
        <v>460</v>
      </c>
      <c r="FB20" s="294">
        <v>604</v>
      </c>
      <c r="FC20" s="103">
        <v>126</v>
      </c>
      <c r="FD20" s="268">
        <f t="shared" si="163"/>
        <v>478</v>
      </c>
      <c r="FE20" s="294">
        <v>594</v>
      </c>
      <c r="FF20" s="103">
        <v>160</v>
      </c>
      <c r="FG20" s="268">
        <f t="shared" si="164"/>
        <v>434</v>
      </c>
      <c r="FH20" s="294">
        <v>593</v>
      </c>
      <c r="FI20" s="103">
        <v>180</v>
      </c>
      <c r="FJ20" s="268">
        <f t="shared" si="165"/>
        <v>413</v>
      </c>
      <c r="FK20" s="294">
        <v>659</v>
      </c>
      <c r="FL20" s="103">
        <v>162</v>
      </c>
      <c r="FM20" s="268">
        <f t="shared" si="166"/>
        <v>497</v>
      </c>
      <c r="FN20" s="493">
        <v>604</v>
      </c>
      <c r="FO20" s="98">
        <v>143</v>
      </c>
      <c r="FP20" s="272">
        <f t="shared" si="167"/>
        <v>461</v>
      </c>
      <c r="FQ20" s="493">
        <v>695</v>
      </c>
      <c r="FR20" s="98">
        <v>204</v>
      </c>
      <c r="FS20" s="272">
        <f t="shared" si="168"/>
        <v>491</v>
      </c>
    </row>
    <row r="21" spans="1:175" ht="18.75" customHeight="1" x14ac:dyDescent="0.2">
      <c r="A21" s="108" t="s">
        <v>98</v>
      </c>
      <c r="B21" s="97">
        <v>7120</v>
      </c>
      <c r="C21" s="98">
        <v>3268</v>
      </c>
      <c r="D21" s="99">
        <f t="shared" si="28"/>
        <v>3852</v>
      </c>
      <c r="E21" s="97">
        <v>5574</v>
      </c>
      <c r="F21" s="98">
        <v>2521</v>
      </c>
      <c r="G21" s="99">
        <f t="shared" si="139"/>
        <v>3053</v>
      </c>
      <c r="H21" s="97">
        <v>5937</v>
      </c>
      <c r="I21" s="98">
        <v>2939</v>
      </c>
      <c r="J21" s="99">
        <f t="shared" si="0"/>
        <v>2998</v>
      </c>
      <c r="K21" s="97">
        <v>6947</v>
      </c>
      <c r="L21" s="98">
        <v>2472</v>
      </c>
      <c r="M21" s="99">
        <f t="shared" si="1"/>
        <v>4475</v>
      </c>
      <c r="N21" s="97">
        <v>7746</v>
      </c>
      <c r="O21" s="98">
        <v>2498</v>
      </c>
      <c r="P21" s="99">
        <f t="shared" si="2"/>
        <v>5248</v>
      </c>
      <c r="Q21" s="97">
        <v>5635</v>
      </c>
      <c r="R21" s="98">
        <v>2542</v>
      </c>
      <c r="S21" s="99">
        <f t="shared" si="3"/>
        <v>3093</v>
      </c>
      <c r="T21" s="97">
        <v>5682</v>
      </c>
      <c r="U21" s="98">
        <v>3072</v>
      </c>
      <c r="V21" s="99">
        <f t="shared" si="4"/>
        <v>2610</v>
      </c>
      <c r="W21" s="97">
        <v>8217</v>
      </c>
      <c r="X21" s="98">
        <v>2600</v>
      </c>
      <c r="Y21" s="99">
        <f t="shared" si="5"/>
        <v>5617</v>
      </c>
      <c r="Z21" s="97">
        <v>8689</v>
      </c>
      <c r="AA21" s="98">
        <v>2462</v>
      </c>
      <c r="AB21" s="99">
        <f t="shared" si="6"/>
        <v>6227</v>
      </c>
      <c r="AC21" s="97">
        <v>6136</v>
      </c>
      <c r="AD21" s="98">
        <v>2439</v>
      </c>
      <c r="AE21" s="99">
        <f t="shared" si="7"/>
        <v>3697</v>
      </c>
      <c r="AF21" s="97">
        <v>5793</v>
      </c>
      <c r="AG21" s="98">
        <v>2869</v>
      </c>
      <c r="AH21" s="99">
        <f t="shared" si="8"/>
        <v>2924</v>
      </c>
      <c r="AI21" s="97">
        <v>8184</v>
      </c>
      <c r="AJ21" s="98">
        <v>2574</v>
      </c>
      <c r="AK21" s="99">
        <f t="shared" si="9"/>
        <v>5610</v>
      </c>
      <c r="AL21" s="97">
        <v>7890</v>
      </c>
      <c r="AM21" s="98">
        <v>3010</v>
      </c>
      <c r="AN21" s="99">
        <f t="shared" si="10"/>
        <v>4880</v>
      </c>
      <c r="AO21" s="97">
        <v>6566</v>
      </c>
      <c r="AP21" s="98">
        <v>2894</v>
      </c>
      <c r="AQ21" s="99">
        <f t="shared" si="11"/>
        <v>3672</v>
      </c>
      <c r="AR21" s="97">
        <v>4389</v>
      </c>
      <c r="AS21" s="98">
        <v>3380</v>
      </c>
      <c r="AT21" s="99">
        <f t="shared" si="12"/>
        <v>1009</v>
      </c>
      <c r="AU21" s="97">
        <v>6248</v>
      </c>
      <c r="AV21" s="98">
        <v>3050</v>
      </c>
      <c r="AW21" s="99">
        <f t="shared" si="13"/>
        <v>3198</v>
      </c>
      <c r="AX21" s="97">
        <v>7313</v>
      </c>
      <c r="AY21" s="98">
        <v>3290</v>
      </c>
      <c r="AZ21" s="99">
        <f t="shared" si="44"/>
        <v>4023</v>
      </c>
      <c r="BA21" s="97">
        <v>7139</v>
      </c>
      <c r="BB21" s="98">
        <v>2942</v>
      </c>
      <c r="BC21" s="99">
        <f t="shared" si="45"/>
        <v>4197</v>
      </c>
      <c r="BD21" s="97">
        <v>6617</v>
      </c>
      <c r="BE21" s="98">
        <v>3788</v>
      </c>
      <c r="BF21" s="99">
        <f t="shared" si="46"/>
        <v>2829</v>
      </c>
      <c r="BG21" s="97">
        <v>7835</v>
      </c>
      <c r="BH21" s="98">
        <v>3354</v>
      </c>
      <c r="BI21" s="99">
        <f t="shared" si="47"/>
        <v>4481</v>
      </c>
      <c r="BJ21" s="97">
        <v>8990</v>
      </c>
      <c r="BK21" s="98">
        <v>4068</v>
      </c>
      <c r="BL21" s="99">
        <f t="shared" si="94"/>
        <v>4922</v>
      </c>
      <c r="BM21" s="97">
        <v>7409</v>
      </c>
      <c r="BN21" s="98">
        <v>3789</v>
      </c>
      <c r="BO21" s="99">
        <f t="shared" si="48"/>
        <v>3620</v>
      </c>
      <c r="BP21" s="97">
        <v>7919</v>
      </c>
      <c r="BQ21" s="98">
        <v>4841</v>
      </c>
      <c r="BR21" s="99">
        <f t="shared" si="49"/>
        <v>3078</v>
      </c>
      <c r="BS21" s="97">
        <v>10146</v>
      </c>
      <c r="BT21" s="98">
        <v>5149</v>
      </c>
      <c r="BU21" s="99">
        <f t="shared" si="50"/>
        <v>4997</v>
      </c>
      <c r="BV21" s="97">
        <v>9889.5</v>
      </c>
      <c r="BW21" s="98">
        <v>5423</v>
      </c>
      <c r="BX21" s="99">
        <f t="shared" si="51"/>
        <v>4466.5</v>
      </c>
      <c r="BY21" s="97">
        <v>7647</v>
      </c>
      <c r="BZ21" s="98">
        <v>4615</v>
      </c>
      <c r="CA21" s="99">
        <f t="shared" si="52"/>
        <v>3032</v>
      </c>
      <c r="CB21" s="97">
        <v>8247</v>
      </c>
      <c r="CC21" s="98">
        <v>5609</v>
      </c>
      <c r="CD21" s="99">
        <f t="shared" si="53"/>
        <v>2638</v>
      </c>
      <c r="CE21" s="97">
        <v>10860</v>
      </c>
      <c r="CF21" s="98">
        <v>5323</v>
      </c>
      <c r="CG21" s="99">
        <f t="shared" si="54"/>
        <v>5537</v>
      </c>
      <c r="CH21" s="97">
        <v>10790</v>
      </c>
      <c r="CI21" s="98">
        <v>5712</v>
      </c>
      <c r="CJ21" s="99">
        <f t="shared" si="140"/>
        <v>5078</v>
      </c>
      <c r="CK21" s="97">
        <v>8676</v>
      </c>
      <c r="CL21" s="98">
        <v>4805</v>
      </c>
      <c r="CM21" s="99">
        <f t="shared" si="141"/>
        <v>3871</v>
      </c>
      <c r="CN21" s="97">
        <v>9139</v>
      </c>
      <c r="CO21" s="98">
        <v>5705</v>
      </c>
      <c r="CP21" s="99">
        <f t="shared" si="142"/>
        <v>3434</v>
      </c>
      <c r="CQ21" s="97">
        <v>12258</v>
      </c>
      <c r="CR21" s="98">
        <v>5405</v>
      </c>
      <c r="CS21" s="99">
        <f t="shared" si="17"/>
        <v>6853</v>
      </c>
      <c r="CT21" s="97">
        <v>12551</v>
      </c>
      <c r="CU21" s="98">
        <v>4404</v>
      </c>
      <c r="CV21" s="99">
        <f t="shared" si="143"/>
        <v>8147</v>
      </c>
      <c r="CW21" s="274">
        <v>9881</v>
      </c>
      <c r="CX21" s="98">
        <v>4051</v>
      </c>
      <c r="CY21" s="99">
        <f t="shared" si="144"/>
        <v>5830</v>
      </c>
      <c r="CZ21" s="273">
        <v>8900</v>
      </c>
      <c r="DA21" s="98">
        <v>4841</v>
      </c>
      <c r="DB21" s="99">
        <f t="shared" si="145"/>
        <v>4059</v>
      </c>
      <c r="DC21" s="273">
        <v>12150</v>
      </c>
      <c r="DD21" s="98">
        <v>5064</v>
      </c>
      <c r="DE21" s="99">
        <f t="shared" si="146"/>
        <v>7086</v>
      </c>
      <c r="DF21" s="273">
        <v>10522</v>
      </c>
      <c r="DG21" s="274">
        <v>4608</v>
      </c>
      <c r="DH21" s="272">
        <f t="shared" si="147"/>
        <v>5914</v>
      </c>
      <c r="DI21" s="273">
        <v>9505</v>
      </c>
      <c r="DJ21" s="274">
        <v>4286</v>
      </c>
      <c r="DK21" s="272">
        <f t="shared" si="148"/>
        <v>5219</v>
      </c>
      <c r="DL21" s="273">
        <v>9622</v>
      </c>
      <c r="DM21" s="274">
        <v>4783</v>
      </c>
      <c r="DN21" s="272">
        <f t="shared" si="149"/>
        <v>4839</v>
      </c>
      <c r="DO21" s="273">
        <v>11622</v>
      </c>
      <c r="DP21" s="274">
        <v>5250</v>
      </c>
      <c r="DQ21" s="272">
        <f t="shared" si="150"/>
        <v>6372</v>
      </c>
      <c r="DR21" s="273">
        <v>9178</v>
      </c>
      <c r="DS21" s="274">
        <v>4431</v>
      </c>
      <c r="DT21" s="272">
        <f t="shared" si="151"/>
        <v>4747</v>
      </c>
      <c r="DU21" s="273">
        <v>1939</v>
      </c>
      <c r="DV21" s="274">
        <v>726</v>
      </c>
      <c r="DW21" s="272">
        <f t="shared" si="152"/>
        <v>1213</v>
      </c>
      <c r="DX21" s="273">
        <v>824</v>
      </c>
      <c r="DY21" s="274">
        <v>1570</v>
      </c>
      <c r="DZ21" s="272">
        <f t="shared" si="153"/>
        <v>-746</v>
      </c>
      <c r="EA21" s="273">
        <v>757</v>
      </c>
      <c r="EB21" s="274">
        <v>804</v>
      </c>
      <c r="EC21" s="272">
        <f t="shared" si="154"/>
        <v>-47</v>
      </c>
      <c r="ED21" s="273">
        <v>522</v>
      </c>
      <c r="EE21" s="274">
        <v>732</v>
      </c>
      <c r="EF21" s="272">
        <f t="shared" si="155"/>
        <v>-210</v>
      </c>
      <c r="EG21" s="273">
        <v>385</v>
      </c>
      <c r="EH21" s="274">
        <v>494</v>
      </c>
      <c r="EI21" s="272">
        <f t="shared" si="156"/>
        <v>-109</v>
      </c>
      <c r="EJ21" s="273">
        <v>1704</v>
      </c>
      <c r="EK21" s="274">
        <v>1807</v>
      </c>
      <c r="EL21" s="272">
        <f t="shared" si="157"/>
        <v>-103</v>
      </c>
      <c r="EM21" s="273">
        <v>12249</v>
      </c>
      <c r="EN21" s="274">
        <v>2170</v>
      </c>
      <c r="EO21" s="272">
        <f t="shared" si="158"/>
        <v>10079</v>
      </c>
      <c r="EP21" s="294">
        <v>12163</v>
      </c>
      <c r="EQ21" s="103">
        <v>2461</v>
      </c>
      <c r="ER21" s="268">
        <f t="shared" si="159"/>
        <v>9702</v>
      </c>
      <c r="ES21" s="294">
        <v>12291</v>
      </c>
      <c r="ET21" s="103">
        <v>3947</v>
      </c>
      <c r="EU21" s="268">
        <f t="shared" si="160"/>
        <v>8344</v>
      </c>
      <c r="EV21" s="294">
        <v>15911</v>
      </c>
      <c r="EW21" s="103">
        <v>4529</v>
      </c>
      <c r="EX21" s="268">
        <f t="shared" si="161"/>
        <v>11382</v>
      </c>
      <c r="EY21" s="294">
        <v>22645</v>
      </c>
      <c r="EZ21" s="103">
        <v>5321</v>
      </c>
      <c r="FA21" s="268">
        <f t="shared" si="162"/>
        <v>17324</v>
      </c>
      <c r="FB21" s="294">
        <v>21677</v>
      </c>
      <c r="FC21" s="103">
        <v>4731</v>
      </c>
      <c r="FD21" s="268">
        <f t="shared" si="163"/>
        <v>16946</v>
      </c>
      <c r="FE21" s="294">
        <v>18826</v>
      </c>
      <c r="FF21" s="103">
        <v>5124</v>
      </c>
      <c r="FG21" s="268">
        <f t="shared" si="164"/>
        <v>13702</v>
      </c>
      <c r="FH21" s="294">
        <v>18504</v>
      </c>
      <c r="FI21" s="103">
        <v>5904</v>
      </c>
      <c r="FJ21" s="268">
        <f t="shared" si="165"/>
        <v>12600</v>
      </c>
      <c r="FK21" s="294">
        <v>24536</v>
      </c>
      <c r="FL21" s="103">
        <v>6260</v>
      </c>
      <c r="FM21" s="268">
        <f t="shared" si="166"/>
        <v>18276</v>
      </c>
      <c r="FN21" s="493">
        <v>23377</v>
      </c>
      <c r="FO21" s="98">
        <v>5703</v>
      </c>
      <c r="FP21" s="272">
        <f t="shared" si="167"/>
        <v>17674</v>
      </c>
      <c r="FQ21" s="493">
        <v>19726</v>
      </c>
      <c r="FR21" s="98">
        <v>5893</v>
      </c>
      <c r="FS21" s="272">
        <f t="shared" si="168"/>
        <v>13833</v>
      </c>
    </row>
    <row r="22" spans="1:175" s="414" customFormat="1" ht="18.75" customHeight="1" x14ac:dyDescent="0.25">
      <c r="A22" s="93" t="s">
        <v>99</v>
      </c>
      <c r="B22" s="94">
        <f>B23+B24</f>
        <v>231</v>
      </c>
      <c r="C22" s="95">
        <f>C23+C24</f>
        <v>234</v>
      </c>
      <c r="D22" s="96">
        <f t="shared" si="28"/>
        <v>-3</v>
      </c>
      <c r="E22" s="94">
        <f>E23+E24</f>
        <v>80</v>
      </c>
      <c r="F22" s="95">
        <f>F23+F24</f>
        <v>226</v>
      </c>
      <c r="G22" s="96">
        <f t="shared" si="139"/>
        <v>-146</v>
      </c>
      <c r="H22" s="94">
        <f t="shared" ref="H22:I22" si="209">H23+H24</f>
        <v>280</v>
      </c>
      <c r="I22" s="95">
        <f t="shared" si="209"/>
        <v>804</v>
      </c>
      <c r="J22" s="96">
        <f t="shared" si="0"/>
        <v>-524</v>
      </c>
      <c r="K22" s="94">
        <f t="shared" ref="K22:L22" si="210">K23+K24</f>
        <v>472</v>
      </c>
      <c r="L22" s="95">
        <f t="shared" si="210"/>
        <v>154</v>
      </c>
      <c r="M22" s="96">
        <f t="shared" si="1"/>
        <v>318</v>
      </c>
      <c r="N22" s="94">
        <f t="shared" ref="N22:O22" si="211">N23+N24</f>
        <v>276</v>
      </c>
      <c r="O22" s="95">
        <f t="shared" si="211"/>
        <v>122</v>
      </c>
      <c r="P22" s="96">
        <f t="shared" si="2"/>
        <v>154</v>
      </c>
      <c r="Q22" s="94">
        <f t="shared" ref="Q22:R22" si="212">Q23+Q24</f>
        <v>347</v>
      </c>
      <c r="R22" s="95">
        <f t="shared" si="212"/>
        <v>140</v>
      </c>
      <c r="S22" s="96">
        <f t="shared" si="3"/>
        <v>207</v>
      </c>
      <c r="T22" s="94">
        <f t="shared" ref="T22:U22" si="213">T23+T24</f>
        <v>344</v>
      </c>
      <c r="U22" s="95">
        <f t="shared" si="213"/>
        <v>120</v>
      </c>
      <c r="V22" s="96">
        <f t="shared" si="4"/>
        <v>224</v>
      </c>
      <c r="W22" s="94">
        <f t="shared" ref="W22:X22" si="214">W23+W24</f>
        <v>454</v>
      </c>
      <c r="X22" s="95">
        <f t="shared" si="214"/>
        <v>80</v>
      </c>
      <c r="Y22" s="96">
        <f t="shared" si="5"/>
        <v>374</v>
      </c>
      <c r="Z22" s="94">
        <f t="shared" ref="Z22:AA22" si="215">Z23+Z24</f>
        <v>644</v>
      </c>
      <c r="AA22" s="95">
        <f t="shared" si="215"/>
        <v>81</v>
      </c>
      <c r="AB22" s="96">
        <f t="shared" si="6"/>
        <v>563</v>
      </c>
      <c r="AC22" s="94">
        <f t="shared" ref="AC22:AD22" si="216">AC23+AC24</f>
        <v>213</v>
      </c>
      <c r="AD22" s="95">
        <f t="shared" si="216"/>
        <v>73</v>
      </c>
      <c r="AE22" s="96">
        <f t="shared" si="7"/>
        <v>140</v>
      </c>
      <c r="AF22" s="94">
        <f t="shared" ref="AF22:AG22" si="217">AF23+AF24</f>
        <v>118</v>
      </c>
      <c r="AG22" s="95">
        <f t="shared" si="217"/>
        <v>53</v>
      </c>
      <c r="AH22" s="96">
        <f t="shared" si="8"/>
        <v>65</v>
      </c>
      <c r="AI22" s="94">
        <f t="shared" ref="AI22:AJ22" si="218">AI23+AI24</f>
        <v>82</v>
      </c>
      <c r="AJ22" s="95">
        <f t="shared" si="218"/>
        <v>131</v>
      </c>
      <c r="AK22" s="96">
        <f t="shared" si="9"/>
        <v>-49</v>
      </c>
      <c r="AL22" s="94">
        <f t="shared" ref="AL22:AM22" si="219">AL23+AL24</f>
        <v>163</v>
      </c>
      <c r="AM22" s="95">
        <f t="shared" si="219"/>
        <v>107</v>
      </c>
      <c r="AN22" s="96">
        <f t="shared" si="10"/>
        <v>56</v>
      </c>
      <c r="AO22" s="94">
        <f t="shared" ref="AO22:AP22" si="220">AO23+AO24</f>
        <v>192</v>
      </c>
      <c r="AP22" s="95">
        <f t="shared" si="220"/>
        <v>141</v>
      </c>
      <c r="AQ22" s="96">
        <f t="shared" si="11"/>
        <v>51</v>
      </c>
      <c r="AR22" s="94">
        <f t="shared" ref="AR22:AS22" si="221">AR23+AR24</f>
        <v>187</v>
      </c>
      <c r="AS22" s="95">
        <f t="shared" si="221"/>
        <v>169</v>
      </c>
      <c r="AT22" s="96">
        <f t="shared" si="12"/>
        <v>18</v>
      </c>
      <c r="AU22" s="94">
        <f t="shared" ref="AU22:AV22" si="222">AU23+AU24</f>
        <v>425</v>
      </c>
      <c r="AV22" s="95">
        <f t="shared" si="222"/>
        <v>209</v>
      </c>
      <c r="AW22" s="96">
        <f t="shared" si="13"/>
        <v>216</v>
      </c>
      <c r="AX22" s="94">
        <f>AX23+AX24</f>
        <v>206</v>
      </c>
      <c r="AY22" s="95">
        <f>AY23+AY24</f>
        <v>445</v>
      </c>
      <c r="AZ22" s="96">
        <f t="shared" si="44"/>
        <v>-239</v>
      </c>
      <c r="BA22" s="94">
        <f>BA23+BA24</f>
        <v>263</v>
      </c>
      <c r="BB22" s="95">
        <f>BB23+BB24</f>
        <v>131</v>
      </c>
      <c r="BC22" s="96">
        <f t="shared" si="45"/>
        <v>132</v>
      </c>
      <c r="BD22" s="94">
        <f>BD23+BD24</f>
        <v>366</v>
      </c>
      <c r="BE22" s="95">
        <f>BE23+BE24</f>
        <v>144</v>
      </c>
      <c r="BF22" s="96">
        <f t="shared" si="46"/>
        <v>222</v>
      </c>
      <c r="BG22" s="94">
        <f>BG23+BG24</f>
        <v>476</v>
      </c>
      <c r="BH22" s="95">
        <f>BH23+BH24</f>
        <v>271</v>
      </c>
      <c r="BI22" s="96">
        <f t="shared" si="47"/>
        <v>205</v>
      </c>
      <c r="BJ22" s="94">
        <f>BJ23+BJ24</f>
        <v>185</v>
      </c>
      <c r="BK22" s="95">
        <f>BK23+BK24</f>
        <v>154</v>
      </c>
      <c r="BL22" s="96">
        <f t="shared" si="94"/>
        <v>31</v>
      </c>
      <c r="BM22" s="94">
        <f>BM23+BM24</f>
        <v>117</v>
      </c>
      <c r="BN22" s="95">
        <f>BN23+BN24</f>
        <v>116</v>
      </c>
      <c r="BO22" s="96">
        <f t="shared" si="48"/>
        <v>1</v>
      </c>
      <c r="BP22" s="94">
        <f>BP23+BP24</f>
        <v>178</v>
      </c>
      <c r="BQ22" s="95">
        <f>BQ23+BQ24</f>
        <v>76</v>
      </c>
      <c r="BR22" s="96">
        <f t="shared" si="49"/>
        <v>102</v>
      </c>
      <c r="BS22" s="94">
        <f>BS23+BS24</f>
        <v>148</v>
      </c>
      <c r="BT22" s="95">
        <f>BT23+BT24</f>
        <v>29</v>
      </c>
      <c r="BU22" s="96">
        <f t="shared" si="50"/>
        <v>119</v>
      </c>
      <c r="BV22" s="94">
        <f>BV23+BV24</f>
        <v>104</v>
      </c>
      <c r="BW22" s="95">
        <f>BW23+BW24</f>
        <v>28</v>
      </c>
      <c r="BX22" s="96">
        <f t="shared" si="51"/>
        <v>76</v>
      </c>
      <c r="BY22" s="94">
        <f>BY23+BY24</f>
        <v>157</v>
      </c>
      <c r="BZ22" s="95">
        <f>BZ23+BZ24</f>
        <v>48</v>
      </c>
      <c r="CA22" s="96">
        <f t="shared" si="52"/>
        <v>109</v>
      </c>
      <c r="CB22" s="94">
        <f>CB23+CB24</f>
        <v>200</v>
      </c>
      <c r="CC22" s="95">
        <f>CC23+CC24</f>
        <v>75</v>
      </c>
      <c r="CD22" s="96">
        <f t="shared" si="53"/>
        <v>125</v>
      </c>
      <c r="CE22" s="94">
        <f>CE23+CE24</f>
        <v>187</v>
      </c>
      <c r="CF22" s="95">
        <f>CF23+CF24</f>
        <v>101</v>
      </c>
      <c r="CG22" s="96">
        <f t="shared" si="54"/>
        <v>86</v>
      </c>
      <c r="CH22" s="94">
        <f>CH23+CH24</f>
        <v>58</v>
      </c>
      <c r="CI22" s="95">
        <f>CI23+CI24</f>
        <v>254</v>
      </c>
      <c r="CJ22" s="96">
        <f t="shared" si="140"/>
        <v>-196</v>
      </c>
      <c r="CK22" s="94">
        <f>CK23+CK24</f>
        <v>122</v>
      </c>
      <c r="CL22" s="95">
        <f>CL23+CL24</f>
        <v>428</v>
      </c>
      <c r="CM22" s="96">
        <f t="shared" si="141"/>
        <v>-306</v>
      </c>
      <c r="CN22" s="94">
        <f>CN23+CN24</f>
        <v>172</v>
      </c>
      <c r="CO22" s="95">
        <f>CO23+CO24</f>
        <v>247</v>
      </c>
      <c r="CP22" s="96">
        <f t="shared" si="142"/>
        <v>-75</v>
      </c>
      <c r="CQ22" s="94">
        <f>CQ23+CQ24</f>
        <v>147</v>
      </c>
      <c r="CR22" s="95">
        <f>CR23+CR24</f>
        <v>39</v>
      </c>
      <c r="CS22" s="96">
        <f t="shared" si="17"/>
        <v>108</v>
      </c>
      <c r="CT22" s="94">
        <f t="shared" ref="CT22:CU22" si="223">CT23+CT24</f>
        <v>334</v>
      </c>
      <c r="CU22" s="95">
        <f t="shared" si="223"/>
        <v>42</v>
      </c>
      <c r="CV22" s="96">
        <f t="shared" si="143"/>
        <v>292</v>
      </c>
      <c r="CW22" s="261">
        <f t="shared" ref="CW22:CX22" si="224">CW23+CW24</f>
        <v>121</v>
      </c>
      <c r="CX22" s="95">
        <f t="shared" si="224"/>
        <v>13</v>
      </c>
      <c r="CY22" s="262">
        <f t="shared" si="144"/>
        <v>108</v>
      </c>
      <c r="CZ22" s="260">
        <f t="shared" ref="CZ22:DA22" si="225">CZ23+CZ24</f>
        <v>40</v>
      </c>
      <c r="DA22" s="95">
        <f t="shared" si="225"/>
        <v>102</v>
      </c>
      <c r="DB22" s="262">
        <f t="shared" si="145"/>
        <v>-62</v>
      </c>
      <c r="DC22" s="260">
        <f t="shared" ref="DC22:DD22" si="226">DC23+DC24</f>
        <v>9</v>
      </c>
      <c r="DD22" s="95">
        <f t="shared" si="226"/>
        <v>62</v>
      </c>
      <c r="DE22" s="262">
        <f t="shared" si="146"/>
        <v>-53</v>
      </c>
      <c r="DF22" s="260">
        <f>DF23+DF24</f>
        <v>102</v>
      </c>
      <c r="DG22" s="261">
        <f>DG23+DG24</f>
        <v>33</v>
      </c>
      <c r="DH22" s="262">
        <f t="shared" si="147"/>
        <v>69</v>
      </c>
      <c r="DI22" s="260">
        <f>DI23+DI24</f>
        <v>104</v>
      </c>
      <c r="DJ22" s="261">
        <f>DJ23+DJ24</f>
        <v>46</v>
      </c>
      <c r="DK22" s="262">
        <f t="shared" si="148"/>
        <v>58</v>
      </c>
      <c r="DL22" s="260">
        <f>DL23+DL24</f>
        <v>20</v>
      </c>
      <c r="DM22" s="261">
        <f>DM23+DM24</f>
        <v>66</v>
      </c>
      <c r="DN22" s="262">
        <f t="shared" si="149"/>
        <v>-46</v>
      </c>
      <c r="DO22" s="260">
        <f>DO23+DO24</f>
        <v>19</v>
      </c>
      <c r="DP22" s="261">
        <f>DP23+DP24</f>
        <v>112</v>
      </c>
      <c r="DQ22" s="262">
        <f t="shared" si="150"/>
        <v>-93</v>
      </c>
      <c r="DR22" s="260">
        <f>DR23+DR24</f>
        <v>10</v>
      </c>
      <c r="DS22" s="261">
        <f>DS23+DS24</f>
        <v>25</v>
      </c>
      <c r="DT22" s="262">
        <f t="shared" si="151"/>
        <v>-15</v>
      </c>
      <c r="DU22" s="260">
        <f t="shared" ref="DU22:DV22" si="227">DU23+DU24</f>
        <v>5</v>
      </c>
      <c r="DV22" s="261">
        <f t="shared" si="227"/>
        <v>78</v>
      </c>
      <c r="DW22" s="262">
        <f t="shared" si="152"/>
        <v>-73</v>
      </c>
      <c r="DX22" s="260">
        <f t="shared" ref="DX22:DY22" si="228">DX23+DX24</f>
        <v>2</v>
      </c>
      <c r="DY22" s="261">
        <f t="shared" si="228"/>
        <v>7</v>
      </c>
      <c r="DZ22" s="262">
        <f t="shared" si="153"/>
        <v>-5</v>
      </c>
      <c r="EA22" s="260">
        <f t="shared" ref="EA22:EB22" si="229">EA23+EA24</f>
        <v>4</v>
      </c>
      <c r="EB22" s="261">
        <f t="shared" si="229"/>
        <v>10</v>
      </c>
      <c r="EC22" s="262">
        <f t="shared" si="154"/>
        <v>-6</v>
      </c>
      <c r="ED22" s="260">
        <f>ED23</f>
        <v>10</v>
      </c>
      <c r="EE22" s="261">
        <f>EE24</f>
        <v>0</v>
      </c>
      <c r="EF22" s="262">
        <f t="shared" si="155"/>
        <v>10</v>
      </c>
      <c r="EG22" s="260">
        <f>EG23</f>
        <v>2</v>
      </c>
      <c r="EH22" s="261">
        <f>EH24</f>
        <v>80</v>
      </c>
      <c r="EI22" s="262">
        <f t="shared" si="156"/>
        <v>-78</v>
      </c>
      <c r="EJ22" s="260">
        <f>EJ23</f>
        <v>6</v>
      </c>
      <c r="EK22" s="261">
        <f>EK24</f>
        <v>195</v>
      </c>
      <c r="EL22" s="262">
        <f t="shared" si="157"/>
        <v>-189</v>
      </c>
      <c r="EM22" s="260">
        <f>EM23</f>
        <v>13</v>
      </c>
      <c r="EN22" s="261">
        <f>EN24</f>
        <v>61</v>
      </c>
      <c r="EO22" s="262">
        <f t="shared" si="158"/>
        <v>-48</v>
      </c>
      <c r="EP22" s="263">
        <f>EP23+EP24</f>
        <v>11</v>
      </c>
      <c r="EQ22" s="106">
        <f>EQ23+EQ24</f>
        <v>30</v>
      </c>
      <c r="ER22" s="265">
        <f t="shared" si="159"/>
        <v>-19</v>
      </c>
      <c r="ES22" s="263">
        <f>ES23+ES24</f>
        <v>8</v>
      </c>
      <c r="ET22" s="106">
        <f>ET23+ET24</f>
        <v>26</v>
      </c>
      <c r="EU22" s="265">
        <f t="shared" si="160"/>
        <v>-18</v>
      </c>
      <c r="EV22" s="263">
        <f>EV23+EV24</f>
        <v>1</v>
      </c>
      <c r="EW22" s="106">
        <f>EW23+EW24</f>
        <v>28</v>
      </c>
      <c r="EX22" s="265">
        <f t="shared" si="161"/>
        <v>-27</v>
      </c>
      <c r="EY22" s="263">
        <f>EY23+EY24</f>
        <v>2</v>
      </c>
      <c r="EZ22" s="106">
        <f>EZ23+EZ24</f>
        <v>39</v>
      </c>
      <c r="FA22" s="265">
        <f t="shared" si="162"/>
        <v>-37</v>
      </c>
      <c r="FB22" s="263">
        <f>FB23+FB24</f>
        <v>1</v>
      </c>
      <c r="FC22" s="106">
        <f>FC23+FC24</f>
        <v>11</v>
      </c>
      <c r="FD22" s="265">
        <f t="shared" si="163"/>
        <v>-10</v>
      </c>
      <c r="FE22" s="263">
        <f>FE23+FE24</f>
        <v>3</v>
      </c>
      <c r="FF22" s="106">
        <f>FF23+FF24</f>
        <v>47</v>
      </c>
      <c r="FG22" s="265">
        <f t="shared" si="164"/>
        <v>-44</v>
      </c>
      <c r="FH22" s="263">
        <f>FH23+FH24</f>
        <v>0</v>
      </c>
      <c r="FI22" s="106">
        <f>FI23+FI24</f>
        <v>17</v>
      </c>
      <c r="FJ22" s="265">
        <f t="shared" si="165"/>
        <v>-17</v>
      </c>
      <c r="FK22" s="263">
        <f>FK23+FK24</f>
        <v>0</v>
      </c>
      <c r="FL22" s="106">
        <f>FL23+FL24</f>
        <v>37</v>
      </c>
      <c r="FM22" s="265">
        <f t="shared" si="166"/>
        <v>-37</v>
      </c>
      <c r="FN22" s="260">
        <f>FN23+FN24</f>
        <v>6</v>
      </c>
      <c r="FO22" s="95">
        <f>FO23+FO24</f>
        <v>25</v>
      </c>
      <c r="FP22" s="262">
        <f t="shared" si="167"/>
        <v>-19</v>
      </c>
      <c r="FQ22" s="260">
        <f>FQ23+FQ24</f>
        <v>0</v>
      </c>
      <c r="FR22" s="95">
        <f>FR23+FR24</f>
        <v>0</v>
      </c>
      <c r="FS22" s="262">
        <f t="shared" si="168"/>
        <v>0</v>
      </c>
    </row>
    <row r="23" spans="1:175" ht="18.75" customHeight="1" x14ac:dyDescent="0.2">
      <c r="A23" s="108" t="s">
        <v>100</v>
      </c>
      <c r="B23" s="97">
        <v>231</v>
      </c>
      <c r="C23" s="98"/>
      <c r="D23" s="99">
        <f t="shared" si="28"/>
        <v>231</v>
      </c>
      <c r="E23" s="97">
        <v>80</v>
      </c>
      <c r="F23" s="98"/>
      <c r="G23" s="99">
        <f t="shared" si="139"/>
        <v>80</v>
      </c>
      <c r="H23" s="97">
        <v>280</v>
      </c>
      <c r="I23" s="98"/>
      <c r="J23" s="99">
        <f t="shared" si="0"/>
        <v>280</v>
      </c>
      <c r="K23" s="97">
        <v>472</v>
      </c>
      <c r="L23" s="98"/>
      <c r="M23" s="99">
        <f t="shared" si="1"/>
        <v>472</v>
      </c>
      <c r="N23" s="97">
        <v>276</v>
      </c>
      <c r="O23" s="98"/>
      <c r="P23" s="99">
        <f t="shared" si="2"/>
        <v>276</v>
      </c>
      <c r="Q23" s="97">
        <v>347</v>
      </c>
      <c r="R23" s="98"/>
      <c r="S23" s="99">
        <f t="shared" si="3"/>
        <v>347</v>
      </c>
      <c r="T23" s="97">
        <v>344</v>
      </c>
      <c r="U23" s="98"/>
      <c r="V23" s="99">
        <f t="shared" si="4"/>
        <v>344</v>
      </c>
      <c r="W23" s="97">
        <v>454</v>
      </c>
      <c r="X23" s="98"/>
      <c r="Y23" s="99">
        <f t="shared" si="5"/>
        <v>454</v>
      </c>
      <c r="Z23" s="97">
        <v>644</v>
      </c>
      <c r="AA23" s="98"/>
      <c r="AB23" s="99">
        <f t="shared" si="6"/>
        <v>644</v>
      </c>
      <c r="AC23" s="97">
        <v>213</v>
      </c>
      <c r="AD23" s="98"/>
      <c r="AE23" s="99">
        <f t="shared" si="7"/>
        <v>213</v>
      </c>
      <c r="AF23" s="97">
        <v>118</v>
      </c>
      <c r="AG23" s="98"/>
      <c r="AH23" s="99">
        <f t="shared" si="8"/>
        <v>118</v>
      </c>
      <c r="AI23" s="97">
        <v>82</v>
      </c>
      <c r="AJ23" s="98"/>
      <c r="AK23" s="99">
        <f t="shared" si="9"/>
        <v>82</v>
      </c>
      <c r="AL23" s="97">
        <v>163</v>
      </c>
      <c r="AM23" s="98"/>
      <c r="AN23" s="99">
        <f t="shared" si="10"/>
        <v>163</v>
      </c>
      <c r="AO23" s="97">
        <v>192</v>
      </c>
      <c r="AP23" s="98"/>
      <c r="AQ23" s="99">
        <f t="shared" si="11"/>
        <v>192</v>
      </c>
      <c r="AR23" s="97">
        <v>187</v>
      </c>
      <c r="AS23" s="98"/>
      <c r="AT23" s="99">
        <f t="shared" si="12"/>
        <v>187</v>
      </c>
      <c r="AU23" s="97">
        <v>425</v>
      </c>
      <c r="AV23" s="98"/>
      <c r="AW23" s="99">
        <f t="shared" si="13"/>
        <v>425</v>
      </c>
      <c r="AX23" s="97">
        <v>206</v>
      </c>
      <c r="AY23" s="98"/>
      <c r="AZ23" s="99">
        <f t="shared" si="44"/>
        <v>206</v>
      </c>
      <c r="BA23" s="97">
        <v>263</v>
      </c>
      <c r="BB23" s="98"/>
      <c r="BC23" s="99">
        <f t="shared" si="45"/>
        <v>263</v>
      </c>
      <c r="BD23" s="97">
        <v>366</v>
      </c>
      <c r="BE23" s="98"/>
      <c r="BF23" s="99">
        <f t="shared" si="46"/>
        <v>366</v>
      </c>
      <c r="BG23" s="97">
        <v>476</v>
      </c>
      <c r="BH23" s="98"/>
      <c r="BI23" s="99">
        <f t="shared" si="47"/>
        <v>476</v>
      </c>
      <c r="BJ23" s="97">
        <v>185</v>
      </c>
      <c r="BK23" s="98"/>
      <c r="BL23" s="99">
        <f t="shared" si="94"/>
        <v>185</v>
      </c>
      <c r="BM23" s="97">
        <v>117</v>
      </c>
      <c r="BN23" s="98"/>
      <c r="BO23" s="99">
        <f t="shared" si="48"/>
        <v>117</v>
      </c>
      <c r="BP23" s="97">
        <v>178</v>
      </c>
      <c r="BQ23" s="98"/>
      <c r="BR23" s="99">
        <f t="shared" si="49"/>
        <v>178</v>
      </c>
      <c r="BS23" s="97">
        <v>148</v>
      </c>
      <c r="BT23" s="98"/>
      <c r="BU23" s="99">
        <f t="shared" si="50"/>
        <v>148</v>
      </c>
      <c r="BV23" s="97">
        <v>104</v>
      </c>
      <c r="BW23" s="98"/>
      <c r="BX23" s="99">
        <f t="shared" si="51"/>
        <v>104</v>
      </c>
      <c r="BY23" s="97">
        <v>157</v>
      </c>
      <c r="BZ23" s="98"/>
      <c r="CA23" s="99">
        <f t="shared" si="52"/>
        <v>157</v>
      </c>
      <c r="CB23" s="97">
        <v>200</v>
      </c>
      <c r="CC23" s="98"/>
      <c r="CD23" s="99">
        <f t="shared" si="53"/>
        <v>200</v>
      </c>
      <c r="CE23" s="97">
        <v>187</v>
      </c>
      <c r="CF23" s="98"/>
      <c r="CG23" s="99">
        <f t="shared" si="54"/>
        <v>187</v>
      </c>
      <c r="CH23" s="97">
        <v>58</v>
      </c>
      <c r="CI23" s="98"/>
      <c r="CJ23" s="99">
        <f t="shared" si="140"/>
        <v>58</v>
      </c>
      <c r="CK23" s="97">
        <v>122</v>
      </c>
      <c r="CL23" s="98"/>
      <c r="CM23" s="99">
        <f t="shared" si="141"/>
        <v>122</v>
      </c>
      <c r="CN23" s="97">
        <v>172</v>
      </c>
      <c r="CO23" s="98"/>
      <c r="CP23" s="99">
        <f t="shared" si="142"/>
        <v>172</v>
      </c>
      <c r="CQ23" s="97">
        <v>147</v>
      </c>
      <c r="CR23" s="98"/>
      <c r="CS23" s="99">
        <f t="shared" si="17"/>
        <v>147</v>
      </c>
      <c r="CT23" s="97">
        <v>334</v>
      </c>
      <c r="CU23" s="98"/>
      <c r="CV23" s="99">
        <f t="shared" si="143"/>
        <v>334</v>
      </c>
      <c r="CW23" s="274">
        <v>121</v>
      </c>
      <c r="CX23" s="98"/>
      <c r="CY23" s="272">
        <f t="shared" si="144"/>
        <v>121</v>
      </c>
      <c r="CZ23" s="273">
        <v>40</v>
      </c>
      <c r="DA23" s="98"/>
      <c r="DB23" s="272">
        <f t="shared" si="145"/>
        <v>40</v>
      </c>
      <c r="DC23" s="273">
        <v>9</v>
      </c>
      <c r="DD23" s="98"/>
      <c r="DE23" s="272">
        <f t="shared" si="146"/>
        <v>9</v>
      </c>
      <c r="DF23" s="273">
        <v>102</v>
      </c>
      <c r="DG23" s="274"/>
      <c r="DH23" s="272">
        <f t="shared" si="147"/>
        <v>102</v>
      </c>
      <c r="DI23" s="273">
        <v>104</v>
      </c>
      <c r="DJ23" s="274"/>
      <c r="DK23" s="272">
        <f t="shared" si="148"/>
        <v>104</v>
      </c>
      <c r="DL23" s="273">
        <v>20</v>
      </c>
      <c r="DM23" s="274"/>
      <c r="DN23" s="272">
        <f t="shared" si="149"/>
        <v>20</v>
      </c>
      <c r="DO23" s="273">
        <v>19</v>
      </c>
      <c r="DP23" s="274"/>
      <c r="DQ23" s="272">
        <f t="shared" si="150"/>
        <v>19</v>
      </c>
      <c r="DR23" s="273">
        <v>10</v>
      </c>
      <c r="DS23" s="274"/>
      <c r="DT23" s="272">
        <f t="shared" si="151"/>
        <v>10</v>
      </c>
      <c r="DU23" s="273">
        <v>5</v>
      </c>
      <c r="DV23" s="274"/>
      <c r="DW23" s="272">
        <f t="shared" si="152"/>
        <v>5</v>
      </c>
      <c r="DX23" s="273">
        <v>2</v>
      </c>
      <c r="DY23" s="274"/>
      <c r="DZ23" s="272">
        <f t="shared" si="153"/>
        <v>2</v>
      </c>
      <c r="EA23" s="273">
        <v>4</v>
      </c>
      <c r="EB23" s="274"/>
      <c r="EC23" s="272">
        <f t="shared" si="154"/>
        <v>4</v>
      </c>
      <c r="ED23" s="273">
        <v>10</v>
      </c>
      <c r="EE23" s="274"/>
      <c r="EF23" s="272">
        <f t="shared" si="155"/>
        <v>10</v>
      </c>
      <c r="EG23" s="273">
        <v>2</v>
      </c>
      <c r="EH23" s="274"/>
      <c r="EI23" s="272">
        <f t="shared" si="156"/>
        <v>2</v>
      </c>
      <c r="EJ23" s="273">
        <v>6</v>
      </c>
      <c r="EK23" s="274"/>
      <c r="EL23" s="272">
        <f t="shared" si="157"/>
        <v>6</v>
      </c>
      <c r="EM23" s="273">
        <v>13</v>
      </c>
      <c r="EN23" s="274"/>
      <c r="EO23" s="272">
        <f t="shared" si="158"/>
        <v>13</v>
      </c>
      <c r="EP23" s="266">
        <v>11</v>
      </c>
      <c r="EQ23" s="404"/>
      <c r="ER23" s="268">
        <f t="shared" si="159"/>
        <v>11</v>
      </c>
      <c r="ES23" s="266">
        <v>8</v>
      </c>
      <c r="ET23" s="404"/>
      <c r="EU23" s="268">
        <f t="shared" si="160"/>
        <v>8</v>
      </c>
      <c r="EV23" s="266">
        <v>1</v>
      </c>
      <c r="EW23" s="404"/>
      <c r="EX23" s="268">
        <f t="shared" si="161"/>
        <v>1</v>
      </c>
      <c r="EY23" s="266">
        <v>2</v>
      </c>
      <c r="EZ23" s="404"/>
      <c r="FA23" s="268">
        <f t="shared" si="162"/>
        <v>2</v>
      </c>
      <c r="FB23" s="266">
        <v>1</v>
      </c>
      <c r="FC23" s="404"/>
      <c r="FD23" s="268">
        <f t="shared" si="163"/>
        <v>1</v>
      </c>
      <c r="FE23" s="266">
        <v>3</v>
      </c>
      <c r="FF23" s="404"/>
      <c r="FG23" s="268">
        <f t="shared" si="164"/>
        <v>3</v>
      </c>
      <c r="FH23" s="266">
        <v>0</v>
      </c>
      <c r="FI23" s="404"/>
      <c r="FJ23" s="268">
        <f t="shared" si="165"/>
        <v>0</v>
      </c>
      <c r="FK23" s="266">
        <v>0</v>
      </c>
      <c r="FL23" s="404"/>
      <c r="FM23" s="268">
        <f t="shared" si="166"/>
        <v>0</v>
      </c>
      <c r="FN23" s="273">
        <v>6</v>
      </c>
      <c r="FO23" s="495"/>
      <c r="FP23" s="272">
        <f t="shared" si="167"/>
        <v>6</v>
      </c>
      <c r="FQ23" s="273">
        <v>0</v>
      </c>
      <c r="FR23" s="495"/>
      <c r="FS23" s="272">
        <f t="shared" si="168"/>
        <v>0</v>
      </c>
    </row>
    <row r="24" spans="1:175" ht="18.75" customHeight="1" x14ac:dyDescent="0.2">
      <c r="A24" s="108" t="s">
        <v>101</v>
      </c>
      <c r="B24" s="97"/>
      <c r="C24" s="98">
        <v>234</v>
      </c>
      <c r="D24" s="99">
        <f t="shared" si="28"/>
        <v>-234</v>
      </c>
      <c r="E24" s="97"/>
      <c r="F24" s="98">
        <v>226</v>
      </c>
      <c r="G24" s="99">
        <f t="shared" si="139"/>
        <v>-226</v>
      </c>
      <c r="H24" s="97"/>
      <c r="I24" s="98">
        <v>804</v>
      </c>
      <c r="J24" s="99">
        <f t="shared" si="0"/>
        <v>-804</v>
      </c>
      <c r="K24" s="97"/>
      <c r="L24" s="98">
        <v>154</v>
      </c>
      <c r="M24" s="99">
        <f t="shared" si="1"/>
        <v>-154</v>
      </c>
      <c r="N24" s="97"/>
      <c r="O24" s="98">
        <v>122</v>
      </c>
      <c r="P24" s="99">
        <f t="shared" si="2"/>
        <v>-122</v>
      </c>
      <c r="Q24" s="97"/>
      <c r="R24" s="98">
        <v>140</v>
      </c>
      <c r="S24" s="99">
        <f t="shared" si="3"/>
        <v>-140</v>
      </c>
      <c r="T24" s="97"/>
      <c r="U24" s="98">
        <v>120</v>
      </c>
      <c r="V24" s="99">
        <f t="shared" si="4"/>
        <v>-120</v>
      </c>
      <c r="W24" s="97"/>
      <c r="X24" s="98">
        <v>80</v>
      </c>
      <c r="Y24" s="99">
        <f t="shared" si="5"/>
        <v>-80</v>
      </c>
      <c r="Z24" s="97"/>
      <c r="AA24" s="98">
        <v>81</v>
      </c>
      <c r="AB24" s="99">
        <f t="shared" si="6"/>
        <v>-81</v>
      </c>
      <c r="AC24" s="97"/>
      <c r="AD24" s="98">
        <v>73</v>
      </c>
      <c r="AE24" s="99">
        <f t="shared" si="7"/>
        <v>-73</v>
      </c>
      <c r="AF24" s="97"/>
      <c r="AG24" s="98">
        <v>53</v>
      </c>
      <c r="AH24" s="99">
        <f t="shared" si="8"/>
        <v>-53</v>
      </c>
      <c r="AI24" s="97"/>
      <c r="AJ24" s="98">
        <v>131</v>
      </c>
      <c r="AK24" s="99">
        <f t="shared" si="9"/>
        <v>-131</v>
      </c>
      <c r="AL24" s="97"/>
      <c r="AM24" s="98">
        <v>107</v>
      </c>
      <c r="AN24" s="99">
        <f t="shared" si="10"/>
        <v>-107</v>
      </c>
      <c r="AO24" s="97"/>
      <c r="AP24" s="98">
        <v>141</v>
      </c>
      <c r="AQ24" s="99">
        <f t="shared" si="11"/>
        <v>-141</v>
      </c>
      <c r="AR24" s="97"/>
      <c r="AS24" s="98">
        <v>169</v>
      </c>
      <c r="AT24" s="99">
        <f t="shared" si="12"/>
        <v>-169</v>
      </c>
      <c r="AU24" s="97"/>
      <c r="AV24" s="98">
        <v>209</v>
      </c>
      <c r="AW24" s="99">
        <f t="shared" si="13"/>
        <v>-209</v>
      </c>
      <c r="AX24" s="97"/>
      <c r="AY24" s="98">
        <v>445</v>
      </c>
      <c r="AZ24" s="99">
        <f t="shared" si="44"/>
        <v>-445</v>
      </c>
      <c r="BA24" s="97"/>
      <c r="BB24" s="98">
        <v>131</v>
      </c>
      <c r="BC24" s="99">
        <f t="shared" si="45"/>
        <v>-131</v>
      </c>
      <c r="BD24" s="97"/>
      <c r="BE24" s="98">
        <v>144</v>
      </c>
      <c r="BF24" s="99">
        <f t="shared" si="46"/>
        <v>-144</v>
      </c>
      <c r="BG24" s="97"/>
      <c r="BH24" s="98">
        <v>271</v>
      </c>
      <c r="BI24" s="99">
        <f t="shared" si="47"/>
        <v>-271</v>
      </c>
      <c r="BJ24" s="97"/>
      <c r="BK24" s="98">
        <v>154</v>
      </c>
      <c r="BL24" s="99">
        <f t="shared" si="94"/>
        <v>-154</v>
      </c>
      <c r="BM24" s="97"/>
      <c r="BN24" s="98">
        <v>116</v>
      </c>
      <c r="BO24" s="99">
        <f t="shared" si="48"/>
        <v>-116</v>
      </c>
      <c r="BP24" s="97"/>
      <c r="BQ24" s="98">
        <v>76</v>
      </c>
      <c r="BR24" s="99">
        <f t="shared" si="49"/>
        <v>-76</v>
      </c>
      <c r="BS24" s="97"/>
      <c r="BT24" s="98">
        <v>29</v>
      </c>
      <c r="BU24" s="99">
        <f t="shared" si="50"/>
        <v>-29</v>
      </c>
      <c r="BV24" s="97"/>
      <c r="BW24" s="98">
        <v>28</v>
      </c>
      <c r="BX24" s="99">
        <f t="shared" si="51"/>
        <v>-28</v>
      </c>
      <c r="BY24" s="97"/>
      <c r="BZ24" s="98">
        <v>48</v>
      </c>
      <c r="CA24" s="99">
        <f t="shared" si="52"/>
        <v>-48</v>
      </c>
      <c r="CB24" s="97"/>
      <c r="CC24" s="98">
        <v>75</v>
      </c>
      <c r="CD24" s="99">
        <f t="shared" si="53"/>
        <v>-75</v>
      </c>
      <c r="CE24" s="97"/>
      <c r="CF24" s="98">
        <v>101</v>
      </c>
      <c r="CG24" s="99">
        <f t="shared" si="54"/>
        <v>-101</v>
      </c>
      <c r="CH24" s="97"/>
      <c r="CI24" s="98">
        <v>254</v>
      </c>
      <c r="CJ24" s="99">
        <f t="shared" si="140"/>
        <v>-254</v>
      </c>
      <c r="CK24" s="97"/>
      <c r="CL24" s="98">
        <v>428</v>
      </c>
      <c r="CM24" s="99">
        <f t="shared" si="141"/>
        <v>-428</v>
      </c>
      <c r="CN24" s="97"/>
      <c r="CO24" s="98">
        <v>247</v>
      </c>
      <c r="CP24" s="99">
        <f t="shared" si="142"/>
        <v>-247</v>
      </c>
      <c r="CQ24" s="97"/>
      <c r="CR24" s="98">
        <v>39</v>
      </c>
      <c r="CS24" s="99">
        <f t="shared" si="17"/>
        <v>-39</v>
      </c>
      <c r="CT24" s="97"/>
      <c r="CU24" s="98">
        <v>42</v>
      </c>
      <c r="CV24" s="99">
        <f t="shared" si="143"/>
        <v>-42</v>
      </c>
      <c r="CW24" s="274"/>
      <c r="CX24" s="98">
        <v>13</v>
      </c>
      <c r="CY24" s="272">
        <f t="shared" si="144"/>
        <v>-13</v>
      </c>
      <c r="CZ24" s="273"/>
      <c r="DA24" s="98">
        <v>102</v>
      </c>
      <c r="DB24" s="272">
        <f t="shared" si="145"/>
        <v>-102</v>
      </c>
      <c r="DC24" s="273"/>
      <c r="DD24" s="98">
        <v>62</v>
      </c>
      <c r="DE24" s="272">
        <f t="shared" si="146"/>
        <v>-62</v>
      </c>
      <c r="DF24" s="273"/>
      <c r="DG24" s="274">
        <v>33</v>
      </c>
      <c r="DH24" s="272">
        <f t="shared" si="147"/>
        <v>-33</v>
      </c>
      <c r="DI24" s="273"/>
      <c r="DJ24" s="274">
        <v>46</v>
      </c>
      <c r="DK24" s="272">
        <f t="shared" si="148"/>
        <v>-46</v>
      </c>
      <c r="DL24" s="273"/>
      <c r="DM24" s="274">
        <v>66</v>
      </c>
      <c r="DN24" s="272">
        <f t="shared" si="149"/>
        <v>-66</v>
      </c>
      <c r="DO24" s="273"/>
      <c r="DP24" s="274">
        <v>112</v>
      </c>
      <c r="DQ24" s="272">
        <f t="shared" si="150"/>
        <v>-112</v>
      </c>
      <c r="DR24" s="273"/>
      <c r="DS24" s="274">
        <v>25</v>
      </c>
      <c r="DT24" s="272">
        <f t="shared" si="151"/>
        <v>-25</v>
      </c>
      <c r="DU24" s="273"/>
      <c r="DV24" s="274">
        <v>78</v>
      </c>
      <c r="DW24" s="272">
        <f t="shared" si="152"/>
        <v>-78</v>
      </c>
      <c r="DX24" s="273"/>
      <c r="DY24" s="274">
        <v>7</v>
      </c>
      <c r="DZ24" s="272">
        <f t="shared" si="153"/>
        <v>-7</v>
      </c>
      <c r="EA24" s="273"/>
      <c r="EB24" s="274">
        <v>10</v>
      </c>
      <c r="EC24" s="272">
        <f t="shared" si="154"/>
        <v>-10</v>
      </c>
      <c r="ED24" s="273"/>
      <c r="EE24" s="274">
        <v>0</v>
      </c>
      <c r="EF24" s="272">
        <f t="shared" si="155"/>
        <v>0</v>
      </c>
      <c r="EG24" s="273"/>
      <c r="EH24" s="274">
        <v>80</v>
      </c>
      <c r="EI24" s="272">
        <f t="shared" si="156"/>
        <v>-80</v>
      </c>
      <c r="EJ24" s="273"/>
      <c r="EK24" s="274">
        <v>195</v>
      </c>
      <c r="EL24" s="272">
        <f t="shared" si="157"/>
        <v>-195</v>
      </c>
      <c r="EM24" s="273"/>
      <c r="EN24" s="274">
        <v>61</v>
      </c>
      <c r="EO24" s="272">
        <f t="shared" si="158"/>
        <v>-61</v>
      </c>
      <c r="EP24" s="266"/>
      <c r="EQ24" s="103">
        <v>30</v>
      </c>
      <c r="ER24" s="268">
        <f t="shared" si="159"/>
        <v>-30</v>
      </c>
      <c r="ES24" s="266"/>
      <c r="ET24" s="103">
        <v>26</v>
      </c>
      <c r="EU24" s="268">
        <f t="shared" si="160"/>
        <v>-26</v>
      </c>
      <c r="EV24" s="266"/>
      <c r="EW24" s="103">
        <v>28</v>
      </c>
      <c r="EX24" s="268">
        <f t="shared" si="161"/>
        <v>-28</v>
      </c>
      <c r="EY24" s="266"/>
      <c r="EZ24" s="103">
        <v>39</v>
      </c>
      <c r="FA24" s="268">
        <f t="shared" si="162"/>
        <v>-39</v>
      </c>
      <c r="FB24" s="266"/>
      <c r="FC24" s="103">
        <v>11</v>
      </c>
      <c r="FD24" s="268">
        <f t="shared" si="163"/>
        <v>-11</v>
      </c>
      <c r="FE24" s="266"/>
      <c r="FF24" s="103">
        <v>47</v>
      </c>
      <c r="FG24" s="268">
        <f t="shared" si="164"/>
        <v>-47</v>
      </c>
      <c r="FH24" s="266"/>
      <c r="FI24" s="103">
        <v>17</v>
      </c>
      <c r="FJ24" s="268">
        <f t="shared" si="165"/>
        <v>-17</v>
      </c>
      <c r="FK24" s="266"/>
      <c r="FL24" s="103">
        <v>37</v>
      </c>
      <c r="FM24" s="268">
        <f t="shared" si="166"/>
        <v>-37</v>
      </c>
      <c r="FN24" s="273"/>
      <c r="FO24" s="98">
        <v>25</v>
      </c>
      <c r="FP24" s="272">
        <f t="shared" si="167"/>
        <v>-25</v>
      </c>
      <c r="FQ24" s="273"/>
      <c r="FR24" s="98">
        <v>0</v>
      </c>
      <c r="FS24" s="272">
        <f t="shared" si="168"/>
        <v>0</v>
      </c>
    </row>
    <row r="25" spans="1:175" s="414" customFormat="1" ht="18.75" customHeight="1" x14ac:dyDescent="0.25">
      <c r="A25" s="93" t="s">
        <v>102</v>
      </c>
      <c r="B25" s="94">
        <v>190</v>
      </c>
      <c r="C25" s="95">
        <v>534</v>
      </c>
      <c r="D25" s="96">
        <f t="shared" si="28"/>
        <v>-344</v>
      </c>
      <c r="E25" s="94">
        <v>211</v>
      </c>
      <c r="F25" s="95">
        <v>389</v>
      </c>
      <c r="G25" s="96">
        <f t="shared" si="139"/>
        <v>-178</v>
      </c>
      <c r="H25" s="94">
        <v>335</v>
      </c>
      <c r="I25" s="95">
        <v>499</v>
      </c>
      <c r="J25" s="96">
        <f t="shared" si="0"/>
        <v>-164</v>
      </c>
      <c r="K25" s="94">
        <v>155</v>
      </c>
      <c r="L25" s="95">
        <v>552</v>
      </c>
      <c r="M25" s="96">
        <f t="shared" si="1"/>
        <v>-397</v>
      </c>
      <c r="N25" s="94">
        <v>274</v>
      </c>
      <c r="O25" s="95">
        <v>354</v>
      </c>
      <c r="P25" s="96">
        <f t="shared" si="2"/>
        <v>-80</v>
      </c>
      <c r="Q25" s="94">
        <v>391</v>
      </c>
      <c r="R25" s="95">
        <v>493</v>
      </c>
      <c r="S25" s="96">
        <f t="shared" si="3"/>
        <v>-102</v>
      </c>
      <c r="T25" s="94">
        <v>318</v>
      </c>
      <c r="U25" s="95">
        <v>708</v>
      </c>
      <c r="V25" s="96">
        <f t="shared" si="4"/>
        <v>-390</v>
      </c>
      <c r="W25" s="94">
        <v>465</v>
      </c>
      <c r="X25" s="95">
        <v>510</v>
      </c>
      <c r="Y25" s="96">
        <f t="shared" si="5"/>
        <v>-45</v>
      </c>
      <c r="Z25" s="94">
        <v>539</v>
      </c>
      <c r="AA25" s="95">
        <v>511</v>
      </c>
      <c r="AB25" s="96">
        <f t="shared" si="6"/>
        <v>28</v>
      </c>
      <c r="AC25" s="94">
        <v>312</v>
      </c>
      <c r="AD25" s="95">
        <v>406</v>
      </c>
      <c r="AE25" s="96">
        <f t="shared" si="7"/>
        <v>-94</v>
      </c>
      <c r="AF25" s="94">
        <v>467</v>
      </c>
      <c r="AG25" s="95">
        <v>423</v>
      </c>
      <c r="AH25" s="96">
        <f t="shared" si="8"/>
        <v>44</v>
      </c>
      <c r="AI25" s="94">
        <v>368</v>
      </c>
      <c r="AJ25" s="95">
        <v>342</v>
      </c>
      <c r="AK25" s="96">
        <f t="shared" si="9"/>
        <v>26</v>
      </c>
      <c r="AL25" s="94">
        <v>254</v>
      </c>
      <c r="AM25" s="95">
        <v>527</v>
      </c>
      <c r="AN25" s="96">
        <f t="shared" si="10"/>
        <v>-273</v>
      </c>
      <c r="AO25" s="94">
        <v>340</v>
      </c>
      <c r="AP25" s="95">
        <v>509</v>
      </c>
      <c r="AQ25" s="96">
        <f t="shared" si="11"/>
        <v>-169</v>
      </c>
      <c r="AR25" s="94">
        <v>573</v>
      </c>
      <c r="AS25" s="95">
        <v>730</v>
      </c>
      <c r="AT25" s="96">
        <f t="shared" si="12"/>
        <v>-157</v>
      </c>
      <c r="AU25" s="94">
        <v>324</v>
      </c>
      <c r="AV25" s="95">
        <v>710</v>
      </c>
      <c r="AW25" s="96">
        <f t="shared" si="13"/>
        <v>-386</v>
      </c>
      <c r="AX25" s="94">
        <f>SUM(AX26:AX29)</f>
        <v>238</v>
      </c>
      <c r="AY25" s="95">
        <f>SUM(AY26:AY29)</f>
        <v>685</v>
      </c>
      <c r="AZ25" s="96">
        <f t="shared" si="44"/>
        <v>-447</v>
      </c>
      <c r="BA25" s="94">
        <f>SUM(BA26:BA29)</f>
        <v>271</v>
      </c>
      <c r="BB25" s="95">
        <f>SUM(BB26:BB29)</f>
        <v>683</v>
      </c>
      <c r="BC25" s="96">
        <f t="shared" si="45"/>
        <v>-412</v>
      </c>
      <c r="BD25" s="94">
        <f>SUM(BD26:BD29)</f>
        <v>568</v>
      </c>
      <c r="BE25" s="95">
        <f>SUM(BE26:BE29)</f>
        <v>619</v>
      </c>
      <c r="BF25" s="96">
        <f t="shared" si="46"/>
        <v>-51</v>
      </c>
      <c r="BG25" s="94">
        <f>SUM(BG26:BG29)</f>
        <v>341</v>
      </c>
      <c r="BH25" s="95">
        <f>SUM(BH26:BH29)</f>
        <v>704</v>
      </c>
      <c r="BI25" s="96">
        <f t="shared" si="47"/>
        <v>-363</v>
      </c>
      <c r="BJ25" s="94">
        <f>SUM(BJ26:BJ29)</f>
        <v>442</v>
      </c>
      <c r="BK25" s="95">
        <f>SUM(BK26:BK29)</f>
        <v>608</v>
      </c>
      <c r="BL25" s="96">
        <f t="shared" si="94"/>
        <v>-166</v>
      </c>
      <c r="BM25" s="94">
        <f>SUM(BM26:BM29)</f>
        <v>245</v>
      </c>
      <c r="BN25" s="95">
        <f>SUM(BN26:BN29)</f>
        <v>966</v>
      </c>
      <c r="BO25" s="96">
        <f t="shared" si="48"/>
        <v>-721</v>
      </c>
      <c r="BP25" s="94">
        <f>SUM(BP26:BP29)</f>
        <v>259</v>
      </c>
      <c r="BQ25" s="95">
        <f>SUM(BQ26:BQ29)</f>
        <v>825</v>
      </c>
      <c r="BR25" s="96">
        <f t="shared" si="49"/>
        <v>-566</v>
      </c>
      <c r="BS25" s="94">
        <f>SUM(BS26:BS29)</f>
        <v>234</v>
      </c>
      <c r="BT25" s="95">
        <f>SUM(BT26:BT29)</f>
        <v>926</v>
      </c>
      <c r="BU25" s="96">
        <f t="shared" si="50"/>
        <v>-692</v>
      </c>
      <c r="BV25" s="94">
        <f>SUM(BV26:BV29)</f>
        <v>456</v>
      </c>
      <c r="BW25" s="95">
        <f>SUM(BW26:BW29)</f>
        <v>638</v>
      </c>
      <c r="BX25" s="96">
        <f t="shared" si="51"/>
        <v>-182</v>
      </c>
      <c r="BY25" s="94">
        <f>SUM(BY26:BY29)</f>
        <v>143</v>
      </c>
      <c r="BZ25" s="95">
        <f>SUM(BZ26:BZ29)</f>
        <v>529</v>
      </c>
      <c r="CA25" s="96">
        <f t="shared" si="52"/>
        <v>-386</v>
      </c>
      <c r="CB25" s="94">
        <f>SUM(CB26:CB29)</f>
        <v>146</v>
      </c>
      <c r="CC25" s="95">
        <f>SUM(CC26:CC29)</f>
        <v>547</v>
      </c>
      <c r="CD25" s="96">
        <f t="shared" si="53"/>
        <v>-401</v>
      </c>
      <c r="CE25" s="94">
        <f>SUM(CE26:CE29)</f>
        <v>123</v>
      </c>
      <c r="CF25" s="95">
        <f>SUM(CF26:CF29)</f>
        <v>673</v>
      </c>
      <c r="CG25" s="96">
        <f t="shared" si="54"/>
        <v>-550</v>
      </c>
      <c r="CH25" s="94">
        <f>SUM(CH26:CH29)</f>
        <v>88</v>
      </c>
      <c r="CI25" s="95">
        <f>SUM(CI26:CI29)</f>
        <v>624</v>
      </c>
      <c r="CJ25" s="96">
        <f t="shared" si="140"/>
        <v>-536</v>
      </c>
      <c r="CK25" s="94">
        <f>SUM(CK26:CK29)</f>
        <v>61</v>
      </c>
      <c r="CL25" s="95">
        <f>SUM(CL26:CL29)</f>
        <v>613</v>
      </c>
      <c r="CM25" s="96">
        <f t="shared" si="141"/>
        <v>-552</v>
      </c>
      <c r="CN25" s="94">
        <f>SUM(CN26:CN29)</f>
        <v>73</v>
      </c>
      <c r="CO25" s="95">
        <f>SUM(CO26:CO29)</f>
        <v>393</v>
      </c>
      <c r="CP25" s="96">
        <f t="shared" si="142"/>
        <v>-320</v>
      </c>
      <c r="CQ25" s="94">
        <f>SUM(CQ26:CQ29)</f>
        <v>95</v>
      </c>
      <c r="CR25" s="95">
        <f>SUM(CR26:CR29)</f>
        <v>794</v>
      </c>
      <c r="CS25" s="96">
        <f t="shared" si="17"/>
        <v>-699</v>
      </c>
      <c r="CT25" s="94">
        <f t="shared" ref="CT25:CU25" si="230">SUM(CT26:CT29)</f>
        <v>109</v>
      </c>
      <c r="CU25" s="95">
        <f t="shared" si="230"/>
        <v>527</v>
      </c>
      <c r="CV25" s="96">
        <f t="shared" si="143"/>
        <v>-418</v>
      </c>
      <c r="CW25" s="261">
        <f t="shared" ref="CW25:CX25" si="231">SUM(CW26:CW29)</f>
        <v>96</v>
      </c>
      <c r="CX25" s="95">
        <f t="shared" si="231"/>
        <v>619</v>
      </c>
      <c r="CY25" s="262">
        <f t="shared" si="144"/>
        <v>-523</v>
      </c>
      <c r="CZ25" s="260">
        <f t="shared" ref="CZ25:DA25" si="232">SUM(CZ26:CZ29)</f>
        <v>144</v>
      </c>
      <c r="DA25" s="95">
        <f t="shared" si="232"/>
        <v>579</v>
      </c>
      <c r="DB25" s="262">
        <f t="shared" si="145"/>
        <v>-435</v>
      </c>
      <c r="DC25" s="260">
        <f t="shared" ref="DC25:DD25" si="233">SUM(DC26:DC29)</f>
        <v>101</v>
      </c>
      <c r="DD25" s="95">
        <f t="shared" si="233"/>
        <v>920</v>
      </c>
      <c r="DE25" s="262">
        <f t="shared" si="146"/>
        <v>-819</v>
      </c>
      <c r="DF25" s="260">
        <f>SUM(DF26:DF29)</f>
        <v>66</v>
      </c>
      <c r="DG25" s="261">
        <f>SUM(DG26:DG29)</f>
        <v>641</v>
      </c>
      <c r="DH25" s="262">
        <f t="shared" si="147"/>
        <v>-575</v>
      </c>
      <c r="DI25" s="260">
        <f>SUM(DI26:DI29)</f>
        <v>77</v>
      </c>
      <c r="DJ25" s="261">
        <f>SUM(DJ26:DJ29)</f>
        <v>564</v>
      </c>
      <c r="DK25" s="262">
        <f t="shared" si="148"/>
        <v>-487</v>
      </c>
      <c r="DL25" s="260">
        <f>SUM(DL26:DL29)</f>
        <v>167</v>
      </c>
      <c r="DM25" s="261">
        <f>SUM(DM26:DM29)</f>
        <v>602</v>
      </c>
      <c r="DN25" s="262">
        <f t="shared" si="149"/>
        <v>-435</v>
      </c>
      <c r="DO25" s="260">
        <f>SUM(DO26:DO29)</f>
        <v>92</v>
      </c>
      <c r="DP25" s="261">
        <f>SUM(DP26:DP29)</f>
        <v>793</v>
      </c>
      <c r="DQ25" s="262">
        <f t="shared" si="150"/>
        <v>-701</v>
      </c>
      <c r="DR25" s="260">
        <f>SUM(DR26:DR29)</f>
        <v>79</v>
      </c>
      <c r="DS25" s="261">
        <f>SUM(DS26:DS29)</f>
        <v>669</v>
      </c>
      <c r="DT25" s="262">
        <f t="shared" si="151"/>
        <v>-590</v>
      </c>
      <c r="DU25" s="260">
        <f t="shared" ref="DU25:DV25" si="234">SUM(DU26:DU29)</f>
        <v>44</v>
      </c>
      <c r="DV25" s="261">
        <f t="shared" si="234"/>
        <v>636</v>
      </c>
      <c r="DW25" s="262">
        <f t="shared" si="152"/>
        <v>-592</v>
      </c>
      <c r="DX25" s="260">
        <f t="shared" ref="DX25:DY25" si="235">SUM(DX26:DX29)</f>
        <v>99</v>
      </c>
      <c r="DY25" s="261">
        <f t="shared" si="235"/>
        <v>699</v>
      </c>
      <c r="DZ25" s="262">
        <f t="shared" si="153"/>
        <v>-600</v>
      </c>
      <c r="EA25" s="260">
        <f t="shared" ref="EA25:EB25" si="236">SUM(EA26:EA29)</f>
        <v>68</v>
      </c>
      <c r="EB25" s="261">
        <f t="shared" si="236"/>
        <v>1173</v>
      </c>
      <c r="EC25" s="262">
        <f t="shared" si="154"/>
        <v>-1105</v>
      </c>
      <c r="ED25" s="260">
        <f>SUM(ED26:ED29)</f>
        <v>60</v>
      </c>
      <c r="EE25" s="261">
        <f>SUM(EE26:EE29)</f>
        <v>761</v>
      </c>
      <c r="EF25" s="262">
        <f t="shared" si="155"/>
        <v>-701</v>
      </c>
      <c r="EG25" s="260">
        <f>SUM(EG26:EG29)</f>
        <v>83</v>
      </c>
      <c r="EH25" s="261">
        <f>SUM(EH26:EH29)</f>
        <v>847</v>
      </c>
      <c r="EI25" s="262">
        <f t="shared" si="156"/>
        <v>-764</v>
      </c>
      <c r="EJ25" s="260">
        <f>SUM(EJ26:EJ29)</f>
        <v>60</v>
      </c>
      <c r="EK25" s="261">
        <f>SUM(EK26:EK29)</f>
        <v>1225</v>
      </c>
      <c r="EL25" s="262">
        <f t="shared" si="157"/>
        <v>-1165</v>
      </c>
      <c r="EM25" s="260">
        <f>SUM(EM26:EM29)</f>
        <v>87</v>
      </c>
      <c r="EN25" s="261">
        <f>SUM(EN26:EN29)</f>
        <v>1347</v>
      </c>
      <c r="EO25" s="262">
        <f t="shared" si="158"/>
        <v>-1260</v>
      </c>
      <c r="EP25" s="263">
        <f>SUM(EP26:EP29)</f>
        <v>72</v>
      </c>
      <c r="EQ25" s="106">
        <f>SUM(EQ26:EQ29)</f>
        <v>1192</v>
      </c>
      <c r="ER25" s="265">
        <f t="shared" si="159"/>
        <v>-1120</v>
      </c>
      <c r="ES25" s="263">
        <f>SUM(ES26:ES29)</f>
        <v>106</v>
      </c>
      <c r="ET25" s="106">
        <f>SUM(ET26:ET29)</f>
        <v>1117</v>
      </c>
      <c r="EU25" s="265">
        <f t="shared" si="160"/>
        <v>-1011</v>
      </c>
      <c r="EV25" s="263">
        <f>SUM(EV26:EV29)</f>
        <v>54</v>
      </c>
      <c r="EW25" s="106">
        <f>SUM(EW26:EW29)</f>
        <v>1379</v>
      </c>
      <c r="EX25" s="265">
        <f t="shared" si="161"/>
        <v>-1325</v>
      </c>
      <c r="EY25" s="263">
        <f>SUM(EY26:EY29)</f>
        <v>55</v>
      </c>
      <c r="EZ25" s="106">
        <f>SUM(EZ26:EZ29)</f>
        <v>1348</v>
      </c>
      <c r="FA25" s="265">
        <f t="shared" si="162"/>
        <v>-1293</v>
      </c>
      <c r="FB25" s="263">
        <f>SUM(FB26:FB29)</f>
        <v>170</v>
      </c>
      <c r="FC25" s="106">
        <f>SUM(FC26:FC29)</f>
        <v>1183</v>
      </c>
      <c r="FD25" s="265">
        <f t="shared" si="163"/>
        <v>-1013</v>
      </c>
      <c r="FE25" s="263">
        <f>SUM(FE26:FE29)</f>
        <v>120</v>
      </c>
      <c r="FF25" s="106">
        <f>SUM(FF26:FF29)</f>
        <v>1077</v>
      </c>
      <c r="FG25" s="265">
        <f t="shared" si="164"/>
        <v>-957</v>
      </c>
      <c r="FH25" s="263">
        <f>SUM(FH26:FH29)</f>
        <v>68</v>
      </c>
      <c r="FI25" s="106">
        <f>SUM(FI26:FI29)</f>
        <v>1029</v>
      </c>
      <c r="FJ25" s="265">
        <f t="shared" si="165"/>
        <v>-961</v>
      </c>
      <c r="FK25" s="263">
        <f>SUM(FK26:FK29)</f>
        <v>118</v>
      </c>
      <c r="FL25" s="106">
        <f>SUM(FL26:FL29)</f>
        <v>1241</v>
      </c>
      <c r="FM25" s="265">
        <f t="shared" si="166"/>
        <v>-1123</v>
      </c>
      <c r="FN25" s="260">
        <f>SUM(FN26:FN29)</f>
        <v>64</v>
      </c>
      <c r="FO25" s="95">
        <f>SUM(FO26:FO29)</f>
        <v>714</v>
      </c>
      <c r="FP25" s="262">
        <f t="shared" si="167"/>
        <v>-650</v>
      </c>
      <c r="FQ25" s="260">
        <f>SUM(FQ26:FQ29)</f>
        <v>54</v>
      </c>
      <c r="FR25" s="95">
        <f>SUM(FR26:FR29)</f>
        <v>718</v>
      </c>
      <c r="FS25" s="262">
        <f t="shared" si="168"/>
        <v>-664</v>
      </c>
    </row>
    <row r="26" spans="1:175" ht="18.75" customHeight="1" x14ac:dyDescent="0.2">
      <c r="A26" s="108" t="s">
        <v>103</v>
      </c>
      <c r="B26" s="97"/>
      <c r="C26" s="98"/>
      <c r="D26" s="99"/>
      <c r="E26" s="97"/>
      <c r="F26" s="98"/>
      <c r="G26" s="99"/>
      <c r="H26" s="97"/>
      <c r="I26" s="98"/>
      <c r="J26" s="99"/>
      <c r="K26" s="97"/>
      <c r="L26" s="98"/>
      <c r="M26" s="99"/>
      <c r="N26" s="97"/>
      <c r="O26" s="98"/>
      <c r="P26" s="99"/>
      <c r="Q26" s="97"/>
      <c r="R26" s="98"/>
      <c r="S26" s="99"/>
      <c r="T26" s="97"/>
      <c r="U26" s="98"/>
      <c r="V26" s="99"/>
      <c r="W26" s="97"/>
      <c r="X26" s="98"/>
      <c r="Y26" s="99"/>
      <c r="Z26" s="97"/>
      <c r="AA26" s="98"/>
      <c r="AB26" s="99"/>
      <c r="AC26" s="97"/>
      <c r="AD26" s="98"/>
      <c r="AE26" s="99"/>
      <c r="AF26" s="97"/>
      <c r="AG26" s="98"/>
      <c r="AH26" s="99"/>
      <c r="AI26" s="97"/>
      <c r="AJ26" s="98"/>
      <c r="AK26" s="99"/>
      <c r="AL26" s="97"/>
      <c r="AM26" s="98"/>
      <c r="AN26" s="99"/>
      <c r="AO26" s="97"/>
      <c r="AP26" s="98"/>
      <c r="AQ26" s="99"/>
      <c r="AR26" s="97"/>
      <c r="AS26" s="98"/>
      <c r="AT26" s="99"/>
      <c r="AU26" s="97"/>
      <c r="AV26" s="98"/>
      <c r="AW26" s="99"/>
      <c r="AX26" s="97"/>
      <c r="AY26" s="98"/>
      <c r="AZ26" s="99"/>
      <c r="BA26" s="97"/>
      <c r="BB26" s="98"/>
      <c r="BC26" s="99"/>
      <c r="BD26" s="97"/>
      <c r="BE26" s="98"/>
      <c r="BF26" s="99"/>
      <c r="BG26" s="97"/>
      <c r="BH26" s="98"/>
      <c r="BI26" s="99"/>
      <c r="BJ26" s="97"/>
      <c r="BK26" s="98"/>
      <c r="BL26" s="99"/>
      <c r="BM26" s="97"/>
      <c r="BN26" s="98"/>
      <c r="BO26" s="99"/>
      <c r="BP26" s="97"/>
      <c r="BQ26" s="98"/>
      <c r="BR26" s="99"/>
      <c r="BS26" s="97"/>
      <c r="BT26" s="98"/>
      <c r="BU26" s="99"/>
      <c r="BV26" s="97"/>
      <c r="BW26" s="98"/>
      <c r="BX26" s="99"/>
      <c r="BY26" s="97"/>
      <c r="BZ26" s="98"/>
      <c r="CA26" s="99"/>
      <c r="CB26" s="97"/>
      <c r="CC26" s="98"/>
      <c r="CD26" s="99"/>
      <c r="CE26" s="97"/>
      <c r="CF26" s="98"/>
      <c r="CG26" s="99"/>
      <c r="CH26" s="97"/>
      <c r="CI26" s="98"/>
      <c r="CJ26" s="99"/>
      <c r="CK26" s="97"/>
      <c r="CL26" s="98"/>
      <c r="CM26" s="99"/>
      <c r="CN26" s="97"/>
      <c r="CO26" s="98"/>
      <c r="CP26" s="99"/>
      <c r="CQ26" s="97"/>
      <c r="CR26" s="98"/>
      <c r="CS26" s="99"/>
      <c r="CT26" s="97">
        <v>96</v>
      </c>
      <c r="CU26" s="98">
        <v>309</v>
      </c>
      <c r="CV26" s="99">
        <f t="shared" si="143"/>
        <v>-213</v>
      </c>
      <c r="CW26" s="274">
        <v>94</v>
      </c>
      <c r="CX26" s="98">
        <v>326</v>
      </c>
      <c r="CY26" s="272">
        <f t="shared" si="144"/>
        <v>-232</v>
      </c>
      <c r="CZ26" s="273">
        <v>123</v>
      </c>
      <c r="DA26" s="98">
        <v>349</v>
      </c>
      <c r="DB26" s="272">
        <f t="shared" si="145"/>
        <v>-226</v>
      </c>
      <c r="DC26" s="273">
        <v>86</v>
      </c>
      <c r="DD26" s="98">
        <v>431</v>
      </c>
      <c r="DE26" s="272">
        <f t="shared" si="146"/>
        <v>-345</v>
      </c>
      <c r="DF26" s="273">
        <v>58</v>
      </c>
      <c r="DG26" s="274">
        <v>391</v>
      </c>
      <c r="DH26" s="272">
        <f t="shared" si="147"/>
        <v>-333</v>
      </c>
      <c r="DI26" s="273">
        <v>72</v>
      </c>
      <c r="DJ26" s="274">
        <v>362</v>
      </c>
      <c r="DK26" s="272">
        <f t="shared" si="148"/>
        <v>-290</v>
      </c>
      <c r="DL26" s="273">
        <v>72</v>
      </c>
      <c r="DM26" s="274">
        <v>381</v>
      </c>
      <c r="DN26" s="272">
        <f t="shared" si="149"/>
        <v>-309</v>
      </c>
      <c r="DO26" s="273">
        <v>67</v>
      </c>
      <c r="DP26" s="274">
        <v>399</v>
      </c>
      <c r="DQ26" s="272">
        <f t="shared" si="150"/>
        <v>-332</v>
      </c>
      <c r="DR26" s="273">
        <v>64</v>
      </c>
      <c r="DS26" s="274">
        <v>332</v>
      </c>
      <c r="DT26" s="272">
        <f t="shared" si="151"/>
        <v>-268</v>
      </c>
      <c r="DU26" s="273">
        <v>34</v>
      </c>
      <c r="DV26" s="274">
        <v>335</v>
      </c>
      <c r="DW26" s="272">
        <f t="shared" si="152"/>
        <v>-301</v>
      </c>
      <c r="DX26" s="273">
        <v>85</v>
      </c>
      <c r="DY26" s="274">
        <v>372</v>
      </c>
      <c r="DZ26" s="272">
        <f t="shared" si="153"/>
        <v>-287</v>
      </c>
      <c r="EA26" s="273">
        <v>52</v>
      </c>
      <c r="EB26" s="274">
        <v>742</v>
      </c>
      <c r="EC26" s="272">
        <f t="shared" si="154"/>
        <v>-690</v>
      </c>
      <c r="ED26" s="273">
        <v>54</v>
      </c>
      <c r="EE26" s="274">
        <v>457</v>
      </c>
      <c r="EF26" s="272">
        <f t="shared" si="155"/>
        <v>-403</v>
      </c>
      <c r="EG26" s="273">
        <v>46</v>
      </c>
      <c r="EH26" s="274">
        <v>498</v>
      </c>
      <c r="EI26" s="272">
        <f t="shared" si="156"/>
        <v>-452</v>
      </c>
      <c r="EJ26" s="273">
        <v>38</v>
      </c>
      <c r="EK26" s="274">
        <v>612</v>
      </c>
      <c r="EL26" s="272">
        <f t="shared" si="157"/>
        <v>-574</v>
      </c>
      <c r="EM26" s="273">
        <v>38</v>
      </c>
      <c r="EN26" s="274">
        <v>806</v>
      </c>
      <c r="EO26" s="272">
        <f t="shared" si="158"/>
        <v>-768</v>
      </c>
      <c r="EP26" s="294">
        <v>59</v>
      </c>
      <c r="EQ26" s="103">
        <v>698</v>
      </c>
      <c r="ER26" s="268">
        <f t="shared" si="159"/>
        <v>-639</v>
      </c>
      <c r="ES26" s="294">
        <v>82</v>
      </c>
      <c r="ET26" s="103">
        <v>761</v>
      </c>
      <c r="EU26" s="268">
        <f t="shared" si="160"/>
        <v>-679</v>
      </c>
      <c r="EV26" s="294">
        <v>51</v>
      </c>
      <c r="EW26" s="103">
        <v>868</v>
      </c>
      <c r="EX26" s="268">
        <f t="shared" si="161"/>
        <v>-817</v>
      </c>
      <c r="EY26" s="294">
        <v>37</v>
      </c>
      <c r="EZ26" s="103">
        <v>906</v>
      </c>
      <c r="FA26" s="268">
        <f t="shared" si="162"/>
        <v>-869</v>
      </c>
      <c r="FB26" s="294">
        <v>151</v>
      </c>
      <c r="FC26" s="103">
        <v>613</v>
      </c>
      <c r="FD26" s="268">
        <f t="shared" si="163"/>
        <v>-462</v>
      </c>
      <c r="FE26" s="294">
        <v>70</v>
      </c>
      <c r="FF26" s="103">
        <v>549</v>
      </c>
      <c r="FG26" s="268">
        <f t="shared" si="164"/>
        <v>-479</v>
      </c>
      <c r="FH26" s="294">
        <v>48</v>
      </c>
      <c r="FI26" s="103">
        <v>551</v>
      </c>
      <c r="FJ26" s="268">
        <f t="shared" si="165"/>
        <v>-503</v>
      </c>
      <c r="FK26" s="294">
        <v>68</v>
      </c>
      <c r="FL26" s="103">
        <v>568</v>
      </c>
      <c r="FM26" s="268">
        <f t="shared" si="166"/>
        <v>-500</v>
      </c>
      <c r="FN26" s="493">
        <v>25</v>
      </c>
      <c r="FO26" s="98">
        <v>498</v>
      </c>
      <c r="FP26" s="272">
        <f t="shared" si="167"/>
        <v>-473</v>
      </c>
      <c r="FQ26" s="493">
        <v>14</v>
      </c>
      <c r="FR26" s="98">
        <v>594</v>
      </c>
      <c r="FS26" s="272">
        <f t="shared" si="168"/>
        <v>-580</v>
      </c>
    </row>
    <row r="27" spans="1:175" ht="18.75" customHeight="1" x14ac:dyDescent="0.2">
      <c r="A27" s="108" t="s">
        <v>104</v>
      </c>
      <c r="B27" s="97"/>
      <c r="C27" s="98"/>
      <c r="D27" s="99"/>
      <c r="E27" s="97"/>
      <c r="F27" s="98"/>
      <c r="G27" s="99"/>
      <c r="H27" s="97"/>
      <c r="I27" s="98"/>
      <c r="J27" s="99"/>
      <c r="K27" s="97"/>
      <c r="L27" s="98"/>
      <c r="M27" s="99"/>
      <c r="N27" s="97"/>
      <c r="O27" s="98"/>
      <c r="P27" s="99"/>
      <c r="Q27" s="97"/>
      <c r="R27" s="98"/>
      <c r="S27" s="99"/>
      <c r="T27" s="97"/>
      <c r="U27" s="98"/>
      <c r="V27" s="99"/>
      <c r="W27" s="97"/>
      <c r="X27" s="98"/>
      <c r="Y27" s="99"/>
      <c r="Z27" s="97"/>
      <c r="AA27" s="98"/>
      <c r="AB27" s="99"/>
      <c r="AC27" s="97"/>
      <c r="AD27" s="98"/>
      <c r="AE27" s="99"/>
      <c r="AF27" s="97"/>
      <c r="AG27" s="98"/>
      <c r="AH27" s="99"/>
      <c r="AI27" s="97"/>
      <c r="AJ27" s="98"/>
      <c r="AK27" s="99"/>
      <c r="AL27" s="97"/>
      <c r="AM27" s="98"/>
      <c r="AN27" s="99"/>
      <c r="AO27" s="97"/>
      <c r="AP27" s="98"/>
      <c r="AQ27" s="99"/>
      <c r="AR27" s="97"/>
      <c r="AS27" s="98"/>
      <c r="AT27" s="99"/>
      <c r="AU27" s="97"/>
      <c r="AV27" s="98"/>
      <c r="AW27" s="99"/>
      <c r="AX27" s="97"/>
      <c r="AY27" s="98"/>
      <c r="AZ27" s="99"/>
      <c r="BA27" s="97"/>
      <c r="BB27" s="98"/>
      <c r="BC27" s="99"/>
      <c r="BD27" s="97"/>
      <c r="BE27" s="98"/>
      <c r="BF27" s="99"/>
      <c r="BG27" s="97"/>
      <c r="BH27" s="98"/>
      <c r="BI27" s="99"/>
      <c r="BJ27" s="97"/>
      <c r="BK27" s="98"/>
      <c r="BL27" s="99"/>
      <c r="BM27" s="97"/>
      <c r="BN27" s="98"/>
      <c r="BO27" s="99"/>
      <c r="BP27" s="97"/>
      <c r="BQ27" s="98"/>
      <c r="BR27" s="99"/>
      <c r="BS27" s="97"/>
      <c r="BT27" s="98"/>
      <c r="BU27" s="99"/>
      <c r="BV27" s="97"/>
      <c r="BW27" s="98"/>
      <c r="BX27" s="99"/>
      <c r="BY27" s="97"/>
      <c r="BZ27" s="98"/>
      <c r="CA27" s="99"/>
      <c r="CB27" s="97"/>
      <c r="CC27" s="98"/>
      <c r="CD27" s="99"/>
      <c r="CE27" s="97"/>
      <c r="CF27" s="98"/>
      <c r="CG27" s="99"/>
      <c r="CH27" s="97"/>
      <c r="CI27" s="98"/>
      <c r="CJ27" s="99"/>
      <c r="CK27" s="97"/>
      <c r="CL27" s="98"/>
      <c r="CM27" s="99"/>
      <c r="CN27" s="97"/>
      <c r="CO27" s="98"/>
      <c r="CP27" s="99"/>
      <c r="CQ27" s="97"/>
      <c r="CR27" s="98"/>
      <c r="CS27" s="99"/>
      <c r="CT27" s="97">
        <v>10</v>
      </c>
      <c r="CU27" s="98">
        <v>208</v>
      </c>
      <c r="CV27" s="99">
        <f t="shared" si="143"/>
        <v>-198</v>
      </c>
      <c r="CW27" s="274">
        <v>1</v>
      </c>
      <c r="CX27" s="98">
        <v>283</v>
      </c>
      <c r="CY27" s="272">
        <f t="shared" si="144"/>
        <v>-282</v>
      </c>
      <c r="CZ27" s="273">
        <v>21</v>
      </c>
      <c r="DA27" s="98">
        <v>227</v>
      </c>
      <c r="DB27" s="272">
        <f t="shared" si="145"/>
        <v>-206</v>
      </c>
      <c r="DC27" s="273">
        <v>14</v>
      </c>
      <c r="DD27" s="98">
        <v>422</v>
      </c>
      <c r="DE27" s="272">
        <f t="shared" si="146"/>
        <v>-408</v>
      </c>
      <c r="DF27" s="273">
        <v>5</v>
      </c>
      <c r="DG27" s="274">
        <v>239</v>
      </c>
      <c r="DH27" s="272">
        <f t="shared" si="147"/>
        <v>-234</v>
      </c>
      <c r="DI27" s="273">
        <v>5</v>
      </c>
      <c r="DJ27" s="274">
        <v>186</v>
      </c>
      <c r="DK27" s="272">
        <f t="shared" si="148"/>
        <v>-181</v>
      </c>
      <c r="DL27" s="273">
        <v>91</v>
      </c>
      <c r="DM27" s="274">
        <v>204</v>
      </c>
      <c r="DN27" s="272">
        <f t="shared" si="149"/>
        <v>-113</v>
      </c>
      <c r="DO27" s="273">
        <v>8</v>
      </c>
      <c r="DP27" s="274">
        <v>346</v>
      </c>
      <c r="DQ27" s="272">
        <f t="shared" si="150"/>
        <v>-338</v>
      </c>
      <c r="DR27" s="273">
        <v>1</v>
      </c>
      <c r="DS27" s="274">
        <v>266</v>
      </c>
      <c r="DT27" s="272">
        <f t="shared" si="151"/>
        <v>-265</v>
      </c>
      <c r="DU27" s="273">
        <v>3</v>
      </c>
      <c r="DV27" s="274">
        <v>268</v>
      </c>
      <c r="DW27" s="272">
        <f t="shared" si="152"/>
        <v>-265</v>
      </c>
      <c r="DX27" s="273">
        <v>0</v>
      </c>
      <c r="DY27" s="274">
        <v>286</v>
      </c>
      <c r="DZ27" s="272">
        <f t="shared" si="153"/>
        <v>-286</v>
      </c>
      <c r="EA27" s="273">
        <v>0</v>
      </c>
      <c r="EB27" s="274">
        <v>369</v>
      </c>
      <c r="EC27" s="272">
        <f t="shared" si="154"/>
        <v>-369</v>
      </c>
      <c r="ED27" s="273">
        <v>0</v>
      </c>
      <c r="EE27" s="274">
        <v>214</v>
      </c>
      <c r="EF27" s="272">
        <f t="shared" si="155"/>
        <v>-214</v>
      </c>
      <c r="EG27" s="273">
        <v>3</v>
      </c>
      <c r="EH27" s="274">
        <v>275</v>
      </c>
      <c r="EI27" s="272">
        <f t="shared" si="156"/>
        <v>-272</v>
      </c>
      <c r="EJ27" s="273">
        <v>7</v>
      </c>
      <c r="EK27" s="274">
        <v>471</v>
      </c>
      <c r="EL27" s="272">
        <f t="shared" si="157"/>
        <v>-464</v>
      </c>
      <c r="EM27" s="273">
        <v>0</v>
      </c>
      <c r="EN27" s="274">
        <v>334</v>
      </c>
      <c r="EO27" s="272">
        <f t="shared" si="158"/>
        <v>-334</v>
      </c>
      <c r="EP27" s="294">
        <v>6</v>
      </c>
      <c r="EQ27" s="103">
        <v>359</v>
      </c>
      <c r="ER27" s="268">
        <f t="shared" si="159"/>
        <v>-353</v>
      </c>
      <c r="ES27" s="294">
        <v>1</v>
      </c>
      <c r="ET27" s="103">
        <v>302</v>
      </c>
      <c r="EU27" s="268">
        <f t="shared" si="160"/>
        <v>-301</v>
      </c>
      <c r="EV27" s="294">
        <v>0</v>
      </c>
      <c r="EW27" s="103">
        <v>444</v>
      </c>
      <c r="EX27" s="268">
        <f t="shared" si="161"/>
        <v>-444</v>
      </c>
      <c r="EY27" s="294">
        <v>4</v>
      </c>
      <c r="EZ27" s="103">
        <v>358</v>
      </c>
      <c r="FA27" s="268">
        <f t="shared" si="162"/>
        <v>-354</v>
      </c>
      <c r="FB27" s="294">
        <v>10</v>
      </c>
      <c r="FC27" s="103">
        <v>500</v>
      </c>
      <c r="FD27" s="268">
        <f t="shared" si="163"/>
        <v>-490</v>
      </c>
      <c r="FE27" s="294">
        <v>35</v>
      </c>
      <c r="FF27" s="103">
        <v>482</v>
      </c>
      <c r="FG27" s="268">
        <f t="shared" si="164"/>
        <v>-447</v>
      </c>
      <c r="FH27" s="294">
        <v>2</v>
      </c>
      <c r="FI27" s="103">
        <v>367</v>
      </c>
      <c r="FJ27" s="268">
        <f t="shared" si="165"/>
        <v>-365</v>
      </c>
      <c r="FK27" s="294">
        <v>1</v>
      </c>
      <c r="FL27" s="103">
        <v>602</v>
      </c>
      <c r="FM27" s="268">
        <f t="shared" si="166"/>
        <v>-601</v>
      </c>
      <c r="FN27" s="493">
        <v>2</v>
      </c>
      <c r="FO27" s="98">
        <v>101</v>
      </c>
      <c r="FP27" s="272">
        <f t="shared" si="167"/>
        <v>-99</v>
      </c>
      <c r="FQ27" s="493">
        <v>0</v>
      </c>
      <c r="FR27" s="98">
        <v>38</v>
      </c>
      <c r="FS27" s="272">
        <f t="shared" si="168"/>
        <v>-38</v>
      </c>
    </row>
    <row r="28" spans="1:175" ht="18.75" customHeight="1" x14ac:dyDescent="0.2">
      <c r="A28" s="108" t="s">
        <v>105</v>
      </c>
      <c r="B28" s="97">
        <f>B25</f>
        <v>190</v>
      </c>
      <c r="C28" s="98">
        <f>C25</f>
        <v>534</v>
      </c>
      <c r="D28" s="99">
        <f t="shared" si="28"/>
        <v>-344</v>
      </c>
      <c r="E28" s="97">
        <f>E25</f>
        <v>211</v>
      </c>
      <c r="F28" s="98">
        <f>F25</f>
        <v>389</v>
      </c>
      <c r="G28" s="99">
        <f t="shared" si="139"/>
        <v>-178</v>
      </c>
      <c r="H28" s="97">
        <f t="shared" ref="H28:I28" si="237">H25</f>
        <v>335</v>
      </c>
      <c r="I28" s="98">
        <f t="shared" si="237"/>
        <v>499</v>
      </c>
      <c r="J28" s="99">
        <f t="shared" si="0"/>
        <v>-164</v>
      </c>
      <c r="K28" s="97">
        <f t="shared" ref="K28:L28" si="238">K25</f>
        <v>155</v>
      </c>
      <c r="L28" s="98">
        <f t="shared" si="238"/>
        <v>552</v>
      </c>
      <c r="M28" s="99">
        <f t="shared" si="1"/>
        <v>-397</v>
      </c>
      <c r="N28" s="97">
        <f t="shared" ref="N28:O28" si="239">N25</f>
        <v>274</v>
      </c>
      <c r="O28" s="98">
        <f t="shared" si="239"/>
        <v>354</v>
      </c>
      <c r="P28" s="99">
        <f t="shared" si="2"/>
        <v>-80</v>
      </c>
      <c r="Q28" s="97">
        <f t="shared" ref="Q28:R28" si="240">Q25</f>
        <v>391</v>
      </c>
      <c r="R28" s="98">
        <f t="shared" si="240"/>
        <v>493</v>
      </c>
      <c r="S28" s="99">
        <f t="shared" si="3"/>
        <v>-102</v>
      </c>
      <c r="T28" s="97">
        <f t="shared" ref="T28:U28" si="241">T25</f>
        <v>318</v>
      </c>
      <c r="U28" s="98">
        <f t="shared" si="241"/>
        <v>708</v>
      </c>
      <c r="V28" s="99">
        <f t="shared" si="4"/>
        <v>-390</v>
      </c>
      <c r="W28" s="97">
        <f t="shared" ref="W28:X28" si="242">W25</f>
        <v>465</v>
      </c>
      <c r="X28" s="98">
        <f t="shared" si="242"/>
        <v>510</v>
      </c>
      <c r="Y28" s="99">
        <f t="shared" si="5"/>
        <v>-45</v>
      </c>
      <c r="Z28" s="97">
        <f t="shared" ref="Z28:AA28" si="243">Z25</f>
        <v>539</v>
      </c>
      <c r="AA28" s="98">
        <f t="shared" si="243"/>
        <v>511</v>
      </c>
      <c r="AB28" s="99">
        <f t="shared" si="6"/>
        <v>28</v>
      </c>
      <c r="AC28" s="97">
        <f t="shared" ref="AC28:AD28" si="244">AC25</f>
        <v>312</v>
      </c>
      <c r="AD28" s="98">
        <f t="shared" si="244"/>
        <v>406</v>
      </c>
      <c r="AE28" s="99">
        <f t="shared" si="7"/>
        <v>-94</v>
      </c>
      <c r="AF28" s="97">
        <f t="shared" ref="AF28:AG28" si="245">AF25</f>
        <v>467</v>
      </c>
      <c r="AG28" s="98">
        <f t="shared" si="245"/>
        <v>423</v>
      </c>
      <c r="AH28" s="99">
        <f t="shared" si="8"/>
        <v>44</v>
      </c>
      <c r="AI28" s="97">
        <f t="shared" ref="AI28:AJ28" si="246">AI25</f>
        <v>368</v>
      </c>
      <c r="AJ28" s="98">
        <f t="shared" si="246"/>
        <v>342</v>
      </c>
      <c r="AK28" s="99">
        <f t="shared" si="9"/>
        <v>26</v>
      </c>
      <c r="AL28" s="97">
        <f t="shared" ref="AL28:AM28" si="247">AL25</f>
        <v>254</v>
      </c>
      <c r="AM28" s="98">
        <f t="shared" si="247"/>
        <v>527</v>
      </c>
      <c r="AN28" s="99">
        <f t="shared" si="10"/>
        <v>-273</v>
      </c>
      <c r="AO28" s="97">
        <f t="shared" ref="AO28:AP28" si="248">AO25</f>
        <v>340</v>
      </c>
      <c r="AP28" s="98">
        <f t="shared" si="248"/>
        <v>509</v>
      </c>
      <c r="AQ28" s="99">
        <f t="shared" si="11"/>
        <v>-169</v>
      </c>
      <c r="AR28" s="97">
        <f t="shared" ref="AR28:AS28" si="249">AR25</f>
        <v>573</v>
      </c>
      <c r="AS28" s="98">
        <f t="shared" si="249"/>
        <v>730</v>
      </c>
      <c r="AT28" s="99">
        <f t="shared" si="12"/>
        <v>-157</v>
      </c>
      <c r="AU28" s="97">
        <f t="shared" ref="AU28:AV28" si="250">AU25</f>
        <v>324</v>
      </c>
      <c r="AV28" s="98">
        <f t="shared" si="250"/>
        <v>710</v>
      </c>
      <c r="AW28" s="99">
        <f t="shared" si="13"/>
        <v>-386</v>
      </c>
      <c r="AX28" s="97">
        <v>238</v>
      </c>
      <c r="AY28" s="98">
        <v>685</v>
      </c>
      <c r="AZ28" s="99">
        <f t="shared" si="44"/>
        <v>-447</v>
      </c>
      <c r="BA28" s="97">
        <v>271</v>
      </c>
      <c r="BB28" s="98">
        <v>683</v>
      </c>
      <c r="BC28" s="99">
        <f t="shared" si="45"/>
        <v>-412</v>
      </c>
      <c r="BD28" s="97">
        <v>568</v>
      </c>
      <c r="BE28" s="98">
        <v>619</v>
      </c>
      <c r="BF28" s="99">
        <f t="shared" si="46"/>
        <v>-51</v>
      </c>
      <c r="BG28" s="97">
        <v>341</v>
      </c>
      <c r="BH28" s="98">
        <v>704</v>
      </c>
      <c r="BI28" s="99">
        <f t="shared" si="47"/>
        <v>-363</v>
      </c>
      <c r="BJ28" s="97">
        <v>442</v>
      </c>
      <c r="BK28" s="98">
        <v>608</v>
      </c>
      <c r="BL28" s="99">
        <f t="shared" si="94"/>
        <v>-166</v>
      </c>
      <c r="BM28" s="97">
        <v>245</v>
      </c>
      <c r="BN28" s="98">
        <v>966</v>
      </c>
      <c r="BO28" s="99">
        <f t="shared" si="48"/>
        <v>-721</v>
      </c>
      <c r="BP28" s="97">
        <v>259</v>
      </c>
      <c r="BQ28" s="98">
        <v>825</v>
      </c>
      <c r="BR28" s="99">
        <f t="shared" si="49"/>
        <v>-566</v>
      </c>
      <c r="BS28" s="97">
        <v>234</v>
      </c>
      <c r="BT28" s="98">
        <v>926</v>
      </c>
      <c r="BU28" s="99">
        <f t="shared" si="50"/>
        <v>-692</v>
      </c>
      <c r="BV28" s="97">
        <v>456</v>
      </c>
      <c r="BW28" s="98">
        <v>638</v>
      </c>
      <c r="BX28" s="99">
        <f t="shared" si="51"/>
        <v>-182</v>
      </c>
      <c r="BY28" s="97">
        <v>143</v>
      </c>
      <c r="BZ28" s="98">
        <v>529</v>
      </c>
      <c r="CA28" s="99">
        <f t="shared" si="52"/>
        <v>-386</v>
      </c>
      <c r="CB28" s="97">
        <v>146</v>
      </c>
      <c r="CC28" s="98">
        <v>547</v>
      </c>
      <c r="CD28" s="99">
        <f t="shared" si="53"/>
        <v>-401</v>
      </c>
      <c r="CE28" s="97">
        <v>123</v>
      </c>
      <c r="CF28" s="98">
        <v>673</v>
      </c>
      <c r="CG28" s="99">
        <f t="shared" si="54"/>
        <v>-550</v>
      </c>
      <c r="CH28" s="97">
        <v>88</v>
      </c>
      <c r="CI28" s="98">
        <v>624</v>
      </c>
      <c r="CJ28" s="99">
        <f>CH28-CI28</f>
        <v>-536</v>
      </c>
      <c r="CK28" s="97">
        <v>61</v>
      </c>
      <c r="CL28" s="98">
        <v>613</v>
      </c>
      <c r="CM28" s="99">
        <f>CK28-CL28</f>
        <v>-552</v>
      </c>
      <c r="CN28" s="97">
        <v>73</v>
      </c>
      <c r="CO28" s="98">
        <v>393</v>
      </c>
      <c r="CP28" s="99">
        <f>CN28-CO28</f>
        <v>-320</v>
      </c>
      <c r="CQ28" s="97">
        <v>95</v>
      </c>
      <c r="CR28" s="98">
        <v>794</v>
      </c>
      <c r="CS28" s="99">
        <f>CQ28-CR28</f>
        <v>-699</v>
      </c>
      <c r="CT28" s="97">
        <v>0</v>
      </c>
      <c r="CU28" s="98">
        <v>4</v>
      </c>
      <c r="CV28" s="99">
        <f t="shared" si="143"/>
        <v>-4</v>
      </c>
      <c r="CW28" s="274">
        <v>0</v>
      </c>
      <c r="CX28" s="98">
        <v>8</v>
      </c>
      <c r="CY28" s="272">
        <f t="shared" si="144"/>
        <v>-8</v>
      </c>
      <c r="CZ28" s="118">
        <v>0</v>
      </c>
      <c r="DA28" s="98">
        <v>0</v>
      </c>
      <c r="DB28" s="272">
        <f t="shared" si="145"/>
        <v>0</v>
      </c>
      <c r="DC28" s="273">
        <v>1</v>
      </c>
      <c r="DD28" s="98">
        <v>65</v>
      </c>
      <c r="DE28" s="272">
        <f t="shared" si="146"/>
        <v>-64</v>
      </c>
      <c r="DF28" s="273">
        <v>0</v>
      </c>
      <c r="DG28" s="274">
        <v>3</v>
      </c>
      <c r="DH28" s="272">
        <f t="shared" si="147"/>
        <v>-3</v>
      </c>
      <c r="DI28" s="273">
        <v>0</v>
      </c>
      <c r="DJ28" s="274">
        <v>10</v>
      </c>
      <c r="DK28" s="272">
        <f t="shared" si="148"/>
        <v>-10</v>
      </c>
      <c r="DL28" s="273">
        <v>4</v>
      </c>
      <c r="DM28" s="274">
        <v>12</v>
      </c>
      <c r="DN28" s="272">
        <f t="shared" si="149"/>
        <v>-8</v>
      </c>
      <c r="DO28" s="273">
        <v>15</v>
      </c>
      <c r="DP28" s="274">
        <v>43</v>
      </c>
      <c r="DQ28" s="272">
        <f t="shared" si="150"/>
        <v>-28</v>
      </c>
      <c r="DR28" s="273">
        <v>5</v>
      </c>
      <c r="DS28" s="274">
        <v>57</v>
      </c>
      <c r="DT28" s="272">
        <f t="shared" si="151"/>
        <v>-52</v>
      </c>
      <c r="DU28" s="273">
        <v>6</v>
      </c>
      <c r="DV28" s="274">
        <v>29</v>
      </c>
      <c r="DW28" s="272">
        <f t="shared" si="152"/>
        <v>-23</v>
      </c>
      <c r="DX28" s="273">
        <v>12</v>
      </c>
      <c r="DY28" s="274">
        <v>29</v>
      </c>
      <c r="DZ28" s="272">
        <f t="shared" si="153"/>
        <v>-17</v>
      </c>
      <c r="EA28" s="273">
        <v>8</v>
      </c>
      <c r="EB28" s="274">
        <v>54</v>
      </c>
      <c r="EC28" s="272">
        <f t="shared" si="154"/>
        <v>-46</v>
      </c>
      <c r="ED28" s="273">
        <v>3</v>
      </c>
      <c r="EE28" s="274">
        <v>80</v>
      </c>
      <c r="EF28" s="272">
        <f t="shared" si="155"/>
        <v>-77</v>
      </c>
      <c r="EG28" s="273">
        <v>31</v>
      </c>
      <c r="EH28" s="274">
        <v>69</v>
      </c>
      <c r="EI28" s="272">
        <f t="shared" si="156"/>
        <v>-38</v>
      </c>
      <c r="EJ28" s="273">
        <v>12</v>
      </c>
      <c r="EK28" s="274">
        <v>138</v>
      </c>
      <c r="EL28" s="272">
        <f t="shared" si="157"/>
        <v>-126</v>
      </c>
      <c r="EM28" s="273">
        <v>39</v>
      </c>
      <c r="EN28" s="274">
        <v>199</v>
      </c>
      <c r="EO28" s="272">
        <f t="shared" si="158"/>
        <v>-160</v>
      </c>
      <c r="EP28" s="294">
        <v>4</v>
      </c>
      <c r="EQ28" s="103">
        <v>130</v>
      </c>
      <c r="ER28" s="268">
        <f t="shared" si="159"/>
        <v>-126</v>
      </c>
      <c r="ES28" s="294">
        <v>23</v>
      </c>
      <c r="ET28" s="103">
        <v>54</v>
      </c>
      <c r="EU28" s="268">
        <f t="shared" si="160"/>
        <v>-31</v>
      </c>
      <c r="EV28" s="294">
        <v>3</v>
      </c>
      <c r="EW28" s="103">
        <v>67</v>
      </c>
      <c r="EX28" s="268">
        <f t="shared" si="161"/>
        <v>-64</v>
      </c>
      <c r="EY28" s="294">
        <v>14</v>
      </c>
      <c r="EZ28" s="103">
        <v>84</v>
      </c>
      <c r="FA28" s="268">
        <f t="shared" si="162"/>
        <v>-70</v>
      </c>
      <c r="FB28" s="294">
        <v>9</v>
      </c>
      <c r="FC28" s="103">
        <v>70</v>
      </c>
      <c r="FD28" s="268">
        <f t="shared" si="163"/>
        <v>-61</v>
      </c>
      <c r="FE28" s="294">
        <v>15</v>
      </c>
      <c r="FF28" s="103">
        <v>46</v>
      </c>
      <c r="FG28" s="268">
        <f t="shared" si="164"/>
        <v>-31</v>
      </c>
      <c r="FH28" s="294">
        <v>18</v>
      </c>
      <c r="FI28" s="103">
        <v>111</v>
      </c>
      <c r="FJ28" s="268">
        <f t="shared" si="165"/>
        <v>-93</v>
      </c>
      <c r="FK28" s="294">
        <v>49</v>
      </c>
      <c r="FL28" s="103">
        <v>71</v>
      </c>
      <c r="FM28" s="268">
        <f t="shared" si="166"/>
        <v>-22</v>
      </c>
      <c r="FN28" s="493">
        <v>37</v>
      </c>
      <c r="FO28" s="98">
        <v>115</v>
      </c>
      <c r="FP28" s="272">
        <f t="shared" si="167"/>
        <v>-78</v>
      </c>
      <c r="FQ28" s="493">
        <v>40</v>
      </c>
      <c r="FR28" s="98">
        <v>86</v>
      </c>
      <c r="FS28" s="272">
        <f t="shared" si="168"/>
        <v>-46</v>
      </c>
    </row>
    <row r="29" spans="1:175" ht="18.75" customHeight="1" x14ac:dyDescent="0.2">
      <c r="A29" s="108" t="s">
        <v>106</v>
      </c>
      <c r="B29" s="97"/>
      <c r="C29" s="98"/>
      <c r="D29" s="99"/>
      <c r="E29" s="97"/>
      <c r="F29" s="98"/>
      <c r="G29" s="99"/>
      <c r="H29" s="97"/>
      <c r="I29" s="98"/>
      <c r="J29" s="99"/>
      <c r="K29" s="97"/>
      <c r="L29" s="98"/>
      <c r="M29" s="99"/>
      <c r="N29" s="97"/>
      <c r="O29" s="98"/>
      <c r="P29" s="99"/>
      <c r="Q29" s="97"/>
      <c r="R29" s="98"/>
      <c r="S29" s="99"/>
      <c r="T29" s="97"/>
      <c r="U29" s="98"/>
      <c r="V29" s="99"/>
      <c r="W29" s="97"/>
      <c r="X29" s="98"/>
      <c r="Y29" s="99"/>
      <c r="Z29" s="97"/>
      <c r="AA29" s="98"/>
      <c r="AB29" s="99"/>
      <c r="AC29" s="97"/>
      <c r="AD29" s="98"/>
      <c r="AE29" s="99"/>
      <c r="AF29" s="97"/>
      <c r="AG29" s="98"/>
      <c r="AH29" s="99"/>
      <c r="AI29" s="97"/>
      <c r="AJ29" s="98"/>
      <c r="AK29" s="99"/>
      <c r="AL29" s="97"/>
      <c r="AM29" s="98"/>
      <c r="AN29" s="99"/>
      <c r="AO29" s="97"/>
      <c r="AP29" s="98"/>
      <c r="AQ29" s="99"/>
      <c r="AR29" s="97"/>
      <c r="AS29" s="98"/>
      <c r="AT29" s="99"/>
      <c r="AU29" s="97"/>
      <c r="AV29" s="98"/>
      <c r="AW29" s="99"/>
      <c r="AX29" s="97"/>
      <c r="AY29" s="98"/>
      <c r="AZ29" s="99"/>
      <c r="BA29" s="97"/>
      <c r="BB29" s="98"/>
      <c r="BC29" s="99"/>
      <c r="BD29" s="97"/>
      <c r="BE29" s="98"/>
      <c r="BF29" s="99"/>
      <c r="BG29" s="97"/>
      <c r="BH29" s="98"/>
      <c r="BI29" s="99"/>
      <c r="BJ29" s="97"/>
      <c r="BK29" s="98"/>
      <c r="BL29" s="99"/>
      <c r="BM29" s="97"/>
      <c r="BN29" s="98"/>
      <c r="BO29" s="99"/>
      <c r="BP29" s="97"/>
      <c r="BQ29" s="98"/>
      <c r="BR29" s="99"/>
      <c r="BS29" s="97"/>
      <c r="BT29" s="98"/>
      <c r="BU29" s="99"/>
      <c r="BV29" s="97"/>
      <c r="BW29" s="98"/>
      <c r="BX29" s="99"/>
      <c r="BY29" s="97"/>
      <c r="BZ29" s="98"/>
      <c r="CA29" s="99"/>
      <c r="CB29" s="97"/>
      <c r="CC29" s="98"/>
      <c r="CD29" s="99"/>
      <c r="CE29" s="97"/>
      <c r="CF29" s="98"/>
      <c r="CG29" s="99"/>
      <c r="CH29" s="97"/>
      <c r="CI29" s="98"/>
      <c r="CJ29" s="99"/>
      <c r="CK29" s="97"/>
      <c r="CL29" s="98"/>
      <c r="CM29" s="99"/>
      <c r="CN29" s="97"/>
      <c r="CO29" s="98"/>
      <c r="CP29" s="99"/>
      <c r="CQ29" s="97"/>
      <c r="CR29" s="98"/>
      <c r="CS29" s="99"/>
      <c r="CT29" s="97">
        <v>3</v>
      </c>
      <c r="CU29" s="98">
        <v>6</v>
      </c>
      <c r="CV29" s="99">
        <f t="shared" si="143"/>
        <v>-3</v>
      </c>
      <c r="CW29" s="274">
        <v>1</v>
      </c>
      <c r="CX29" s="98">
        <v>2</v>
      </c>
      <c r="CY29" s="272">
        <f t="shared" si="144"/>
        <v>-1</v>
      </c>
      <c r="CZ29" s="118">
        <v>0</v>
      </c>
      <c r="DA29" s="98">
        <v>3</v>
      </c>
      <c r="DB29" s="272">
        <f t="shared" si="145"/>
        <v>-3</v>
      </c>
      <c r="DC29" s="273">
        <v>0</v>
      </c>
      <c r="DD29" s="98">
        <v>2</v>
      </c>
      <c r="DE29" s="272">
        <f t="shared" si="146"/>
        <v>-2</v>
      </c>
      <c r="DF29" s="273">
        <v>3</v>
      </c>
      <c r="DG29" s="274">
        <v>8</v>
      </c>
      <c r="DH29" s="272">
        <f t="shared" si="147"/>
        <v>-5</v>
      </c>
      <c r="DI29" s="273">
        <v>0</v>
      </c>
      <c r="DJ29" s="274">
        <v>6</v>
      </c>
      <c r="DK29" s="272">
        <f t="shared" si="148"/>
        <v>-6</v>
      </c>
      <c r="DL29" s="273">
        <v>0</v>
      </c>
      <c r="DM29" s="274">
        <v>5</v>
      </c>
      <c r="DN29" s="272">
        <f t="shared" si="149"/>
        <v>-5</v>
      </c>
      <c r="DO29" s="273">
        <v>2</v>
      </c>
      <c r="DP29" s="274">
        <v>5</v>
      </c>
      <c r="DQ29" s="272">
        <f t="shared" si="150"/>
        <v>-3</v>
      </c>
      <c r="DR29" s="273">
        <v>9</v>
      </c>
      <c r="DS29" s="274">
        <v>14</v>
      </c>
      <c r="DT29" s="272">
        <f t="shared" si="151"/>
        <v>-5</v>
      </c>
      <c r="DU29" s="273">
        <v>1</v>
      </c>
      <c r="DV29" s="274">
        <v>4</v>
      </c>
      <c r="DW29" s="272">
        <f t="shared" si="152"/>
        <v>-3</v>
      </c>
      <c r="DX29" s="273">
        <v>2</v>
      </c>
      <c r="DY29" s="274">
        <v>12</v>
      </c>
      <c r="DZ29" s="272">
        <f t="shared" si="153"/>
        <v>-10</v>
      </c>
      <c r="EA29" s="273">
        <v>8</v>
      </c>
      <c r="EB29" s="274">
        <v>8</v>
      </c>
      <c r="EC29" s="272">
        <f t="shared" si="154"/>
        <v>0</v>
      </c>
      <c r="ED29" s="273">
        <v>3</v>
      </c>
      <c r="EE29" s="274">
        <v>10</v>
      </c>
      <c r="EF29" s="272">
        <f t="shared" si="155"/>
        <v>-7</v>
      </c>
      <c r="EG29" s="273">
        <v>3</v>
      </c>
      <c r="EH29" s="274">
        <v>5</v>
      </c>
      <c r="EI29" s="272">
        <f t="shared" si="156"/>
        <v>-2</v>
      </c>
      <c r="EJ29" s="273">
        <v>3</v>
      </c>
      <c r="EK29" s="274">
        <v>4</v>
      </c>
      <c r="EL29" s="272">
        <f t="shared" si="157"/>
        <v>-1</v>
      </c>
      <c r="EM29" s="273">
        <v>10</v>
      </c>
      <c r="EN29" s="274">
        <v>8</v>
      </c>
      <c r="EO29" s="272">
        <f t="shared" si="158"/>
        <v>2</v>
      </c>
      <c r="EP29" s="294">
        <v>3</v>
      </c>
      <c r="EQ29" s="103">
        <v>5</v>
      </c>
      <c r="ER29" s="268">
        <f t="shared" si="159"/>
        <v>-2</v>
      </c>
      <c r="ES29" s="294">
        <v>0</v>
      </c>
      <c r="ET29" s="103">
        <v>0</v>
      </c>
      <c r="EU29" s="268">
        <f t="shared" si="160"/>
        <v>0</v>
      </c>
      <c r="EV29" s="294">
        <v>0</v>
      </c>
      <c r="EW29" s="103">
        <v>0</v>
      </c>
      <c r="EX29" s="268">
        <f t="shared" si="161"/>
        <v>0</v>
      </c>
      <c r="EY29" s="294">
        <v>0</v>
      </c>
      <c r="EZ29" s="103">
        <v>0</v>
      </c>
      <c r="FA29" s="268">
        <f t="shared" si="162"/>
        <v>0</v>
      </c>
      <c r="FB29" s="294">
        <v>0</v>
      </c>
      <c r="FC29" s="103">
        <v>0</v>
      </c>
      <c r="FD29" s="268">
        <f t="shared" si="163"/>
        <v>0</v>
      </c>
      <c r="FE29" s="294">
        <v>0</v>
      </c>
      <c r="FF29" s="103">
        <v>0</v>
      </c>
      <c r="FG29" s="268">
        <f t="shared" si="164"/>
        <v>0</v>
      </c>
      <c r="FH29" s="294">
        <v>0</v>
      </c>
      <c r="FI29" s="103">
        <v>0</v>
      </c>
      <c r="FJ29" s="268">
        <f t="shared" si="165"/>
        <v>0</v>
      </c>
      <c r="FK29" s="294">
        <v>0</v>
      </c>
      <c r="FL29" s="103">
        <v>0</v>
      </c>
      <c r="FM29" s="268">
        <f t="shared" si="166"/>
        <v>0</v>
      </c>
      <c r="FN29" s="493">
        <v>0</v>
      </c>
      <c r="FO29" s="98">
        <v>0</v>
      </c>
      <c r="FP29" s="272">
        <f t="shared" si="167"/>
        <v>0</v>
      </c>
      <c r="FQ29" s="493">
        <v>0</v>
      </c>
      <c r="FR29" s="98">
        <v>0</v>
      </c>
      <c r="FS29" s="272">
        <f t="shared" si="168"/>
        <v>0</v>
      </c>
    </row>
    <row r="30" spans="1:175" s="414" customFormat="1" ht="18.75" customHeight="1" x14ac:dyDescent="0.25">
      <c r="A30" s="93" t="s">
        <v>107</v>
      </c>
      <c r="B30" s="94">
        <v>505</v>
      </c>
      <c r="C30" s="95">
        <v>216</v>
      </c>
      <c r="D30" s="96">
        <f t="shared" si="28"/>
        <v>289</v>
      </c>
      <c r="E30" s="94">
        <v>250</v>
      </c>
      <c r="F30" s="95">
        <v>302</v>
      </c>
      <c r="G30" s="96">
        <f t="shared" si="139"/>
        <v>-52</v>
      </c>
      <c r="H30" s="94">
        <v>256</v>
      </c>
      <c r="I30" s="95">
        <v>733</v>
      </c>
      <c r="J30" s="96">
        <f t="shared" si="0"/>
        <v>-477</v>
      </c>
      <c r="K30" s="94">
        <v>687</v>
      </c>
      <c r="L30" s="95">
        <v>1289</v>
      </c>
      <c r="M30" s="96">
        <f t="shared" si="1"/>
        <v>-602</v>
      </c>
      <c r="N30" s="94">
        <v>1261</v>
      </c>
      <c r="O30" s="95">
        <v>1704</v>
      </c>
      <c r="P30" s="96">
        <f t="shared" si="2"/>
        <v>-443</v>
      </c>
      <c r="Q30" s="94">
        <v>583</v>
      </c>
      <c r="R30" s="95">
        <v>1534</v>
      </c>
      <c r="S30" s="96">
        <f t="shared" si="3"/>
        <v>-951</v>
      </c>
      <c r="T30" s="94">
        <v>1033</v>
      </c>
      <c r="U30" s="95">
        <v>1955</v>
      </c>
      <c r="V30" s="96">
        <f t="shared" si="4"/>
        <v>-922</v>
      </c>
      <c r="W30" s="94">
        <v>1817</v>
      </c>
      <c r="X30" s="95">
        <v>1298</v>
      </c>
      <c r="Y30" s="96">
        <f t="shared" si="5"/>
        <v>519</v>
      </c>
      <c r="Z30" s="94">
        <v>1053</v>
      </c>
      <c r="AA30" s="95">
        <v>1232</v>
      </c>
      <c r="AB30" s="96">
        <f t="shared" si="6"/>
        <v>-179</v>
      </c>
      <c r="AC30" s="94">
        <v>652</v>
      </c>
      <c r="AD30" s="95">
        <v>1526</v>
      </c>
      <c r="AE30" s="96">
        <f t="shared" si="7"/>
        <v>-874</v>
      </c>
      <c r="AF30" s="94">
        <v>650</v>
      </c>
      <c r="AG30" s="95">
        <v>697</v>
      </c>
      <c r="AH30" s="96">
        <f t="shared" si="8"/>
        <v>-47</v>
      </c>
      <c r="AI30" s="94">
        <v>1772</v>
      </c>
      <c r="AJ30" s="95">
        <v>645</v>
      </c>
      <c r="AK30" s="96">
        <f t="shared" si="9"/>
        <v>1127</v>
      </c>
      <c r="AL30" s="94">
        <v>477</v>
      </c>
      <c r="AM30" s="95">
        <v>765</v>
      </c>
      <c r="AN30" s="96">
        <f t="shared" si="10"/>
        <v>-288</v>
      </c>
      <c r="AO30" s="94">
        <v>585</v>
      </c>
      <c r="AP30" s="95">
        <v>609</v>
      </c>
      <c r="AQ30" s="96">
        <f t="shared" si="11"/>
        <v>-24</v>
      </c>
      <c r="AR30" s="94">
        <v>644</v>
      </c>
      <c r="AS30" s="95">
        <v>961</v>
      </c>
      <c r="AT30" s="96">
        <f t="shared" si="12"/>
        <v>-317</v>
      </c>
      <c r="AU30" s="94">
        <v>533</v>
      </c>
      <c r="AV30" s="95">
        <v>969</v>
      </c>
      <c r="AW30" s="96">
        <f t="shared" si="13"/>
        <v>-436</v>
      </c>
      <c r="AX30" s="94">
        <v>767</v>
      </c>
      <c r="AY30" s="95">
        <v>741</v>
      </c>
      <c r="AZ30" s="96">
        <f t="shared" si="44"/>
        <v>26</v>
      </c>
      <c r="BA30" s="94">
        <v>711</v>
      </c>
      <c r="BB30" s="95">
        <v>662</v>
      </c>
      <c r="BC30" s="96">
        <f t="shared" si="45"/>
        <v>49</v>
      </c>
      <c r="BD30" s="94">
        <v>960</v>
      </c>
      <c r="BE30" s="95">
        <v>524</v>
      </c>
      <c r="BF30" s="96">
        <f t="shared" si="46"/>
        <v>436</v>
      </c>
      <c r="BG30" s="94">
        <v>631</v>
      </c>
      <c r="BH30" s="95">
        <v>316</v>
      </c>
      <c r="BI30" s="96">
        <f t="shared" si="47"/>
        <v>315</v>
      </c>
      <c r="BJ30" s="94">
        <v>478</v>
      </c>
      <c r="BK30" s="95">
        <v>249</v>
      </c>
      <c r="BL30" s="96">
        <f t="shared" si="94"/>
        <v>229</v>
      </c>
      <c r="BM30" s="94">
        <v>745</v>
      </c>
      <c r="BN30" s="95">
        <v>667</v>
      </c>
      <c r="BO30" s="96">
        <f t="shared" si="48"/>
        <v>78</v>
      </c>
      <c r="BP30" s="94">
        <v>850</v>
      </c>
      <c r="BQ30" s="95">
        <v>343</v>
      </c>
      <c r="BR30" s="96">
        <f t="shared" si="49"/>
        <v>507</v>
      </c>
      <c r="BS30" s="94">
        <v>901</v>
      </c>
      <c r="BT30" s="95">
        <v>177</v>
      </c>
      <c r="BU30" s="96">
        <f t="shared" si="50"/>
        <v>724</v>
      </c>
      <c r="BV30" s="94">
        <v>439</v>
      </c>
      <c r="BW30" s="95">
        <v>160</v>
      </c>
      <c r="BX30" s="96">
        <f t="shared" si="51"/>
        <v>279</v>
      </c>
      <c r="BY30" s="94">
        <v>490</v>
      </c>
      <c r="BZ30" s="95">
        <v>181</v>
      </c>
      <c r="CA30" s="96">
        <f t="shared" si="52"/>
        <v>309</v>
      </c>
      <c r="CB30" s="94">
        <v>477</v>
      </c>
      <c r="CC30" s="95">
        <v>175</v>
      </c>
      <c r="CD30" s="96">
        <f t="shared" si="53"/>
        <v>302</v>
      </c>
      <c r="CE30" s="94">
        <v>480</v>
      </c>
      <c r="CF30" s="95">
        <v>154</v>
      </c>
      <c r="CG30" s="96">
        <f t="shared" si="54"/>
        <v>326</v>
      </c>
      <c r="CH30" s="94">
        <v>1199</v>
      </c>
      <c r="CI30" s="95">
        <v>613</v>
      </c>
      <c r="CJ30" s="96">
        <f>CH30-CI30</f>
        <v>586</v>
      </c>
      <c r="CK30" s="94">
        <v>927</v>
      </c>
      <c r="CL30" s="95">
        <v>470</v>
      </c>
      <c r="CM30" s="96">
        <f>CK30-CL30</f>
        <v>457</v>
      </c>
      <c r="CN30" s="94">
        <v>1032</v>
      </c>
      <c r="CO30" s="95">
        <v>305</v>
      </c>
      <c r="CP30" s="96">
        <f>CN30-CO30</f>
        <v>727</v>
      </c>
      <c r="CQ30" s="94">
        <v>893</v>
      </c>
      <c r="CR30" s="95">
        <v>242</v>
      </c>
      <c r="CS30" s="96">
        <f>CQ30-CR30</f>
        <v>651</v>
      </c>
      <c r="CT30" s="94">
        <v>900</v>
      </c>
      <c r="CU30" s="95">
        <v>397</v>
      </c>
      <c r="CV30" s="96">
        <f t="shared" si="143"/>
        <v>503</v>
      </c>
      <c r="CW30" s="261">
        <v>1191</v>
      </c>
      <c r="CX30" s="95">
        <v>226</v>
      </c>
      <c r="CY30" s="262">
        <f t="shared" si="144"/>
        <v>965</v>
      </c>
      <c r="CZ30" s="260">
        <v>1335</v>
      </c>
      <c r="DA30" s="95">
        <v>295</v>
      </c>
      <c r="DB30" s="262">
        <f t="shared" si="145"/>
        <v>1040</v>
      </c>
      <c r="DC30" s="260">
        <v>1388</v>
      </c>
      <c r="DD30" s="95">
        <v>440</v>
      </c>
      <c r="DE30" s="262">
        <f t="shared" si="146"/>
        <v>948</v>
      </c>
      <c r="DF30" s="260">
        <v>1089</v>
      </c>
      <c r="DG30" s="261">
        <v>403</v>
      </c>
      <c r="DH30" s="262">
        <f t="shared" si="147"/>
        <v>686</v>
      </c>
      <c r="DI30" s="260">
        <v>1212</v>
      </c>
      <c r="DJ30" s="261">
        <v>375</v>
      </c>
      <c r="DK30" s="262">
        <f t="shared" si="148"/>
        <v>837</v>
      </c>
      <c r="DL30" s="260">
        <v>1204</v>
      </c>
      <c r="DM30" s="261">
        <v>295</v>
      </c>
      <c r="DN30" s="262">
        <f t="shared" si="149"/>
        <v>909</v>
      </c>
      <c r="DO30" s="260">
        <v>1426</v>
      </c>
      <c r="DP30" s="261">
        <v>536</v>
      </c>
      <c r="DQ30" s="262">
        <f t="shared" si="150"/>
        <v>890</v>
      </c>
      <c r="DR30" s="260">
        <v>1190</v>
      </c>
      <c r="DS30" s="261">
        <v>311</v>
      </c>
      <c r="DT30" s="262">
        <f t="shared" si="151"/>
        <v>879</v>
      </c>
      <c r="DU30" s="260">
        <v>1234</v>
      </c>
      <c r="DV30" s="261">
        <v>343</v>
      </c>
      <c r="DW30" s="262">
        <f t="shared" si="152"/>
        <v>891</v>
      </c>
      <c r="DX30" s="260">
        <v>1469</v>
      </c>
      <c r="DY30" s="261">
        <v>385</v>
      </c>
      <c r="DZ30" s="262">
        <f t="shared" si="153"/>
        <v>1084</v>
      </c>
      <c r="EA30" s="260">
        <v>1558</v>
      </c>
      <c r="EB30" s="261">
        <v>434</v>
      </c>
      <c r="EC30" s="262">
        <f t="shared" si="154"/>
        <v>1124</v>
      </c>
      <c r="ED30" s="260">
        <v>1611</v>
      </c>
      <c r="EE30" s="261">
        <v>325</v>
      </c>
      <c r="EF30" s="262">
        <f t="shared" si="155"/>
        <v>1286</v>
      </c>
      <c r="EG30" s="260">
        <v>1791</v>
      </c>
      <c r="EH30" s="261">
        <v>501</v>
      </c>
      <c r="EI30" s="262">
        <f t="shared" si="156"/>
        <v>1290</v>
      </c>
      <c r="EJ30" s="260">
        <v>1928</v>
      </c>
      <c r="EK30" s="261">
        <v>609</v>
      </c>
      <c r="EL30" s="262">
        <f t="shared" si="157"/>
        <v>1319</v>
      </c>
      <c r="EM30" s="260">
        <v>2087</v>
      </c>
      <c r="EN30" s="261">
        <v>719</v>
      </c>
      <c r="EO30" s="262">
        <f t="shared" si="158"/>
        <v>1368</v>
      </c>
      <c r="EP30" s="296">
        <v>1911</v>
      </c>
      <c r="EQ30" s="106">
        <v>710</v>
      </c>
      <c r="ER30" s="265">
        <f t="shared" si="159"/>
        <v>1201</v>
      </c>
      <c r="ES30" s="296">
        <v>2189</v>
      </c>
      <c r="ET30" s="106">
        <v>721</v>
      </c>
      <c r="EU30" s="265">
        <f t="shared" si="160"/>
        <v>1468</v>
      </c>
      <c r="EV30" s="296">
        <v>2028</v>
      </c>
      <c r="EW30" s="106">
        <v>938</v>
      </c>
      <c r="EX30" s="265">
        <f t="shared" si="161"/>
        <v>1090</v>
      </c>
      <c r="EY30" s="296">
        <v>2464</v>
      </c>
      <c r="EZ30" s="106">
        <v>1093</v>
      </c>
      <c r="FA30" s="265">
        <f t="shared" si="162"/>
        <v>1371</v>
      </c>
      <c r="FB30" s="296">
        <v>2208</v>
      </c>
      <c r="FC30" s="106">
        <v>1303</v>
      </c>
      <c r="FD30" s="265">
        <f t="shared" si="163"/>
        <v>905</v>
      </c>
      <c r="FE30" s="296">
        <v>2512</v>
      </c>
      <c r="FF30" s="106">
        <v>1189</v>
      </c>
      <c r="FG30" s="265">
        <f t="shared" si="164"/>
        <v>1323</v>
      </c>
      <c r="FH30" s="296">
        <v>2733</v>
      </c>
      <c r="FI30" s="106">
        <v>1289</v>
      </c>
      <c r="FJ30" s="265">
        <f t="shared" si="165"/>
        <v>1444</v>
      </c>
      <c r="FK30" s="296">
        <v>2484</v>
      </c>
      <c r="FL30" s="106">
        <v>1057</v>
      </c>
      <c r="FM30" s="265">
        <f t="shared" si="166"/>
        <v>1427</v>
      </c>
      <c r="FN30" s="494">
        <v>2715</v>
      </c>
      <c r="FO30" s="95">
        <v>1257</v>
      </c>
      <c r="FP30" s="262">
        <f t="shared" si="167"/>
        <v>1458</v>
      </c>
      <c r="FQ30" s="494">
        <v>2910</v>
      </c>
      <c r="FR30" s="95">
        <v>1192</v>
      </c>
      <c r="FS30" s="262">
        <f t="shared" si="168"/>
        <v>1718</v>
      </c>
    </row>
    <row r="31" spans="1:175" s="414" customFormat="1" ht="17.25" customHeight="1" x14ac:dyDescent="0.3">
      <c r="A31" s="109" t="s">
        <v>108</v>
      </c>
      <c r="B31" s="110">
        <v>0.04</v>
      </c>
      <c r="C31" s="111">
        <v>58</v>
      </c>
      <c r="D31" s="112">
        <f t="shared" si="28"/>
        <v>-57.96</v>
      </c>
      <c r="E31" s="110">
        <v>5</v>
      </c>
      <c r="F31" s="111">
        <v>42</v>
      </c>
      <c r="G31" s="112">
        <f t="shared" si="139"/>
        <v>-37</v>
      </c>
      <c r="H31" s="110">
        <v>2</v>
      </c>
      <c r="I31" s="111">
        <v>144</v>
      </c>
      <c r="J31" s="112">
        <f t="shared" si="0"/>
        <v>-142</v>
      </c>
      <c r="K31" s="110">
        <v>10</v>
      </c>
      <c r="L31" s="111">
        <v>125</v>
      </c>
      <c r="M31" s="112">
        <f t="shared" si="1"/>
        <v>-115</v>
      </c>
      <c r="N31" s="110">
        <v>6</v>
      </c>
      <c r="O31" s="111">
        <v>159</v>
      </c>
      <c r="P31" s="112">
        <f t="shared" si="2"/>
        <v>-153</v>
      </c>
      <c r="Q31" s="110">
        <v>20</v>
      </c>
      <c r="R31" s="111">
        <v>76</v>
      </c>
      <c r="S31" s="112">
        <f t="shared" si="3"/>
        <v>-56</v>
      </c>
      <c r="T31" s="110">
        <v>5</v>
      </c>
      <c r="U31" s="111">
        <v>113</v>
      </c>
      <c r="V31" s="112">
        <f t="shared" si="4"/>
        <v>-108</v>
      </c>
      <c r="W31" s="110">
        <v>31</v>
      </c>
      <c r="X31" s="111">
        <v>90</v>
      </c>
      <c r="Y31" s="112">
        <f t="shared" si="5"/>
        <v>-59</v>
      </c>
      <c r="Z31" s="110">
        <v>1</v>
      </c>
      <c r="AA31" s="111">
        <v>107</v>
      </c>
      <c r="AB31" s="112">
        <f t="shared" si="6"/>
        <v>-106</v>
      </c>
      <c r="AC31" s="110">
        <v>13</v>
      </c>
      <c r="AD31" s="111">
        <v>80</v>
      </c>
      <c r="AE31" s="112">
        <f t="shared" si="7"/>
        <v>-67</v>
      </c>
      <c r="AF31" s="110">
        <v>5</v>
      </c>
      <c r="AG31" s="111">
        <v>155</v>
      </c>
      <c r="AH31" s="112">
        <f t="shared" si="8"/>
        <v>-150</v>
      </c>
      <c r="AI31" s="110">
        <v>22</v>
      </c>
      <c r="AJ31" s="111">
        <v>126</v>
      </c>
      <c r="AK31" s="112">
        <f t="shared" si="9"/>
        <v>-104</v>
      </c>
      <c r="AL31" s="110">
        <v>16</v>
      </c>
      <c r="AM31" s="111">
        <v>181</v>
      </c>
      <c r="AN31" s="112">
        <f t="shared" si="10"/>
        <v>-165</v>
      </c>
      <c r="AO31" s="110">
        <v>35</v>
      </c>
      <c r="AP31" s="111">
        <v>79</v>
      </c>
      <c r="AQ31" s="112">
        <f t="shared" si="11"/>
        <v>-44</v>
      </c>
      <c r="AR31" s="110">
        <v>20</v>
      </c>
      <c r="AS31" s="111">
        <v>80</v>
      </c>
      <c r="AT31" s="112">
        <f t="shared" si="12"/>
        <v>-60</v>
      </c>
      <c r="AU31" s="110">
        <v>22</v>
      </c>
      <c r="AV31" s="111">
        <v>74</v>
      </c>
      <c r="AW31" s="112">
        <f t="shared" si="13"/>
        <v>-52</v>
      </c>
      <c r="AX31" s="110">
        <v>12</v>
      </c>
      <c r="AY31" s="111">
        <v>106</v>
      </c>
      <c r="AZ31" s="112">
        <f t="shared" si="44"/>
        <v>-94</v>
      </c>
      <c r="BA31" s="110">
        <v>55</v>
      </c>
      <c r="BB31" s="111">
        <v>98</v>
      </c>
      <c r="BC31" s="112">
        <f t="shared" si="45"/>
        <v>-43</v>
      </c>
      <c r="BD31" s="110">
        <v>14</v>
      </c>
      <c r="BE31" s="111">
        <v>142</v>
      </c>
      <c r="BF31" s="112">
        <f t="shared" si="46"/>
        <v>-128</v>
      </c>
      <c r="BG31" s="110">
        <v>12</v>
      </c>
      <c r="BH31" s="111">
        <v>128</v>
      </c>
      <c r="BI31" s="112">
        <f t="shared" si="47"/>
        <v>-116</v>
      </c>
      <c r="BJ31" s="110">
        <v>6</v>
      </c>
      <c r="BK31" s="111">
        <v>127</v>
      </c>
      <c r="BL31" s="112">
        <f t="shared" si="94"/>
        <v>-121</v>
      </c>
      <c r="BM31" s="110">
        <v>9</v>
      </c>
      <c r="BN31" s="111">
        <v>137</v>
      </c>
      <c r="BO31" s="112">
        <f t="shared" si="48"/>
        <v>-128</v>
      </c>
      <c r="BP31" s="110">
        <v>20</v>
      </c>
      <c r="BQ31" s="111">
        <v>188</v>
      </c>
      <c r="BR31" s="112">
        <f t="shared" si="49"/>
        <v>-168</v>
      </c>
      <c r="BS31" s="110">
        <v>2</v>
      </c>
      <c r="BT31" s="111">
        <v>100</v>
      </c>
      <c r="BU31" s="112">
        <f t="shared" si="50"/>
        <v>-98</v>
      </c>
      <c r="BV31" s="110">
        <v>4</v>
      </c>
      <c r="BW31" s="111">
        <v>91</v>
      </c>
      <c r="BX31" s="112">
        <f t="shared" si="51"/>
        <v>-87</v>
      </c>
      <c r="BY31" s="110">
        <v>26</v>
      </c>
      <c r="BZ31" s="111">
        <v>134</v>
      </c>
      <c r="CA31" s="112">
        <f t="shared" si="52"/>
        <v>-108</v>
      </c>
      <c r="CB31" s="110">
        <v>25</v>
      </c>
      <c r="CC31" s="111">
        <v>165</v>
      </c>
      <c r="CD31" s="112">
        <f t="shared" si="53"/>
        <v>-140</v>
      </c>
      <c r="CE31" s="110">
        <v>27</v>
      </c>
      <c r="CF31" s="111">
        <v>235</v>
      </c>
      <c r="CG31" s="112">
        <f t="shared" si="54"/>
        <v>-208</v>
      </c>
      <c r="CH31" s="110">
        <v>4</v>
      </c>
      <c r="CI31" s="111">
        <v>171</v>
      </c>
      <c r="CJ31" s="112">
        <f>CH31-CI31</f>
        <v>-167</v>
      </c>
      <c r="CK31" s="110">
        <v>19</v>
      </c>
      <c r="CL31" s="111">
        <v>140</v>
      </c>
      <c r="CM31" s="112">
        <f>CK31-CL31</f>
        <v>-121</v>
      </c>
      <c r="CN31" s="110">
        <v>4</v>
      </c>
      <c r="CO31" s="111">
        <v>102</v>
      </c>
      <c r="CP31" s="112">
        <f>CN31-CO31</f>
        <v>-98</v>
      </c>
      <c r="CQ31" s="110">
        <v>2</v>
      </c>
      <c r="CR31" s="111">
        <v>268</v>
      </c>
      <c r="CS31" s="112">
        <f>CQ31-CR31</f>
        <v>-266</v>
      </c>
      <c r="CT31" s="110">
        <v>10</v>
      </c>
      <c r="CU31" s="111">
        <v>138</v>
      </c>
      <c r="CV31" s="112">
        <f t="shared" si="143"/>
        <v>-128</v>
      </c>
      <c r="CW31" s="276">
        <v>11</v>
      </c>
      <c r="CX31" s="111">
        <v>95</v>
      </c>
      <c r="CY31" s="277">
        <f t="shared" si="144"/>
        <v>-84</v>
      </c>
      <c r="CZ31" s="275">
        <v>8</v>
      </c>
      <c r="DA31" s="111">
        <v>134</v>
      </c>
      <c r="DB31" s="277">
        <f t="shared" si="145"/>
        <v>-126</v>
      </c>
      <c r="DC31" s="275">
        <v>9</v>
      </c>
      <c r="DD31" s="111">
        <v>114</v>
      </c>
      <c r="DE31" s="277">
        <f t="shared" si="146"/>
        <v>-105</v>
      </c>
      <c r="DF31" s="275">
        <v>8</v>
      </c>
      <c r="DG31" s="276">
        <v>103</v>
      </c>
      <c r="DH31" s="277">
        <f t="shared" si="147"/>
        <v>-95</v>
      </c>
      <c r="DI31" s="275">
        <v>4</v>
      </c>
      <c r="DJ31" s="276">
        <v>123</v>
      </c>
      <c r="DK31" s="277">
        <f t="shared" si="148"/>
        <v>-119</v>
      </c>
      <c r="DL31" s="275">
        <v>8</v>
      </c>
      <c r="DM31" s="276">
        <v>126</v>
      </c>
      <c r="DN31" s="277">
        <f t="shared" si="149"/>
        <v>-118</v>
      </c>
      <c r="DO31" s="275">
        <v>7</v>
      </c>
      <c r="DP31" s="276">
        <v>124</v>
      </c>
      <c r="DQ31" s="277">
        <f t="shared" si="150"/>
        <v>-117</v>
      </c>
      <c r="DR31" s="275">
        <v>6</v>
      </c>
      <c r="DS31" s="276">
        <v>126</v>
      </c>
      <c r="DT31" s="277">
        <f t="shared" si="151"/>
        <v>-120</v>
      </c>
      <c r="DU31" s="275">
        <v>3</v>
      </c>
      <c r="DV31" s="276">
        <v>68</v>
      </c>
      <c r="DW31" s="277">
        <f t="shared" si="152"/>
        <v>-65</v>
      </c>
      <c r="DX31" s="275">
        <v>9</v>
      </c>
      <c r="DY31" s="276">
        <v>168</v>
      </c>
      <c r="DZ31" s="277">
        <f t="shared" si="153"/>
        <v>-159</v>
      </c>
      <c r="EA31" s="275">
        <v>13</v>
      </c>
      <c r="EB31" s="276">
        <v>169</v>
      </c>
      <c r="EC31" s="277">
        <f t="shared" si="154"/>
        <v>-156</v>
      </c>
      <c r="ED31" s="275">
        <v>1</v>
      </c>
      <c r="EE31" s="276">
        <v>142</v>
      </c>
      <c r="EF31" s="277">
        <f t="shared" si="155"/>
        <v>-141</v>
      </c>
      <c r="EG31" s="275">
        <v>21</v>
      </c>
      <c r="EH31" s="276">
        <v>80</v>
      </c>
      <c r="EI31" s="277">
        <f t="shared" si="156"/>
        <v>-59</v>
      </c>
      <c r="EJ31" s="275">
        <v>51</v>
      </c>
      <c r="EK31" s="276">
        <v>111</v>
      </c>
      <c r="EL31" s="277">
        <f t="shared" si="157"/>
        <v>-60</v>
      </c>
      <c r="EM31" s="275">
        <v>2</v>
      </c>
      <c r="EN31" s="276">
        <v>117</v>
      </c>
      <c r="EO31" s="277">
        <f t="shared" si="158"/>
        <v>-115</v>
      </c>
      <c r="EP31" s="405">
        <v>11</v>
      </c>
      <c r="EQ31" s="406">
        <v>176</v>
      </c>
      <c r="ER31" s="407">
        <f t="shared" si="159"/>
        <v>-165</v>
      </c>
      <c r="ES31" s="405">
        <v>5</v>
      </c>
      <c r="ET31" s="406">
        <v>100</v>
      </c>
      <c r="EU31" s="407">
        <f t="shared" si="160"/>
        <v>-95</v>
      </c>
      <c r="EV31" s="405">
        <v>8</v>
      </c>
      <c r="EW31" s="406">
        <v>153</v>
      </c>
      <c r="EX31" s="407">
        <f t="shared" si="161"/>
        <v>-145</v>
      </c>
      <c r="EY31" s="405">
        <v>7</v>
      </c>
      <c r="EZ31" s="406">
        <v>105</v>
      </c>
      <c r="FA31" s="407">
        <f t="shared" si="162"/>
        <v>-98</v>
      </c>
      <c r="FB31" s="405">
        <v>6</v>
      </c>
      <c r="FC31" s="406">
        <v>127</v>
      </c>
      <c r="FD31" s="407">
        <f t="shared" si="163"/>
        <v>-121</v>
      </c>
      <c r="FE31" s="405">
        <v>3</v>
      </c>
      <c r="FF31" s="406">
        <v>74</v>
      </c>
      <c r="FG31" s="407">
        <f t="shared" si="164"/>
        <v>-71</v>
      </c>
      <c r="FH31" s="405">
        <v>5</v>
      </c>
      <c r="FI31" s="406">
        <v>69</v>
      </c>
      <c r="FJ31" s="407">
        <f t="shared" si="165"/>
        <v>-64</v>
      </c>
      <c r="FK31" s="405">
        <v>1</v>
      </c>
      <c r="FL31" s="406">
        <v>105</v>
      </c>
      <c r="FM31" s="407">
        <f t="shared" si="166"/>
        <v>-104</v>
      </c>
      <c r="FN31" s="496">
        <v>4</v>
      </c>
      <c r="FO31" s="111">
        <v>111</v>
      </c>
      <c r="FP31" s="277">
        <f t="shared" si="167"/>
        <v>-107</v>
      </c>
      <c r="FQ31" s="496">
        <v>2</v>
      </c>
      <c r="FR31" s="111">
        <v>93</v>
      </c>
      <c r="FS31" s="277">
        <f t="shared" si="168"/>
        <v>-91</v>
      </c>
    </row>
    <row r="32" spans="1:175" s="414" customFormat="1" ht="17.25" customHeight="1" x14ac:dyDescent="0.25">
      <c r="A32" s="93" t="s">
        <v>109</v>
      </c>
      <c r="B32" s="94">
        <v>831</v>
      </c>
      <c r="C32" s="95">
        <v>336</v>
      </c>
      <c r="D32" s="96">
        <f t="shared" si="28"/>
        <v>495</v>
      </c>
      <c r="E32" s="94">
        <v>907</v>
      </c>
      <c r="F32" s="95">
        <v>662</v>
      </c>
      <c r="G32" s="96">
        <f t="shared" si="139"/>
        <v>245</v>
      </c>
      <c r="H32" s="94">
        <v>672</v>
      </c>
      <c r="I32" s="95">
        <v>388</v>
      </c>
      <c r="J32" s="96">
        <f t="shared" si="0"/>
        <v>284</v>
      </c>
      <c r="K32" s="94">
        <v>718</v>
      </c>
      <c r="L32" s="95">
        <v>543</v>
      </c>
      <c r="M32" s="96">
        <f t="shared" si="1"/>
        <v>175</v>
      </c>
      <c r="N32" s="94">
        <v>806</v>
      </c>
      <c r="O32" s="95">
        <v>550</v>
      </c>
      <c r="P32" s="96">
        <f t="shared" si="2"/>
        <v>256</v>
      </c>
      <c r="Q32" s="94">
        <v>949</v>
      </c>
      <c r="R32" s="95">
        <v>483</v>
      </c>
      <c r="S32" s="96">
        <f t="shared" si="3"/>
        <v>466</v>
      </c>
      <c r="T32" s="94">
        <v>1121</v>
      </c>
      <c r="U32" s="95">
        <v>928</v>
      </c>
      <c r="V32" s="96">
        <f t="shared" si="4"/>
        <v>193</v>
      </c>
      <c r="W32" s="94">
        <v>1754</v>
      </c>
      <c r="X32" s="95">
        <v>553</v>
      </c>
      <c r="Y32" s="96">
        <f t="shared" si="5"/>
        <v>1201</v>
      </c>
      <c r="Z32" s="94">
        <v>1292</v>
      </c>
      <c r="AA32" s="95">
        <v>711</v>
      </c>
      <c r="AB32" s="96">
        <f t="shared" si="6"/>
        <v>581</v>
      </c>
      <c r="AC32" s="94">
        <v>1142</v>
      </c>
      <c r="AD32" s="95">
        <v>632</v>
      </c>
      <c r="AE32" s="96">
        <f t="shared" si="7"/>
        <v>510</v>
      </c>
      <c r="AF32" s="94">
        <v>1145</v>
      </c>
      <c r="AG32" s="95">
        <v>494</v>
      </c>
      <c r="AH32" s="96">
        <f t="shared" si="8"/>
        <v>651</v>
      </c>
      <c r="AI32" s="94">
        <v>1528</v>
      </c>
      <c r="AJ32" s="95">
        <v>387</v>
      </c>
      <c r="AK32" s="96">
        <f t="shared" si="9"/>
        <v>1141</v>
      </c>
      <c r="AL32" s="94">
        <v>1055</v>
      </c>
      <c r="AM32" s="95">
        <v>500</v>
      </c>
      <c r="AN32" s="96">
        <f t="shared" si="10"/>
        <v>555</v>
      </c>
      <c r="AO32" s="94">
        <v>1003</v>
      </c>
      <c r="AP32" s="95">
        <v>379</v>
      </c>
      <c r="AQ32" s="96">
        <f t="shared" si="11"/>
        <v>624</v>
      </c>
      <c r="AR32" s="94">
        <v>1191</v>
      </c>
      <c r="AS32" s="95">
        <v>569</v>
      </c>
      <c r="AT32" s="96">
        <f t="shared" si="12"/>
        <v>622</v>
      </c>
      <c r="AU32" s="94">
        <v>1292</v>
      </c>
      <c r="AV32" s="95">
        <v>794</v>
      </c>
      <c r="AW32" s="96">
        <f t="shared" si="13"/>
        <v>498</v>
      </c>
      <c r="AX32" s="94">
        <f>AX33+AX34+AX35</f>
        <v>1152</v>
      </c>
      <c r="AY32" s="95">
        <f>AY33+AY34+AY35</f>
        <v>514</v>
      </c>
      <c r="AZ32" s="96">
        <f t="shared" si="44"/>
        <v>638</v>
      </c>
      <c r="BA32" s="94">
        <f>BA33+BA34+BA35</f>
        <v>1522</v>
      </c>
      <c r="BB32" s="95">
        <f>BB33+BB34+BB35</f>
        <v>529</v>
      </c>
      <c r="BC32" s="96">
        <f t="shared" si="45"/>
        <v>993</v>
      </c>
      <c r="BD32" s="94">
        <f>BD33+BD34+BD35</f>
        <v>1444</v>
      </c>
      <c r="BE32" s="95">
        <f>BE33+BE34+BE35</f>
        <v>523</v>
      </c>
      <c r="BF32" s="96">
        <f t="shared" si="46"/>
        <v>921</v>
      </c>
      <c r="BG32" s="94">
        <f>BG33+BG34+BG35</f>
        <v>1716</v>
      </c>
      <c r="BH32" s="95">
        <f>BH33+BH34+BH35</f>
        <v>797</v>
      </c>
      <c r="BI32" s="96">
        <f t="shared" si="47"/>
        <v>919</v>
      </c>
      <c r="BJ32" s="94">
        <f>BJ33+BJ34+BJ35</f>
        <v>1248</v>
      </c>
      <c r="BK32" s="95">
        <f>BK33+BK34+BK35</f>
        <v>477</v>
      </c>
      <c r="BL32" s="96">
        <f t="shared" si="94"/>
        <v>771</v>
      </c>
      <c r="BM32" s="94">
        <f>BM33+BM34+BM35</f>
        <v>1099</v>
      </c>
      <c r="BN32" s="95">
        <f>BN33+BN34+BN35</f>
        <v>448</v>
      </c>
      <c r="BO32" s="96">
        <f t="shared" si="48"/>
        <v>651</v>
      </c>
      <c r="BP32" s="94">
        <f>BP33+BP34+BP35</f>
        <v>1088</v>
      </c>
      <c r="BQ32" s="95">
        <f>BQ33+BQ34+BQ35</f>
        <v>712</v>
      </c>
      <c r="BR32" s="96">
        <f t="shared" si="49"/>
        <v>376</v>
      </c>
      <c r="BS32" s="94">
        <f>BS33+BS34+BS35</f>
        <v>1352</v>
      </c>
      <c r="BT32" s="95">
        <f>BT33+BT34+BT35</f>
        <v>695</v>
      </c>
      <c r="BU32" s="96">
        <f t="shared" si="50"/>
        <v>657</v>
      </c>
      <c r="BV32" s="94">
        <f>BV33+BV34+BV35</f>
        <v>1854</v>
      </c>
      <c r="BW32" s="95">
        <f>BW33+BW34+BW35</f>
        <v>855</v>
      </c>
      <c r="BX32" s="96">
        <f t="shared" si="51"/>
        <v>999</v>
      </c>
      <c r="BY32" s="94">
        <f>BY33+BY34+BY35</f>
        <v>1191</v>
      </c>
      <c r="BZ32" s="95">
        <f>BZ33+BZ34+BZ35</f>
        <v>430</v>
      </c>
      <c r="CA32" s="96">
        <f t="shared" si="52"/>
        <v>761</v>
      </c>
      <c r="CB32" s="94">
        <f>CB33+CB34+CB35</f>
        <v>1260</v>
      </c>
      <c r="CC32" s="95">
        <f>CC33+CC34+CC35</f>
        <v>775</v>
      </c>
      <c r="CD32" s="96">
        <f t="shared" si="53"/>
        <v>485</v>
      </c>
      <c r="CE32" s="94">
        <f>CE33+CE34+CE35</f>
        <v>1012</v>
      </c>
      <c r="CF32" s="95">
        <f>CF33+CF34+CF35</f>
        <v>554</v>
      </c>
      <c r="CG32" s="96">
        <f t="shared" si="54"/>
        <v>458</v>
      </c>
      <c r="CH32" s="94">
        <f>CH33+CH34+CH35</f>
        <v>1174</v>
      </c>
      <c r="CI32" s="95">
        <f>CI33+CI34+CI35</f>
        <v>688</v>
      </c>
      <c r="CJ32" s="96">
        <f>CH32-CI32</f>
        <v>486</v>
      </c>
      <c r="CK32" s="94">
        <f>CK33+CK34+CK35</f>
        <v>1093</v>
      </c>
      <c r="CL32" s="95">
        <f>CL33+CL34+CL35</f>
        <v>854</v>
      </c>
      <c r="CM32" s="96">
        <f>CK32-CL32</f>
        <v>239</v>
      </c>
      <c r="CN32" s="94">
        <f>CN33+CN34+CN35</f>
        <v>1043</v>
      </c>
      <c r="CO32" s="95">
        <f>CO33+CO34+CO35</f>
        <v>982</v>
      </c>
      <c r="CP32" s="96">
        <f>CN32-CO32</f>
        <v>61</v>
      </c>
      <c r="CQ32" s="94">
        <f>CQ33+CQ34+CQ35</f>
        <v>1075</v>
      </c>
      <c r="CR32" s="95">
        <f>CR33+CR34+CR35</f>
        <v>1012</v>
      </c>
      <c r="CS32" s="96">
        <f>CQ32-CR32</f>
        <v>63</v>
      </c>
      <c r="CT32" s="94">
        <f t="shared" ref="CT32:CU32" si="251">CT33+CT34+CT35</f>
        <v>1197</v>
      </c>
      <c r="CU32" s="95">
        <f t="shared" si="251"/>
        <v>1269</v>
      </c>
      <c r="CV32" s="96">
        <f t="shared" si="143"/>
        <v>-72</v>
      </c>
      <c r="CW32" s="261">
        <f t="shared" ref="CW32:CX32" si="252">CW33+CW34+CW35</f>
        <v>1181</v>
      </c>
      <c r="CX32" s="95">
        <f t="shared" si="252"/>
        <v>936</v>
      </c>
      <c r="CY32" s="262">
        <f t="shared" si="144"/>
        <v>245</v>
      </c>
      <c r="CZ32" s="260">
        <f t="shared" ref="CZ32:DA32" si="253">CZ33+CZ34+CZ35</f>
        <v>913</v>
      </c>
      <c r="DA32" s="95">
        <f t="shared" si="253"/>
        <v>1071</v>
      </c>
      <c r="DB32" s="262">
        <f t="shared" si="145"/>
        <v>-158</v>
      </c>
      <c r="DC32" s="260">
        <f t="shared" ref="DC32:DD32" si="254">DC33+DC34+DC35</f>
        <v>1131</v>
      </c>
      <c r="DD32" s="95">
        <f t="shared" si="254"/>
        <v>1069</v>
      </c>
      <c r="DE32" s="262">
        <f t="shared" si="146"/>
        <v>62</v>
      </c>
      <c r="DF32" s="260">
        <f>DF33+DF34+DF35</f>
        <v>986</v>
      </c>
      <c r="DG32" s="261">
        <f>DG33+DG34+DG35</f>
        <v>1074</v>
      </c>
      <c r="DH32" s="262">
        <f t="shared" si="147"/>
        <v>-88</v>
      </c>
      <c r="DI32" s="260">
        <f>DI33+DI34+DI35</f>
        <v>1271</v>
      </c>
      <c r="DJ32" s="261">
        <f>DJ33+DJ34+DJ35</f>
        <v>889</v>
      </c>
      <c r="DK32" s="262">
        <f t="shared" si="148"/>
        <v>382</v>
      </c>
      <c r="DL32" s="260">
        <f>DL33+DL34+DL35</f>
        <v>1157</v>
      </c>
      <c r="DM32" s="261">
        <f>DM33+DM34+DM35</f>
        <v>865</v>
      </c>
      <c r="DN32" s="262">
        <f t="shared" si="149"/>
        <v>292</v>
      </c>
      <c r="DO32" s="260">
        <f>DO33+DO34+DO35</f>
        <v>1556</v>
      </c>
      <c r="DP32" s="261">
        <f>DP33+DP34+DP35</f>
        <v>1002</v>
      </c>
      <c r="DQ32" s="262">
        <f t="shared" si="150"/>
        <v>554</v>
      </c>
      <c r="DR32" s="260">
        <f>DR33+DR34+DR35</f>
        <v>1326</v>
      </c>
      <c r="DS32" s="261">
        <f>DS33+DS34+DS35</f>
        <v>1080</v>
      </c>
      <c r="DT32" s="262">
        <f t="shared" si="151"/>
        <v>246</v>
      </c>
      <c r="DU32" s="260">
        <f t="shared" ref="DU32:DV32" si="255">DU33+DU34+DU35</f>
        <v>1061</v>
      </c>
      <c r="DV32" s="261">
        <f t="shared" si="255"/>
        <v>1015</v>
      </c>
      <c r="DW32" s="262">
        <f t="shared" si="152"/>
        <v>46</v>
      </c>
      <c r="DX32" s="260">
        <f t="shared" ref="DX32:DY32" si="256">DX33+DX34+DX35</f>
        <v>1263</v>
      </c>
      <c r="DY32" s="261">
        <f t="shared" si="256"/>
        <v>1267</v>
      </c>
      <c r="DZ32" s="262">
        <f t="shared" si="153"/>
        <v>-4</v>
      </c>
      <c r="EA32" s="260">
        <f t="shared" ref="EA32:EB32" si="257">EA33+EA34+EA35</f>
        <v>1257</v>
      </c>
      <c r="EB32" s="261">
        <f t="shared" si="257"/>
        <v>1300</v>
      </c>
      <c r="EC32" s="262">
        <f t="shared" si="154"/>
        <v>-43</v>
      </c>
      <c r="ED32" s="260">
        <f>ED33+ED34+ED35</f>
        <v>1329</v>
      </c>
      <c r="EE32" s="260">
        <f>EE33+EE34+EE35</f>
        <v>1176</v>
      </c>
      <c r="EF32" s="262">
        <f t="shared" si="155"/>
        <v>153</v>
      </c>
      <c r="EG32" s="260">
        <f>EG33+EG34+EG35</f>
        <v>1377</v>
      </c>
      <c r="EH32" s="260">
        <f>EH33+EH34+EH35</f>
        <v>1597</v>
      </c>
      <c r="EI32" s="262">
        <f t="shared" si="156"/>
        <v>-220</v>
      </c>
      <c r="EJ32" s="260">
        <f>EJ33+EJ34+EJ35</f>
        <v>1664</v>
      </c>
      <c r="EK32" s="260">
        <f>EK33+EK34+EK35</f>
        <v>1731</v>
      </c>
      <c r="EL32" s="262">
        <f t="shared" si="157"/>
        <v>-67</v>
      </c>
      <c r="EM32" s="260">
        <f>EM33+EM34+EM35</f>
        <v>1914</v>
      </c>
      <c r="EN32" s="260">
        <f>EN33+EN34+EN35</f>
        <v>1627</v>
      </c>
      <c r="EO32" s="262">
        <f t="shared" si="158"/>
        <v>287</v>
      </c>
      <c r="EP32" s="263">
        <f>EP33+EP34+EP35</f>
        <v>1944</v>
      </c>
      <c r="EQ32" s="106">
        <f>EQ33+EQ34+EQ35</f>
        <v>1662</v>
      </c>
      <c r="ER32" s="265">
        <f t="shared" si="159"/>
        <v>282</v>
      </c>
      <c r="ES32" s="263">
        <f>ES33+ES34+ES35</f>
        <v>1793</v>
      </c>
      <c r="ET32" s="106">
        <f>ET33+ET34+ET35</f>
        <v>1683</v>
      </c>
      <c r="EU32" s="265">
        <f t="shared" si="160"/>
        <v>110</v>
      </c>
      <c r="EV32" s="263">
        <f>EV33+EV34+EV35</f>
        <v>1674</v>
      </c>
      <c r="EW32" s="106">
        <f>EW33+EW34+EW35</f>
        <v>1524</v>
      </c>
      <c r="EX32" s="265">
        <f t="shared" si="161"/>
        <v>150</v>
      </c>
      <c r="EY32" s="263">
        <f>EY33+EY34+EY35</f>
        <v>1715</v>
      </c>
      <c r="EZ32" s="106">
        <f>EZ33+EZ34+EZ35</f>
        <v>1588</v>
      </c>
      <c r="FA32" s="265">
        <f t="shared" si="162"/>
        <v>127</v>
      </c>
      <c r="FB32" s="263">
        <f>FB33+FB34+FB35</f>
        <v>1901</v>
      </c>
      <c r="FC32" s="106">
        <f>FC33+FC34+FC35</f>
        <v>2266</v>
      </c>
      <c r="FD32" s="265">
        <f t="shared" si="163"/>
        <v>-365</v>
      </c>
      <c r="FE32" s="263">
        <f>FE33+FE34+FE35</f>
        <v>1729</v>
      </c>
      <c r="FF32" s="106">
        <f>FF33+FF34+FF35</f>
        <v>2173</v>
      </c>
      <c r="FG32" s="265">
        <f t="shared" si="164"/>
        <v>-444</v>
      </c>
      <c r="FH32" s="263">
        <f>FH33+FH34+FH35</f>
        <v>1823</v>
      </c>
      <c r="FI32" s="106">
        <f>FI33+FI34+FI35</f>
        <v>2386</v>
      </c>
      <c r="FJ32" s="265">
        <f t="shared" si="165"/>
        <v>-563</v>
      </c>
      <c r="FK32" s="263">
        <f>FK33+FK34+FK35</f>
        <v>2241</v>
      </c>
      <c r="FL32" s="106">
        <f>FL33+FL34+FL35</f>
        <v>2015</v>
      </c>
      <c r="FM32" s="265">
        <f t="shared" si="166"/>
        <v>226</v>
      </c>
      <c r="FN32" s="260">
        <f>FN33+FN34+FN35</f>
        <v>2035</v>
      </c>
      <c r="FO32" s="95">
        <f>FO33+FO34+FO35</f>
        <v>2122</v>
      </c>
      <c r="FP32" s="262">
        <f t="shared" si="167"/>
        <v>-87</v>
      </c>
      <c r="FQ32" s="260">
        <f>FQ33+FQ34+FQ35</f>
        <v>1778</v>
      </c>
      <c r="FR32" s="95">
        <f>FR33+FR34+FR35</f>
        <v>2351</v>
      </c>
      <c r="FS32" s="262">
        <f t="shared" si="168"/>
        <v>-573</v>
      </c>
    </row>
    <row r="33" spans="1:175" ht="18.75" customHeight="1" x14ac:dyDescent="0.2">
      <c r="A33" s="108" t="s">
        <v>110</v>
      </c>
      <c r="B33" s="97">
        <v>609</v>
      </c>
      <c r="C33" s="98">
        <v>265</v>
      </c>
      <c r="D33" s="99">
        <f t="shared" si="28"/>
        <v>344</v>
      </c>
      <c r="E33" s="97">
        <v>699</v>
      </c>
      <c r="F33" s="98">
        <v>601</v>
      </c>
      <c r="G33" s="99">
        <f t="shared" si="139"/>
        <v>98</v>
      </c>
      <c r="H33" s="97">
        <v>346</v>
      </c>
      <c r="I33" s="98">
        <v>294</v>
      </c>
      <c r="J33" s="99">
        <f t="shared" si="0"/>
        <v>52</v>
      </c>
      <c r="K33" s="97">
        <v>570</v>
      </c>
      <c r="L33" s="98">
        <v>412</v>
      </c>
      <c r="M33" s="99">
        <f t="shared" si="1"/>
        <v>158</v>
      </c>
      <c r="N33" s="97">
        <v>486</v>
      </c>
      <c r="O33" s="98">
        <v>395</v>
      </c>
      <c r="P33" s="99">
        <f t="shared" si="2"/>
        <v>91</v>
      </c>
      <c r="Q33" s="97">
        <v>587</v>
      </c>
      <c r="R33" s="98">
        <v>372</v>
      </c>
      <c r="S33" s="99">
        <f t="shared" si="3"/>
        <v>215</v>
      </c>
      <c r="T33" s="97">
        <v>595</v>
      </c>
      <c r="U33" s="98">
        <v>787</v>
      </c>
      <c r="V33" s="99">
        <f t="shared" si="4"/>
        <v>-192</v>
      </c>
      <c r="W33" s="97">
        <v>1164</v>
      </c>
      <c r="X33" s="98">
        <v>430</v>
      </c>
      <c r="Y33" s="99">
        <f t="shared" si="5"/>
        <v>734</v>
      </c>
      <c r="Z33" s="97">
        <v>897</v>
      </c>
      <c r="AA33" s="98">
        <v>579</v>
      </c>
      <c r="AB33" s="99">
        <f t="shared" si="6"/>
        <v>318</v>
      </c>
      <c r="AC33" s="97">
        <v>738</v>
      </c>
      <c r="AD33" s="98">
        <v>505</v>
      </c>
      <c r="AE33" s="99">
        <f t="shared" si="7"/>
        <v>233</v>
      </c>
      <c r="AF33" s="97">
        <v>626</v>
      </c>
      <c r="AG33" s="98">
        <v>355</v>
      </c>
      <c r="AH33" s="99">
        <f t="shared" si="8"/>
        <v>271</v>
      </c>
      <c r="AI33" s="97">
        <v>931</v>
      </c>
      <c r="AJ33" s="98">
        <v>273</v>
      </c>
      <c r="AK33" s="99">
        <f t="shared" si="9"/>
        <v>658</v>
      </c>
      <c r="AL33" s="97">
        <v>723</v>
      </c>
      <c r="AM33" s="98">
        <v>286</v>
      </c>
      <c r="AN33" s="99">
        <f t="shared" si="10"/>
        <v>437</v>
      </c>
      <c r="AO33" s="97">
        <v>610</v>
      </c>
      <c r="AP33" s="98">
        <v>215</v>
      </c>
      <c r="AQ33" s="99">
        <f t="shared" si="11"/>
        <v>395</v>
      </c>
      <c r="AR33" s="97">
        <v>567</v>
      </c>
      <c r="AS33" s="98">
        <v>347</v>
      </c>
      <c r="AT33" s="99">
        <f t="shared" si="12"/>
        <v>220</v>
      </c>
      <c r="AU33" s="97">
        <v>627</v>
      </c>
      <c r="AV33" s="98">
        <v>534</v>
      </c>
      <c r="AW33" s="99">
        <f t="shared" si="13"/>
        <v>93</v>
      </c>
      <c r="AX33" s="97">
        <v>678</v>
      </c>
      <c r="AY33" s="98">
        <v>236</v>
      </c>
      <c r="AZ33" s="99">
        <f t="shared" si="44"/>
        <v>442</v>
      </c>
      <c r="BA33" s="97">
        <v>670</v>
      </c>
      <c r="BB33" s="98">
        <v>270</v>
      </c>
      <c r="BC33" s="99">
        <f t="shared" si="45"/>
        <v>400</v>
      </c>
      <c r="BD33" s="97">
        <v>737</v>
      </c>
      <c r="BE33" s="98">
        <v>305</v>
      </c>
      <c r="BF33" s="99">
        <f t="shared" si="46"/>
        <v>432</v>
      </c>
      <c r="BG33" s="97">
        <v>895</v>
      </c>
      <c r="BH33" s="98">
        <v>477</v>
      </c>
      <c r="BI33" s="99">
        <f t="shared" si="47"/>
        <v>418</v>
      </c>
      <c r="BJ33" s="97">
        <v>793</v>
      </c>
      <c r="BK33" s="98">
        <v>262</v>
      </c>
      <c r="BL33" s="99">
        <f t="shared" si="94"/>
        <v>531</v>
      </c>
      <c r="BM33" s="97">
        <v>683</v>
      </c>
      <c r="BN33" s="98">
        <v>333</v>
      </c>
      <c r="BO33" s="99">
        <f t="shared" si="48"/>
        <v>350</v>
      </c>
      <c r="BP33" s="97">
        <v>387</v>
      </c>
      <c r="BQ33" s="98">
        <v>414</v>
      </c>
      <c r="BR33" s="99">
        <f t="shared" si="49"/>
        <v>-27</v>
      </c>
      <c r="BS33" s="97">
        <v>599</v>
      </c>
      <c r="BT33" s="98">
        <v>581</v>
      </c>
      <c r="BU33" s="99">
        <f t="shared" si="50"/>
        <v>18</v>
      </c>
      <c r="BV33" s="97">
        <v>822</v>
      </c>
      <c r="BW33" s="98">
        <v>646</v>
      </c>
      <c r="BX33" s="99">
        <f t="shared" si="51"/>
        <v>176</v>
      </c>
      <c r="BY33" s="97">
        <v>654</v>
      </c>
      <c r="BZ33" s="98">
        <v>369</v>
      </c>
      <c r="CA33" s="99">
        <f t="shared" si="52"/>
        <v>285</v>
      </c>
      <c r="CB33" s="97">
        <v>734</v>
      </c>
      <c r="CC33" s="98">
        <v>588</v>
      </c>
      <c r="CD33" s="99">
        <f t="shared" si="53"/>
        <v>146</v>
      </c>
      <c r="CE33" s="97">
        <v>604</v>
      </c>
      <c r="CF33" s="98">
        <v>389</v>
      </c>
      <c r="CG33" s="99">
        <f t="shared" si="54"/>
        <v>215</v>
      </c>
      <c r="CH33" s="97">
        <v>688</v>
      </c>
      <c r="CI33" s="98">
        <v>381</v>
      </c>
      <c r="CJ33" s="99">
        <f>CH33-CI33</f>
        <v>307</v>
      </c>
      <c r="CK33" s="97">
        <v>684</v>
      </c>
      <c r="CL33" s="98">
        <v>353</v>
      </c>
      <c r="CM33" s="99">
        <f>CK33-CL33</f>
        <v>331</v>
      </c>
      <c r="CN33" s="97">
        <v>577</v>
      </c>
      <c r="CO33" s="98">
        <v>474</v>
      </c>
      <c r="CP33" s="99">
        <f>CN33-CO33</f>
        <v>103</v>
      </c>
      <c r="CQ33" s="97">
        <v>640</v>
      </c>
      <c r="CR33" s="98">
        <v>572</v>
      </c>
      <c r="CS33" s="99">
        <f>CQ33-CR33</f>
        <v>68</v>
      </c>
      <c r="CT33" s="97">
        <v>801</v>
      </c>
      <c r="CU33" s="98">
        <v>553</v>
      </c>
      <c r="CV33" s="99">
        <f t="shared" si="143"/>
        <v>248</v>
      </c>
      <c r="CW33" s="274">
        <v>741</v>
      </c>
      <c r="CX33" s="98">
        <v>392</v>
      </c>
      <c r="CY33" s="272">
        <f t="shared" si="144"/>
        <v>349</v>
      </c>
      <c r="CZ33" s="273">
        <v>465</v>
      </c>
      <c r="DA33" s="98">
        <v>308</v>
      </c>
      <c r="DB33" s="272">
        <f t="shared" si="145"/>
        <v>157</v>
      </c>
      <c r="DC33" s="273">
        <v>526</v>
      </c>
      <c r="DD33" s="98">
        <v>473</v>
      </c>
      <c r="DE33" s="272">
        <f t="shared" si="146"/>
        <v>53</v>
      </c>
      <c r="DF33" s="273">
        <v>496</v>
      </c>
      <c r="DG33" s="274">
        <v>370</v>
      </c>
      <c r="DH33" s="272">
        <f t="shared" si="147"/>
        <v>126</v>
      </c>
      <c r="DI33" s="273">
        <v>733</v>
      </c>
      <c r="DJ33" s="274">
        <v>423</v>
      </c>
      <c r="DK33" s="272">
        <f t="shared" si="148"/>
        <v>310</v>
      </c>
      <c r="DL33" s="273">
        <v>626</v>
      </c>
      <c r="DM33" s="274">
        <v>148</v>
      </c>
      <c r="DN33" s="272">
        <f t="shared" si="149"/>
        <v>478</v>
      </c>
      <c r="DO33" s="273">
        <v>805</v>
      </c>
      <c r="DP33" s="274">
        <v>332</v>
      </c>
      <c r="DQ33" s="272">
        <f t="shared" si="150"/>
        <v>473</v>
      </c>
      <c r="DR33" s="273">
        <v>542</v>
      </c>
      <c r="DS33" s="274">
        <v>306</v>
      </c>
      <c r="DT33" s="272">
        <f t="shared" si="151"/>
        <v>236</v>
      </c>
      <c r="DU33" s="273">
        <v>510</v>
      </c>
      <c r="DV33" s="274">
        <v>259</v>
      </c>
      <c r="DW33" s="272">
        <f t="shared" si="152"/>
        <v>251</v>
      </c>
      <c r="DX33" s="273">
        <v>490</v>
      </c>
      <c r="DY33" s="274">
        <v>344</v>
      </c>
      <c r="DZ33" s="272">
        <f t="shared" si="153"/>
        <v>146</v>
      </c>
      <c r="EA33" s="273">
        <v>591</v>
      </c>
      <c r="EB33" s="274">
        <v>398</v>
      </c>
      <c r="EC33" s="272">
        <f t="shared" si="154"/>
        <v>193</v>
      </c>
      <c r="ED33" s="273">
        <v>650</v>
      </c>
      <c r="EE33" s="274">
        <v>397</v>
      </c>
      <c r="EF33" s="272">
        <f t="shared" si="155"/>
        <v>253</v>
      </c>
      <c r="EG33" s="273">
        <v>570</v>
      </c>
      <c r="EH33" s="274">
        <v>510</v>
      </c>
      <c r="EI33" s="272">
        <f t="shared" si="156"/>
        <v>60</v>
      </c>
      <c r="EJ33" s="273">
        <v>627</v>
      </c>
      <c r="EK33" s="274">
        <v>405</v>
      </c>
      <c r="EL33" s="272">
        <f t="shared" si="157"/>
        <v>222</v>
      </c>
      <c r="EM33" s="273">
        <v>816</v>
      </c>
      <c r="EN33" s="274">
        <v>398</v>
      </c>
      <c r="EO33" s="272">
        <f t="shared" si="158"/>
        <v>418</v>
      </c>
      <c r="EP33" s="294">
        <v>848</v>
      </c>
      <c r="EQ33" s="103">
        <v>301</v>
      </c>
      <c r="ER33" s="268">
        <f t="shared" si="159"/>
        <v>547</v>
      </c>
      <c r="ES33" s="294">
        <v>693</v>
      </c>
      <c r="ET33" s="103">
        <v>349</v>
      </c>
      <c r="EU33" s="268">
        <f t="shared" si="160"/>
        <v>344</v>
      </c>
      <c r="EV33" s="294">
        <v>784</v>
      </c>
      <c r="EW33" s="103">
        <v>362</v>
      </c>
      <c r="EX33" s="268">
        <f t="shared" si="161"/>
        <v>422</v>
      </c>
      <c r="EY33" s="294">
        <v>770</v>
      </c>
      <c r="EZ33" s="103">
        <v>403</v>
      </c>
      <c r="FA33" s="268">
        <f t="shared" si="162"/>
        <v>367</v>
      </c>
      <c r="FB33" s="294">
        <v>929</v>
      </c>
      <c r="FC33" s="103">
        <v>722</v>
      </c>
      <c r="FD33" s="268">
        <f t="shared" si="163"/>
        <v>207</v>
      </c>
      <c r="FE33" s="294">
        <v>944</v>
      </c>
      <c r="FF33" s="103">
        <v>554</v>
      </c>
      <c r="FG33" s="268">
        <f t="shared" si="164"/>
        <v>390</v>
      </c>
      <c r="FH33" s="294">
        <v>953</v>
      </c>
      <c r="FI33" s="103">
        <v>882</v>
      </c>
      <c r="FJ33" s="268">
        <f t="shared" si="165"/>
        <v>71</v>
      </c>
      <c r="FK33" s="294">
        <v>1032</v>
      </c>
      <c r="FL33" s="103">
        <v>505</v>
      </c>
      <c r="FM33" s="268">
        <f t="shared" si="166"/>
        <v>527</v>
      </c>
      <c r="FN33" s="493">
        <v>786</v>
      </c>
      <c r="FO33" s="98">
        <v>431</v>
      </c>
      <c r="FP33" s="272">
        <f t="shared" si="167"/>
        <v>355</v>
      </c>
      <c r="FQ33" s="493">
        <v>577</v>
      </c>
      <c r="FR33" s="98">
        <v>443</v>
      </c>
      <c r="FS33" s="272">
        <f t="shared" si="168"/>
        <v>134</v>
      </c>
    </row>
    <row r="34" spans="1:175" ht="18.75" customHeight="1" x14ac:dyDescent="0.2">
      <c r="A34" s="108" t="s">
        <v>111</v>
      </c>
      <c r="B34" s="97">
        <f>B32-B33</f>
        <v>222</v>
      </c>
      <c r="C34" s="98">
        <f>C32-C33</f>
        <v>71</v>
      </c>
      <c r="D34" s="99">
        <f t="shared" si="28"/>
        <v>151</v>
      </c>
      <c r="E34" s="97">
        <f>E32-E33</f>
        <v>208</v>
      </c>
      <c r="F34" s="98">
        <f>F32-F33</f>
        <v>61</v>
      </c>
      <c r="G34" s="99">
        <f t="shared" si="139"/>
        <v>147</v>
      </c>
      <c r="H34" s="97">
        <f>H32-H33</f>
        <v>326</v>
      </c>
      <c r="I34" s="98">
        <f>I32-I33</f>
        <v>94</v>
      </c>
      <c r="J34" s="99">
        <f t="shared" si="0"/>
        <v>232</v>
      </c>
      <c r="K34" s="97">
        <f>K32-K33</f>
        <v>148</v>
      </c>
      <c r="L34" s="98">
        <f>L32-L33</f>
        <v>131</v>
      </c>
      <c r="M34" s="99">
        <f t="shared" si="1"/>
        <v>17</v>
      </c>
      <c r="N34" s="97">
        <f>N32-N33</f>
        <v>320</v>
      </c>
      <c r="O34" s="98">
        <f>O32-O33</f>
        <v>155</v>
      </c>
      <c r="P34" s="99">
        <f t="shared" si="2"/>
        <v>165</v>
      </c>
      <c r="Q34" s="97">
        <f>Q32-Q33</f>
        <v>362</v>
      </c>
      <c r="R34" s="98">
        <f>R32-R33</f>
        <v>111</v>
      </c>
      <c r="S34" s="99">
        <f t="shared" si="3"/>
        <v>251</v>
      </c>
      <c r="T34" s="97">
        <f>T32-T33</f>
        <v>526</v>
      </c>
      <c r="U34" s="98">
        <f>U32-U33</f>
        <v>141</v>
      </c>
      <c r="V34" s="99">
        <f t="shared" si="4"/>
        <v>385</v>
      </c>
      <c r="W34" s="97">
        <f>W32-W33</f>
        <v>590</v>
      </c>
      <c r="X34" s="98">
        <f>X32-X33</f>
        <v>123</v>
      </c>
      <c r="Y34" s="99">
        <f t="shared" si="5"/>
        <v>467</v>
      </c>
      <c r="Z34" s="97">
        <f>Z32-Z33</f>
        <v>395</v>
      </c>
      <c r="AA34" s="98">
        <f>AA32-AA33</f>
        <v>132</v>
      </c>
      <c r="AB34" s="99">
        <f t="shared" si="6"/>
        <v>263</v>
      </c>
      <c r="AC34" s="97">
        <f>AC32-AC33</f>
        <v>404</v>
      </c>
      <c r="AD34" s="98">
        <f>AD32-AD33</f>
        <v>127</v>
      </c>
      <c r="AE34" s="99">
        <f t="shared" si="7"/>
        <v>277</v>
      </c>
      <c r="AF34" s="97">
        <f>AF32-AF33</f>
        <v>519</v>
      </c>
      <c r="AG34" s="98">
        <f>AG32-AG33</f>
        <v>139</v>
      </c>
      <c r="AH34" s="99">
        <f t="shared" si="8"/>
        <v>380</v>
      </c>
      <c r="AI34" s="97">
        <f>AI32-AI33</f>
        <v>597</v>
      </c>
      <c r="AJ34" s="98">
        <f>AJ32-AJ33</f>
        <v>114</v>
      </c>
      <c r="AK34" s="99">
        <f t="shared" si="9"/>
        <v>483</v>
      </c>
      <c r="AL34" s="97">
        <f>AL32-AL33</f>
        <v>332</v>
      </c>
      <c r="AM34" s="98">
        <f>AM32-AM33</f>
        <v>214</v>
      </c>
      <c r="AN34" s="99">
        <f t="shared" si="10"/>
        <v>118</v>
      </c>
      <c r="AO34" s="97">
        <f>AO32-AO33</f>
        <v>393</v>
      </c>
      <c r="AP34" s="98">
        <f>AP32-AP33</f>
        <v>164</v>
      </c>
      <c r="AQ34" s="99">
        <f t="shared" si="11"/>
        <v>229</v>
      </c>
      <c r="AR34" s="97">
        <f>AR32-AR33</f>
        <v>624</v>
      </c>
      <c r="AS34" s="98">
        <f>AS32-AS33</f>
        <v>222</v>
      </c>
      <c r="AT34" s="99">
        <f t="shared" si="12"/>
        <v>402</v>
      </c>
      <c r="AU34" s="97">
        <f>AU32-AU33</f>
        <v>665</v>
      </c>
      <c r="AV34" s="98">
        <f>AV32-AV33</f>
        <v>260</v>
      </c>
      <c r="AW34" s="99">
        <f t="shared" si="13"/>
        <v>405</v>
      </c>
      <c r="AX34" s="97">
        <v>474</v>
      </c>
      <c r="AY34" s="98">
        <v>278</v>
      </c>
      <c r="AZ34" s="99">
        <f t="shared" si="44"/>
        <v>196</v>
      </c>
      <c r="BA34" s="97">
        <v>852</v>
      </c>
      <c r="BB34" s="98">
        <v>259</v>
      </c>
      <c r="BC34" s="99">
        <f t="shared" si="45"/>
        <v>593</v>
      </c>
      <c r="BD34" s="97">
        <v>707</v>
      </c>
      <c r="BE34" s="98">
        <v>218</v>
      </c>
      <c r="BF34" s="99">
        <f t="shared" si="46"/>
        <v>489</v>
      </c>
      <c r="BG34" s="97">
        <v>821</v>
      </c>
      <c r="BH34" s="98">
        <v>320</v>
      </c>
      <c r="BI34" s="99">
        <f t="shared" si="47"/>
        <v>501</v>
      </c>
      <c r="BJ34" s="97">
        <v>455</v>
      </c>
      <c r="BK34" s="98">
        <v>215</v>
      </c>
      <c r="BL34" s="99">
        <f t="shared" si="94"/>
        <v>240</v>
      </c>
      <c r="BM34" s="97">
        <v>416</v>
      </c>
      <c r="BN34" s="98">
        <v>115</v>
      </c>
      <c r="BO34" s="99">
        <f t="shared" si="48"/>
        <v>301</v>
      </c>
      <c r="BP34" s="97">
        <v>701</v>
      </c>
      <c r="BQ34" s="98">
        <v>298</v>
      </c>
      <c r="BR34" s="99">
        <f t="shared" si="49"/>
        <v>403</v>
      </c>
      <c r="BS34" s="97">
        <v>753</v>
      </c>
      <c r="BT34" s="98">
        <v>114</v>
      </c>
      <c r="BU34" s="99">
        <f t="shared" si="50"/>
        <v>639</v>
      </c>
      <c r="BV34" s="97">
        <v>1032</v>
      </c>
      <c r="BW34" s="98">
        <v>209</v>
      </c>
      <c r="BX34" s="99">
        <f t="shared" si="51"/>
        <v>823</v>
      </c>
      <c r="BY34" s="97">
        <v>537</v>
      </c>
      <c r="BZ34" s="98">
        <v>61</v>
      </c>
      <c r="CA34" s="99">
        <f t="shared" si="52"/>
        <v>476</v>
      </c>
      <c r="CB34" s="97">
        <v>526</v>
      </c>
      <c r="CC34" s="98">
        <v>187</v>
      </c>
      <c r="CD34" s="99">
        <f t="shared" si="53"/>
        <v>339</v>
      </c>
      <c r="CE34" s="97">
        <v>408</v>
      </c>
      <c r="CF34" s="98">
        <v>165</v>
      </c>
      <c r="CG34" s="99">
        <f t="shared" si="54"/>
        <v>243</v>
      </c>
      <c r="CH34" s="97">
        <v>486</v>
      </c>
      <c r="CI34" s="98">
        <v>307</v>
      </c>
      <c r="CJ34" s="99">
        <f>CH34-CI34</f>
        <v>179</v>
      </c>
      <c r="CK34" s="97">
        <v>409</v>
      </c>
      <c r="CL34" s="98">
        <v>501</v>
      </c>
      <c r="CM34" s="99">
        <f>CK34-CL34</f>
        <v>-92</v>
      </c>
      <c r="CN34" s="97">
        <v>466</v>
      </c>
      <c r="CO34" s="98">
        <v>508</v>
      </c>
      <c r="CP34" s="99">
        <f>CN34-CO34</f>
        <v>-42</v>
      </c>
      <c r="CQ34" s="97">
        <v>435</v>
      </c>
      <c r="CR34" s="98">
        <v>440</v>
      </c>
      <c r="CS34" s="99">
        <f>CQ34-CR34</f>
        <v>-5</v>
      </c>
      <c r="CT34" s="97">
        <v>380</v>
      </c>
      <c r="CU34" s="98">
        <v>570</v>
      </c>
      <c r="CV34" s="99">
        <f t="shared" si="143"/>
        <v>-190</v>
      </c>
      <c r="CW34" s="274">
        <v>432</v>
      </c>
      <c r="CX34" s="98">
        <v>406</v>
      </c>
      <c r="CY34" s="272">
        <f t="shared" si="144"/>
        <v>26</v>
      </c>
      <c r="CZ34" s="273">
        <v>437</v>
      </c>
      <c r="DA34" s="98">
        <v>588</v>
      </c>
      <c r="DB34" s="272">
        <f t="shared" si="145"/>
        <v>-151</v>
      </c>
      <c r="DC34" s="273">
        <v>591</v>
      </c>
      <c r="DD34" s="98">
        <v>378</v>
      </c>
      <c r="DE34" s="272">
        <f t="shared" si="146"/>
        <v>213</v>
      </c>
      <c r="DF34" s="273">
        <v>477</v>
      </c>
      <c r="DG34" s="274">
        <v>552</v>
      </c>
      <c r="DH34" s="272">
        <f t="shared" si="147"/>
        <v>-75</v>
      </c>
      <c r="DI34" s="273">
        <v>511</v>
      </c>
      <c r="DJ34" s="274">
        <v>342</v>
      </c>
      <c r="DK34" s="272">
        <f t="shared" si="148"/>
        <v>169</v>
      </c>
      <c r="DL34" s="273">
        <v>505</v>
      </c>
      <c r="DM34" s="274">
        <v>532</v>
      </c>
      <c r="DN34" s="272">
        <f t="shared" si="149"/>
        <v>-27</v>
      </c>
      <c r="DO34" s="273">
        <v>735</v>
      </c>
      <c r="DP34" s="274">
        <v>543</v>
      </c>
      <c r="DQ34" s="272">
        <f t="shared" si="150"/>
        <v>192</v>
      </c>
      <c r="DR34" s="273">
        <v>761</v>
      </c>
      <c r="DS34" s="274">
        <v>647</v>
      </c>
      <c r="DT34" s="272">
        <f t="shared" si="151"/>
        <v>114</v>
      </c>
      <c r="DU34" s="273">
        <v>551</v>
      </c>
      <c r="DV34" s="274">
        <v>631</v>
      </c>
      <c r="DW34" s="272">
        <f t="shared" si="152"/>
        <v>-80</v>
      </c>
      <c r="DX34" s="273">
        <v>751</v>
      </c>
      <c r="DY34" s="274">
        <v>669</v>
      </c>
      <c r="DZ34" s="272">
        <f t="shared" si="153"/>
        <v>82</v>
      </c>
      <c r="EA34" s="273">
        <v>660</v>
      </c>
      <c r="EB34" s="274">
        <v>748</v>
      </c>
      <c r="EC34" s="272">
        <f t="shared" si="154"/>
        <v>-88</v>
      </c>
      <c r="ED34" s="273">
        <v>671</v>
      </c>
      <c r="EE34" s="274">
        <v>659</v>
      </c>
      <c r="EF34" s="272">
        <f t="shared" si="155"/>
        <v>12</v>
      </c>
      <c r="EG34" s="273">
        <v>799</v>
      </c>
      <c r="EH34" s="274">
        <v>893</v>
      </c>
      <c r="EI34" s="272">
        <f t="shared" si="156"/>
        <v>-94</v>
      </c>
      <c r="EJ34" s="273">
        <v>1034</v>
      </c>
      <c r="EK34" s="274">
        <v>1173</v>
      </c>
      <c r="EL34" s="272">
        <f t="shared" si="157"/>
        <v>-139</v>
      </c>
      <c r="EM34" s="273">
        <v>1096</v>
      </c>
      <c r="EN34" s="274">
        <v>1025</v>
      </c>
      <c r="EO34" s="272">
        <f t="shared" si="158"/>
        <v>71</v>
      </c>
      <c r="EP34" s="294">
        <v>1092</v>
      </c>
      <c r="EQ34" s="103">
        <v>1110</v>
      </c>
      <c r="ER34" s="268">
        <f t="shared" si="159"/>
        <v>-18</v>
      </c>
      <c r="ES34" s="294">
        <v>1099</v>
      </c>
      <c r="ET34" s="103">
        <v>1142</v>
      </c>
      <c r="EU34" s="268">
        <f t="shared" si="160"/>
        <v>-43</v>
      </c>
      <c r="EV34" s="294">
        <v>888</v>
      </c>
      <c r="EW34" s="103">
        <v>935</v>
      </c>
      <c r="EX34" s="268">
        <f t="shared" si="161"/>
        <v>-47</v>
      </c>
      <c r="EY34" s="294">
        <v>944</v>
      </c>
      <c r="EZ34" s="103">
        <v>956</v>
      </c>
      <c r="FA34" s="268">
        <f t="shared" si="162"/>
        <v>-12</v>
      </c>
      <c r="FB34" s="294">
        <v>970</v>
      </c>
      <c r="FC34" s="103">
        <v>1166</v>
      </c>
      <c r="FD34" s="268">
        <f t="shared" si="163"/>
        <v>-196</v>
      </c>
      <c r="FE34" s="294">
        <v>785</v>
      </c>
      <c r="FF34" s="103">
        <v>1234</v>
      </c>
      <c r="FG34" s="268">
        <f t="shared" si="164"/>
        <v>-449</v>
      </c>
      <c r="FH34" s="294">
        <v>864</v>
      </c>
      <c r="FI34" s="103">
        <v>1289</v>
      </c>
      <c r="FJ34" s="268">
        <f t="shared" si="165"/>
        <v>-425</v>
      </c>
      <c r="FK34" s="294">
        <v>1208</v>
      </c>
      <c r="FL34" s="103">
        <v>1325</v>
      </c>
      <c r="FM34" s="268">
        <f t="shared" si="166"/>
        <v>-117</v>
      </c>
      <c r="FN34" s="493">
        <v>1248</v>
      </c>
      <c r="FO34" s="98">
        <v>1472</v>
      </c>
      <c r="FP34" s="272">
        <f t="shared" si="167"/>
        <v>-224</v>
      </c>
      <c r="FQ34" s="493">
        <v>1200</v>
      </c>
      <c r="FR34" s="98">
        <v>1668</v>
      </c>
      <c r="FS34" s="272">
        <f t="shared" si="168"/>
        <v>-468</v>
      </c>
    </row>
    <row r="35" spans="1:175" ht="18.75" customHeight="1" x14ac:dyDescent="0.2">
      <c r="A35" s="108" t="s">
        <v>112</v>
      </c>
      <c r="B35" s="97"/>
      <c r="C35" s="98"/>
      <c r="D35" s="99"/>
      <c r="E35" s="97"/>
      <c r="F35" s="98"/>
      <c r="G35" s="99"/>
      <c r="H35" s="97"/>
      <c r="I35" s="98"/>
      <c r="J35" s="99"/>
      <c r="K35" s="97"/>
      <c r="L35" s="98"/>
      <c r="M35" s="99"/>
      <c r="N35" s="97"/>
      <c r="O35" s="98"/>
      <c r="P35" s="99"/>
      <c r="Q35" s="97"/>
      <c r="R35" s="98"/>
      <c r="S35" s="99"/>
      <c r="T35" s="97"/>
      <c r="U35" s="98"/>
      <c r="V35" s="99"/>
      <c r="W35" s="97"/>
      <c r="X35" s="98"/>
      <c r="Y35" s="99"/>
      <c r="Z35" s="97"/>
      <c r="AA35" s="98"/>
      <c r="AB35" s="99"/>
      <c r="AC35" s="97"/>
      <c r="AD35" s="98"/>
      <c r="AE35" s="99"/>
      <c r="AF35" s="97"/>
      <c r="AG35" s="98"/>
      <c r="AH35" s="99"/>
      <c r="AI35" s="97"/>
      <c r="AJ35" s="98"/>
      <c r="AK35" s="99"/>
      <c r="AL35" s="97"/>
      <c r="AM35" s="98"/>
      <c r="AN35" s="99"/>
      <c r="AO35" s="97"/>
      <c r="AP35" s="98"/>
      <c r="AQ35" s="99"/>
      <c r="AR35" s="97"/>
      <c r="AS35" s="98"/>
      <c r="AT35" s="99"/>
      <c r="AU35" s="97"/>
      <c r="AV35" s="98"/>
      <c r="AW35" s="99"/>
      <c r="AX35" s="97"/>
      <c r="AY35" s="98"/>
      <c r="AZ35" s="99"/>
      <c r="BA35" s="97"/>
      <c r="BB35" s="98"/>
      <c r="BC35" s="99"/>
      <c r="BD35" s="97"/>
      <c r="BE35" s="98"/>
      <c r="BF35" s="99"/>
      <c r="BG35" s="97"/>
      <c r="BH35" s="98"/>
      <c r="BI35" s="99"/>
      <c r="BJ35" s="97"/>
      <c r="BK35" s="98"/>
      <c r="BL35" s="99"/>
      <c r="BM35" s="97"/>
      <c r="BN35" s="98"/>
      <c r="BO35" s="99"/>
      <c r="BP35" s="97"/>
      <c r="BQ35" s="98"/>
      <c r="BR35" s="99"/>
      <c r="BS35" s="97"/>
      <c r="BT35" s="98"/>
      <c r="BU35" s="99"/>
      <c r="BV35" s="97"/>
      <c r="BW35" s="98"/>
      <c r="BX35" s="99"/>
      <c r="BY35" s="97"/>
      <c r="BZ35" s="98"/>
      <c r="CA35" s="99"/>
      <c r="CB35" s="97"/>
      <c r="CC35" s="98"/>
      <c r="CD35" s="99"/>
      <c r="CE35" s="97"/>
      <c r="CF35" s="98"/>
      <c r="CG35" s="99"/>
      <c r="CH35" s="97"/>
      <c r="CI35" s="98"/>
      <c r="CJ35" s="99"/>
      <c r="CK35" s="97"/>
      <c r="CL35" s="98"/>
      <c r="CM35" s="99"/>
      <c r="CN35" s="97"/>
      <c r="CO35" s="98"/>
      <c r="CP35" s="99"/>
      <c r="CQ35" s="97"/>
      <c r="CR35" s="98"/>
      <c r="CS35" s="99"/>
      <c r="CT35" s="97">
        <v>16</v>
      </c>
      <c r="CU35" s="98">
        <v>146</v>
      </c>
      <c r="CV35" s="99">
        <f t="shared" si="143"/>
        <v>-130</v>
      </c>
      <c r="CW35" s="274">
        <v>8</v>
      </c>
      <c r="CX35" s="98">
        <v>138</v>
      </c>
      <c r="CY35" s="272">
        <f t="shared" si="144"/>
        <v>-130</v>
      </c>
      <c r="CZ35" s="118">
        <v>11</v>
      </c>
      <c r="DA35" s="98">
        <v>175</v>
      </c>
      <c r="DB35" s="272">
        <f t="shared" si="145"/>
        <v>-164</v>
      </c>
      <c r="DC35" s="118">
        <v>14</v>
      </c>
      <c r="DD35" s="98">
        <v>218</v>
      </c>
      <c r="DE35" s="272">
        <f t="shared" si="146"/>
        <v>-204</v>
      </c>
      <c r="DF35" s="273">
        <v>13</v>
      </c>
      <c r="DG35" s="274">
        <v>152</v>
      </c>
      <c r="DH35" s="272">
        <f t="shared" si="147"/>
        <v>-139</v>
      </c>
      <c r="DI35" s="273">
        <v>27</v>
      </c>
      <c r="DJ35" s="274">
        <v>124</v>
      </c>
      <c r="DK35" s="272">
        <f t="shared" si="148"/>
        <v>-97</v>
      </c>
      <c r="DL35" s="273">
        <v>26</v>
      </c>
      <c r="DM35" s="274">
        <v>185</v>
      </c>
      <c r="DN35" s="272">
        <f t="shared" si="149"/>
        <v>-159</v>
      </c>
      <c r="DO35" s="273">
        <v>16</v>
      </c>
      <c r="DP35" s="274">
        <v>127</v>
      </c>
      <c r="DQ35" s="272">
        <f t="shared" si="150"/>
        <v>-111</v>
      </c>
      <c r="DR35" s="273">
        <v>23</v>
      </c>
      <c r="DS35" s="274">
        <v>127</v>
      </c>
      <c r="DT35" s="272">
        <f t="shared" si="151"/>
        <v>-104</v>
      </c>
      <c r="DU35" s="273">
        <v>0</v>
      </c>
      <c r="DV35" s="274">
        <v>125</v>
      </c>
      <c r="DW35" s="272">
        <f t="shared" si="152"/>
        <v>-125</v>
      </c>
      <c r="DX35" s="273">
        <v>22</v>
      </c>
      <c r="DY35" s="274">
        <v>254</v>
      </c>
      <c r="DZ35" s="272">
        <f t="shared" si="153"/>
        <v>-232</v>
      </c>
      <c r="EA35" s="273">
        <v>6</v>
      </c>
      <c r="EB35" s="274">
        <v>154</v>
      </c>
      <c r="EC35" s="272">
        <f t="shared" si="154"/>
        <v>-148</v>
      </c>
      <c r="ED35" s="273">
        <v>8</v>
      </c>
      <c r="EE35" s="274">
        <v>120</v>
      </c>
      <c r="EF35" s="272">
        <f t="shared" si="155"/>
        <v>-112</v>
      </c>
      <c r="EG35" s="273">
        <v>8</v>
      </c>
      <c r="EH35" s="274">
        <v>194</v>
      </c>
      <c r="EI35" s="272">
        <f t="shared" si="156"/>
        <v>-186</v>
      </c>
      <c r="EJ35" s="273">
        <v>3</v>
      </c>
      <c r="EK35" s="274">
        <v>153</v>
      </c>
      <c r="EL35" s="272">
        <f t="shared" si="157"/>
        <v>-150</v>
      </c>
      <c r="EM35" s="273">
        <v>2</v>
      </c>
      <c r="EN35" s="274">
        <v>204</v>
      </c>
      <c r="EO35" s="272">
        <f t="shared" si="158"/>
        <v>-202</v>
      </c>
      <c r="EP35" s="294">
        <v>4</v>
      </c>
      <c r="EQ35" s="103">
        <v>251</v>
      </c>
      <c r="ER35" s="268">
        <f t="shared" si="159"/>
        <v>-247</v>
      </c>
      <c r="ES35" s="294">
        <v>1</v>
      </c>
      <c r="ET35" s="103">
        <v>192</v>
      </c>
      <c r="EU35" s="268">
        <f t="shared" si="160"/>
        <v>-191</v>
      </c>
      <c r="EV35" s="294">
        <v>2</v>
      </c>
      <c r="EW35" s="103">
        <v>227</v>
      </c>
      <c r="EX35" s="268">
        <f t="shared" si="161"/>
        <v>-225</v>
      </c>
      <c r="EY35" s="294">
        <v>1</v>
      </c>
      <c r="EZ35" s="103">
        <v>229</v>
      </c>
      <c r="FA35" s="268">
        <f t="shared" si="162"/>
        <v>-228</v>
      </c>
      <c r="FB35" s="294">
        <v>2</v>
      </c>
      <c r="FC35" s="103">
        <v>378</v>
      </c>
      <c r="FD35" s="268">
        <f t="shared" si="163"/>
        <v>-376</v>
      </c>
      <c r="FE35" s="294">
        <v>0</v>
      </c>
      <c r="FF35" s="103">
        <v>385</v>
      </c>
      <c r="FG35" s="268">
        <f t="shared" si="164"/>
        <v>-385</v>
      </c>
      <c r="FH35" s="294">
        <v>6</v>
      </c>
      <c r="FI35" s="103">
        <v>215</v>
      </c>
      <c r="FJ35" s="268">
        <f t="shared" si="165"/>
        <v>-209</v>
      </c>
      <c r="FK35" s="294">
        <v>1</v>
      </c>
      <c r="FL35" s="103">
        <v>185</v>
      </c>
      <c r="FM35" s="268">
        <f t="shared" si="166"/>
        <v>-184</v>
      </c>
      <c r="FN35" s="493">
        <v>1</v>
      </c>
      <c r="FO35" s="98">
        <v>219</v>
      </c>
      <c r="FP35" s="272">
        <f t="shared" si="167"/>
        <v>-218</v>
      </c>
      <c r="FQ35" s="493">
        <v>1</v>
      </c>
      <c r="FR35" s="98">
        <v>240</v>
      </c>
      <c r="FS35" s="272">
        <f t="shared" si="168"/>
        <v>-239</v>
      </c>
    </row>
    <row r="36" spans="1:175" s="414" customFormat="1" ht="18.75" customHeight="1" x14ac:dyDescent="0.25">
      <c r="A36" s="93" t="s">
        <v>113</v>
      </c>
      <c r="B36" s="94">
        <f>B37+B38+B39</f>
        <v>5426</v>
      </c>
      <c r="C36" s="95">
        <f>C37+C38+C39</f>
        <v>4795</v>
      </c>
      <c r="D36" s="96">
        <f t="shared" si="28"/>
        <v>631</v>
      </c>
      <c r="E36" s="94">
        <f>E37+E38+E39</f>
        <v>5861</v>
      </c>
      <c r="F36" s="95">
        <f>F37+F38+F39</f>
        <v>5149</v>
      </c>
      <c r="G36" s="96">
        <f t="shared" si="139"/>
        <v>712</v>
      </c>
      <c r="H36" s="94">
        <f t="shared" ref="H36:I36" si="258">H37+H38+H39</f>
        <v>5561</v>
      </c>
      <c r="I36" s="95">
        <f t="shared" si="258"/>
        <v>4854</v>
      </c>
      <c r="J36" s="96">
        <f t="shared" si="0"/>
        <v>707</v>
      </c>
      <c r="K36" s="94">
        <f t="shared" ref="K36:L36" si="259">K37+K38+K39</f>
        <v>6462</v>
      </c>
      <c r="L36" s="95">
        <f t="shared" si="259"/>
        <v>5729</v>
      </c>
      <c r="M36" s="96">
        <f t="shared" si="1"/>
        <v>733</v>
      </c>
      <c r="N36" s="94">
        <f t="shared" ref="N36:O36" si="260">N37+N38+N39</f>
        <v>6012</v>
      </c>
      <c r="O36" s="95">
        <f t="shared" si="260"/>
        <v>5391</v>
      </c>
      <c r="P36" s="96">
        <f t="shared" si="2"/>
        <v>621</v>
      </c>
      <c r="Q36" s="94">
        <f t="shared" ref="Q36:R36" si="261">Q37+Q38+Q39</f>
        <v>6025</v>
      </c>
      <c r="R36" s="95">
        <f t="shared" si="261"/>
        <v>6096</v>
      </c>
      <c r="S36" s="96">
        <f t="shared" si="3"/>
        <v>-71</v>
      </c>
      <c r="T36" s="94">
        <f t="shared" ref="T36:U36" si="262">T37+T38+T39</f>
        <v>7928</v>
      </c>
      <c r="U36" s="95">
        <f t="shared" si="262"/>
        <v>8108</v>
      </c>
      <c r="V36" s="96">
        <f t="shared" si="4"/>
        <v>-180</v>
      </c>
      <c r="W36" s="94">
        <f t="shared" ref="W36:X36" si="263">W37+W38+W39</f>
        <v>4474</v>
      </c>
      <c r="X36" s="95">
        <f t="shared" si="263"/>
        <v>6939</v>
      </c>
      <c r="Y36" s="96">
        <f t="shared" si="5"/>
        <v>-2465</v>
      </c>
      <c r="Z36" s="94">
        <f t="shared" ref="Z36:AA36" si="264">Z37+Z38+Z39</f>
        <v>6537</v>
      </c>
      <c r="AA36" s="95">
        <f t="shared" si="264"/>
        <v>7761</v>
      </c>
      <c r="AB36" s="96">
        <f t="shared" si="6"/>
        <v>-1224</v>
      </c>
      <c r="AC36" s="94">
        <f t="shared" ref="AC36:AD36" si="265">AC37+AC38+AC39</f>
        <v>10356</v>
      </c>
      <c r="AD36" s="95">
        <f t="shared" si="265"/>
        <v>8629</v>
      </c>
      <c r="AE36" s="96">
        <f t="shared" si="7"/>
        <v>1727</v>
      </c>
      <c r="AF36" s="94">
        <f t="shared" ref="AF36:AG36" si="266">AF37+AF38+AF39</f>
        <v>7723</v>
      </c>
      <c r="AG36" s="95">
        <f t="shared" si="266"/>
        <v>6969</v>
      </c>
      <c r="AH36" s="96">
        <f t="shared" si="8"/>
        <v>754</v>
      </c>
      <c r="AI36" s="94">
        <f t="shared" ref="AI36:AJ36" si="267">AI37+AI38+AI39</f>
        <v>6472.4</v>
      </c>
      <c r="AJ36" s="95">
        <f t="shared" si="267"/>
        <v>8519</v>
      </c>
      <c r="AK36" s="96">
        <f t="shared" si="9"/>
        <v>-2046.6000000000004</v>
      </c>
      <c r="AL36" s="94">
        <f t="shared" ref="AL36:AM36" si="268">AL37+AL38+AL39</f>
        <v>5664</v>
      </c>
      <c r="AM36" s="95">
        <f t="shared" si="268"/>
        <v>5245</v>
      </c>
      <c r="AN36" s="96">
        <f t="shared" si="10"/>
        <v>419</v>
      </c>
      <c r="AO36" s="94">
        <f t="shared" ref="AO36:AP36" si="269">AO37+AO38+AO39</f>
        <v>5379</v>
      </c>
      <c r="AP36" s="95">
        <f t="shared" si="269"/>
        <v>5545</v>
      </c>
      <c r="AQ36" s="96">
        <f t="shared" si="11"/>
        <v>-166</v>
      </c>
      <c r="AR36" s="94">
        <f t="shared" ref="AR36:AS36" si="270">AR37+AR38+AR39</f>
        <v>5554</v>
      </c>
      <c r="AS36" s="95">
        <f t="shared" si="270"/>
        <v>5927</v>
      </c>
      <c r="AT36" s="96">
        <f t="shared" si="12"/>
        <v>-373</v>
      </c>
      <c r="AU36" s="94">
        <f t="shared" ref="AU36:AV36" si="271">AU37+AU38+AU39</f>
        <v>5872</v>
      </c>
      <c r="AV36" s="95">
        <f t="shared" si="271"/>
        <v>6937</v>
      </c>
      <c r="AW36" s="96">
        <f t="shared" si="13"/>
        <v>-1065</v>
      </c>
      <c r="AX36" s="94">
        <f>AX37+AX38+AX39</f>
        <v>3351</v>
      </c>
      <c r="AY36" s="95">
        <f>AY37+AY38+AY39</f>
        <v>4667</v>
      </c>
      <c r="AZ36" s="96">
        <f t="shared" si="44"/>
        <v>-1316</v>
      </c>
      <c r="BA36" s="94">
        <f>BA37+BA38+BA39</f>
        <v>4292</v>
      </c>
      <c r="BB36" s="95">
        <f>BB37+BB38+BB39</f>
        <v>5138</v>
      </c>
      <c r="BC36" s="96">
        <f t="shared" si="45"/>
        <v>-846</v>
      </c>
      <c r="BD36" s="94">
        <f>BD37+BD38+BD39</f>
        <v>4994</v>
      </c>
      <c r="BE36" s="95">
        <f>BE37+BE38+BE39</f>
        <v>4168</v>
      </c>
      <c r="BF36" s="96">
        <f t="shared" si="46"/>
        <v>826</v>
      </c>
      <c r="BG36" s="94">
        <f>BG37+BG38+BG39</f>
        <v>6458</v>
      </c>
      <c r="BH36" s="95">
        <f>BH37+BH38+BH39</f>
        <v>5449</v>
      </c>
      <c r="BI36" s="96">
        <f t="shared" si="47"/>
        <v>1009</v>
      </c>
      <c r="BJ36" s="94">
        <f>BJ37+BJ38+BJ39</f>
        <v>4485</v>
      </c>
      <c r="BK36" s="95">
        <f>BK37+BK38+BK39</f>
        <v>4496</v>
      </c>
      <c r="BL36" s="96">
        <f t="shared" si="94"/>
        <v>-11</v>
      </c>
      <c r="BM36" s="94">
        <f>BM37+BM38+BM39</f>
        <v>6108</v>
      </c>
      <c r="BN36" s="95">
        <f>BN37+BN38+BN39</f>
        <v>4385</v>
      </c>
      <c r="BO36" s="96">
        <f t="shared" si="48"/>
        <v>1723</v>
      </c>
      <c r="BP36" s="94">
        <f>BP37+BP38+BP39</f>
        <v>5945</v>
      </c>
      <c r="BQ36" s="95">
        <f>BQ37+BQ38+BQ39</f>
        <v>5108</v>
      </c>
      <c r="BR36" s="96">
        <f t="shared" si="49"/>
        <v>837</v>
      </c>
      <c r="BS36" s="94">
        <f>BS37+BS38+BS39</f>
        <v>5730</v>
      </c>
      <c r="BT36" s="95">
        <f>BT37+BT38+BT39</f>
        <v>5793</v>
      </c>
      <c r="BU36" s="96">
        <f t="shared" si="50"/>
        <v>-63</v>
      </c>
      <c r="BV36" s="94">
        <f>BV37+BV38+BV39</f>
        <v>4975</v>
      </c>
      <c r="BW36" s="95">
        <f>BW37+BW38+BW39</f>
        <v>4591</v>
      </c>
      <c r="BX36" s="96">
        <f t="shared" si="51"/>
        <v>384</v>
      </c>
      <c r="BY36" s="94">
        <f>BY37+BY38+BY39</f>
        <v>5162</v>
      </c>
      <c r="BZ36" s="95">
        <f>BZ37+BZ38+BZ39</f>
        <v>5735</v>
      </c>
      <c r="CA36" s="96">
        <f t="shared" si="52"/>
        <v>-573</v>
      </c>
      <c r="CB36" s="94">
        <f>CB37+CB38+CB39</f>
        <v>5431</v>
      </c>
      <c r="CC36" s="95">
        <f>CC37+CC38+CC39</f>
        <v>5312</v>
      </c>
      <c r="CD36" s="96">
        <f t="shared" si="53"/>
        <v>119</v>
      </c>
      <c r="CE36" s="94">
        <f>CE37+CE38+CE39</f>
        <v>5490</v>
      </c>
      <c r="CF36" s="95">
        <f>CF37+CF38+CF39</f>
        <v>5290</v>
      </c>
      <c r="CG36" s="96">
        <f t="shared" si="54"/>
        <v>200</v>
      </c>
      <c r="CH36" s="94">
        <f>CH37+CH38+CH39</f>
        <v>4196</v>
      </c>
      <c r="CI36" s="95">
        <f>CI37+CI38+CI39</f>
        <v>4694</v>
      </c>
      <c r="CJ36" s="96">
        <f>CH36-CI36</f>
        <v>-498</v>
      </c>
      <c r="CK36" s="94">
        <f>CK37+CK38+CK39</f>
        <v>6205</v>
      </c>
      <c r="CL36" s="95">
        <f>CL37+CL38+CL39</f>
        <v>4627</v>
      </c>
      <c r="CM36" s="96">
        <f>CK36-CL36</f>
        <v>1578</v>
      </c>
      <c r="CN36" s="94">
        <f>CN37+CN38+CN39</f>
        <v>5551</v>
      </c>
      <c r="CO36" s="95">
        <f>CO37+CO38+CO39</f>
        <v>4713.5</v>
      </c>
      <c r="CP36" s="96">
        <f>CN36-CO36</f>
        <v>837.5</v>
      </c>
      <c r="CQ36" s="94">
        <f>CQ37+CQ38+CQ39</f>
        <v>4589</v>
      </c>
      <c r="CR36" s="95">
        <f>CR37+CR38+CR39</f>
        <v>4598</v>
      </c>
      <c r="CS36" s="96">
        <f>CQ36-CR36</f>
        <v>-9</v>
      </c>
      <c r="CT36" s="94">
        <f t="shared" ref="CT36:CU36" si="272">CT37+CT38+CT39</f>
        <v>4626</v>
      </c>
      <c r="CU36" s="95">
        <f t="shared" si="272"/>
        <v>4432</v>
      </c>
      <c r="CV36" s="96">
        <f t="shared" si="143"/>
        <v>194</v>
      </c>
      <c r="CW36" s="261">
        <f t="shared" ref="CW36:CX36" si="273">CW37+CW38+CW39</f>
        <v>4322</v>
      </c>
      <c r="CX36" s="95">
        <f t="shared" si="273"/>
        <v>4846</v>
      </c>
      <c r="CY36" s="262">
        <f t="shared" si="144"/>
        <v>-524</v>
      </c>
      <c r="CZ36" s="260">
        <f t="shared" ref="CZ36:DA36" si="274">CZ37+CZ38+CZ39</f>
        <v>4691</v>
      </c>
      <c r="DA36" s="95">
        <f t="shared" si="274"/>
        <v>3636</v>
      </c>
      <c r="DB36" s="262">
        <f t="shared" si="145"/>
        <v>1055</v>
      </c>
      <c r="DC36" s="260">
        <f t="shared" ref="DC36:DD36" si="275">DC37+DC38+DC39</f>
        <v>6208</v>
      </c>
      <c r="DD36" s="95">
        <f t="shared" si="275"/>
        <v>4464</v>
      </c>
      <c r="DE36" s="262">
        <f t="shared" si="146"/>
        <v>1744</v>
      </c>
      <c r="DF36" s="260">
        <f>DF37+DF38+DF39</f>
        <v>4731</v>
      </c>
      <c r="DG36" s="261">
        <f>DG37+DG38+DG39</f>
        <v>4422</v>
      </c>
      <c r="DH36" s="262">
        <f t="shared" si="147"/>
        <v>309</v>
      </c>
      <c r="DI36" s="260">
        <f>DI37+DI38+DI39</f>
        <v>4589</v>
      </c>
      <c r="DJ36" s="261">
        <f>DJ37+DJ38+DJ39</f>
        <v>4767</v>
      </c>
      <c r="DK36" s="262">
        <f t="shared" si="148"/>
        <v>-178</v>
      </c>
      <c r="DL36" s="260">
        <f>DL37+DL38+DL39</f>
        <v>4767</v>
      </c>
      <c r="DM36" s="261">
        <f>DM37+DM38+DM39</f>
        <v>3904</v>
      </c>
      <c r="DN36" s="262">
        <f t="shared" si="149"/>
        <v>863</v>
      </c>
      <c r="DO36" s="260">
        <f t="shared" ref="DO36:DP36" si="276">DO37+DO38+DO39</f>
        <v>4868</v>
      </c>
      <c r="DP36" s="261">
        <f t="shared" si="276"/>
        <v>4485</v>
      </c>
      <c r="DQ36" s="262">
        <f t="shared" si="150"/>
        <v>383</v>
      </c>
      <c r="DR36" s="260">
        <f>DR37+DR38+DR39</f>
        <v>4342</v>
      </c>
      <c r="DS36" s="261">
        <f>DS37+DS38+DS39</f>
        <v>4378</v>
      </c>
      <c r="DT36" s="262">
        <f t="shared" si="151"/>
        <v>-36</v>
      </c>
      <c r="DU36" s="260">
        <f t="shared" ref="DU36:DV36" si="277">DU37+DU38+DU39</f>
        <v>3032</v>
      </c>
      <c r="DV36" s="261">
        <f t="shared" si="277"/>
        <v>3302</v>
      </c>
      <c r="DW36" s="262">
        <f t="shared" si="152"/>
        <v>-270</v>
      </c>
      <c r="DX36" s="260">
        <f t="shared" ref="DX36:DY36" si="278">DX37+DX38+DX39</f>
        <v>4385</v>
      </c>
      <c r="DY36" s="261">
        <f t="shared" si="278"/>
        <v>3674</v>
      </c>
      <c r="DZ36" s="262">
        <f t="shared" si="153"/>
        <v>711</v>
      </c>
      <c r="EA36" s="260">
        <f t="shared" ref="EA36:EB36" si="279">EA37+EA38+EA39</f>
        <v>4504</v>
      </c>
      <c r="EB36" s="261">
        <f t="shared" si="279"/>
        <v>4072</v>
      </c>
      <c r="EC36" s="262">
        <f t="shared" si="154"/>
        <v>432</v>
      </c>
      <c r="ED36" s="260">
        <f>ED37+ED38+ED39</f>
        <v>4086</v>
      </c>
      <c r="EE36" s="261">
        <f>EE37+EE38+EE39</f>
        <v>3877</v>
      </c>
      <c r="EF36" s="262">
        <f t="shared" si="155"/>
        <v>209</v>
      </c>
      <c r="EG36" s="260">
        <f>EG37+EG38+EG39</f>
        <v>4148</v>
      </c>
      <c r="EH36" s="261">
        <f>EH37+EH38+EH39</f>
        <v>3883</v>
      </c>
      <c r="EI36" s="262">
        <f t="shared" si="156"/>
        <v>265</v>
      </c>
      <c r="EJ36" s="260">
        <f>EJ37+EJ38+EJ39</f>
        <v>4555</v>
      </c>
      <c r="EK36" s="261">
        <f>EK37+EK38+EK39</f>
        <v>3687</v>
      </c>
      <c r="EL36" s="262">
        <f t="shared" si="157"/>
        <v>868</v>
      </c>
      <c r="EM36" s="260">
        <f>EM37+EM38+EM39</f>
        <v>5209</v>
      </c>
      <c r="EN36" s="261">
        <f>EN37+EN38+EN39</f>
        <v>4063</v>
      </c>
      <c r="EO36" s="262">
        <f t="shared" si="158"/>
        <v>1146</v>
      </c>
      <c r="EP36" s="263">
        <f>EP37+EP38+EP39</f>
        <v>4155</v>
      </c>
      <c r="EQ36" s="106">
        <f>EQ37+EQ38+EQ39</f>
        <v>4810</v>
      </c>
      <c r="ER36" s="265">
        <f t="shared" si="159"/>
        <v>-655</v>
      </c>
      <c r="ES36" s="263">
        <f>ES37+ES38+ES39</f>
        <v>4869</v>
      </c>
      <c r="ET36" s="106">
        <f>ET37+ET38+ET39</f>
        <v>4861</v>
      </c>
      <c r="EU36" s="265">
        <f t="shared" si="160"/>
        <v>8</v>
      </c>
      <c r="EV36" s="263">
        <f>EV37+EV38+EV39</f>
        <v>5455</v>
      </c>
      <c r="EW36" s="106">
        <f>EW37+EW38+EW39</f>
        <v>5337</v>
      </c>
      <c r="EX36" s="265">
        <f t="shared" si="161"/>
        <v>118</v>
      </c>
      <c r="EY36" s="263">
        <f>EY37+EY38+EY39</f>
        <v>5288</v>
      </c>
      <c r="EZ36" s="106">
        <f>EZ37+EZ38+EZ39</f>
        <v>5776</v>
      </c>
      <c r="FA36" s="265">
        <f t="shared" si="162"/>
        <v>-488</v>
      </c>
      <c r="FB36" s="263">
        <f>FB37+FB38+FB39</f>
        <v>5211</v>
      </c>
      <c r="FC36" s="106">
        <f>FC37+FC38+FC39</f>
        <v>5919</v>
      </c>
      <c r="FD36" s="265">
        <f t="shared" si="163"/>
        <v>-708</v>
      </c>
      <c r="FE36" s="263">
        <f>FE37+FE38+FE39</f>
        <v>4979</v>
      </c>
      <c r="FF36" s="106">
        <f>FF37+FF38+FF39</f>
        <v>5117</v>
      </c>
      <c r="FG36" s="265">
        <f t="shared" si="164"/>
        <v>-138</v>
      </c>
      <c r="FH36" s="263">
        <f>FH37+FH38+FH39</f>
        <v>5344.5</v>
      </c>
      <c r="FI36" s="106">
        <f>FI37+FI38+FI39</f>
        <v>5426.6</v>
      </c>
      <c r="FJ36" s="265">
        <f t="shared" si="165"/>
        <v>-82.100000000000364</v>
      </c>
      <c r="FK36" s="263">
        <f>FK37+FK38+FK39</f>
        <v>6108</v>
      </c>
      <c r="FL36" s="106">
        <f>FL37+FL38+FL39</f>
        <v>6279</v>
      </c>
      <c r="FM36" s="265">
        <f t="shared" si="166"/>
        <v>-171</v>
      </c>
      <c r="FN36" s="260">
        <f>FN37+FN38+FN39</f>
        <v>5364</v>
      </c>
      <c r="FO36" s="95">
        <f>FO37+FO38+FO39</f>
        <v>6320</v>
      </c>
      <c r="FP36" s="262">
        <f t="shared" si="167"/>
        <v>-956</v>
      </c>
      <c r="FQ36" s="260">
        <f>FQ37+FQ38+FQ39</f>
        <v>5428</v>
      </c>
      <c r="FR36" s="95">
        <f>FR37+FR38+FR39</f>
        <v>5824</v>
      </c>
      <c r="FS36" s="262">
        <f t="shared" si="168"/>
        <v>-396</v>
      </c>
    </row>
    <row r="37" spans="1:175" ht="18.75" customHeight="1" x14ac:dyDescent="0.2">
      <c r="A37" s="108" t="s">
        <v>114</v>
      </c>
      <c r="B37" s="97"/>
      <c r="C37" s="98"/>
      <c r="D37" s="99"/>
      <c r="E37" s="97"/>
      <c r="F37" s="98"/>
      <c r="G37" s="99"/>
      <c r="H37" s="97"/>
      <c r="I37" s="98"/>
      <c r="J37" s="99"/>
      <c r="K37" s="97"/>
      <c r="L37" s="98"/>
      <c r="M37" s="99"/>
      <c r="N37" s="97"/>
      <c r="O37" s="98"/>
      <c r="P37" s="99"/>
      <c r="Q37" s="97"/>
      <c r="R37" s="98"/>
      <c r="S37" s="99"/>
      <c r="T37" s="97"/>
      <c r="U37" s="98"/>
      <c r="V37" s="99"/>
      <c r="W37" s="97"/>
      <c r="X37" s="98"/>
      <c r="Y37" s="99"/>
      <c r="Z37" s="97"/>
      <c r="AA37" s="98"/>
      <c r="AB37" s="99"/>
      <c r="AC37" s="97"/>
      <c r="AD37" s="98"/>
      <c r="AE37" s="99"/>
      <c r="AF37" s="97"/>
      <c r="AG37" s="98"/>
      <c r="AH37" s="99"/>
      <c r="AI37" s="97"/>
      <c r="AJ37" s="98"/>
      <c r="AK37" s="99"/>
      <c r="AL37" s="97"/>
      <c r="AM37" s="98"/>
      <c r="AN37" s="99"/>
      <c r="AO37" s="97"/>
      <c r="AP37" s="98"/>
      <c r="AQ37" s="99"/>
      <c r="AR37" s="97"/>
      <c r="AS37" s="98"/>
      <c r="AT37" s="99"/>
      <c r="AU37" s="97"/>
      <c r="AV37" s="98"/>
      <c r="AW37" s="99"/>
      <c r="AX37" s="97"/>
      <c r="AY37" s="98"/>
      <c r="AZ37" s="99"/>
      <c r="BA37" s="97"/>
      <c r="BB37" s="98"/>
      <c r="BC37" s="99"/>
      <c r="BD37" s="97"/>
      <c r="BE37" s="98"/>
      <c r="BF37" s="99"/>
      <c r="BG37" s="97"/>
      <c r="BH37" s="98"/>
      <c r="BI37" s="99"/>
      <c r="BJ37" s="97"/>
      <c r="BK37" s="98"/>
      <c r="BL37" s="99"/>
      <c r="BM37" s="97"/>
      <c r="BN37" s="98"/>
      <c r="BO37" s="99"/>
      <c r="BP37" s="97"/>
      <c r="BQ37" s="98"/>
      <c r="BR37" s="99"/>
      <c r="BS37" s="97"/>
      <c r="BT37" s="98"/>
      <c r="BU37" s="99"/>
      <c r="BV37" s="97"/>
      <c r="BW37" s="98"/>
      <c r="BX37" s="99"/>
      <c r="BY37" s="97"/>
      <c r="BZ37" s="98"/>
      <c r="CA37" s="99"/>
      <c r="CB37" s="97"/>
      <c r="CC37" s="98"/>
      <c r="CD37" s="99"/>
      <c r="CE37" s="97"/>
      <c r="CF37" s="98"/>
      <c r="CG37" s="99"/>
      <c r="CH37" s="97"/>
      <c r="CI37" s="98"/>
      <c r="CJ37" s="99"/>
      <c r="CK37" s="97"/>
      <c r="CL37" s="98"/>
      <c r="CM37" s="99"/>
      <c r="CN37" s="97"/>
      <c r="CO37" s="98"/>
      <c r="CP37" s="99"/>
      <c r="CQ37" s="97"/>
      <c r="CR37" s="98"/>
      <c r="CS37" s="99"/>
      <c r="CT37" s="97">
        <v>5</v>
      </c>
      <c r="CU37" s="98">
        <v>1</v>
      </c>
      <c r="CV37" s="99">
        <f t="shared" si="143"/>
        <v>4</v>
      </c>
      <c r="CW37" s="274">
        <v>13</v>
      </c>
      <c r="CX37" s="98">
        <v>2</v>
      </c>
      <c r="CY37" s="272">
        <f t="shared" si="144"/>
        <v>11</v>
      </c>
      <c r="CZ37" s="273">
        <v>8</v>
      </c>
      <c r="DA37" s="98">
        <v>0</v>
      </c>
      <c r="DB37" s="272">
        <f t="shared" si="145"/>
        <v>8</v>
      </c>
      <c r="DC37" s="273">
        <v>15</v>
      </c>
      <c r="DD37" s="98">
        <v>0</v>
      </c>
      <c r="DE37" s="272">
        <f t="shared" si="146"/>
        <v>15</v>
      </c>
      <c r="DF37" s="273">
        <v>6</v>
      </c>
      <c r="DG37" s="274">
        <v>0</v>
      </c>
      <c r="DH37" s="272">
        <f t="shared" si="147"/>
        <v>6</v>
      </c>
      <c r="DI37" s="273">
        <v>0</v>
      </c>
      <c r="DJ37" s="274">
        <v>1</v>
      </c>
      <c r="DK37" s="272">
        <f t="shared" si="148"/>
        <v>-1</v>
      </c>
      <c r="DL37" s="273">
        <v>0</v>
      </c>
      <c r="DM37" s="274">
        <v>1</v>
      </c>
      <c r="DN37" s="272">
        <f t="shared" si="149"/>
        <v>-1</v>
      </c>
      <c r="DO37" s="273">
        <v>1</v>
      </c>
      <c r="DP37" s="274">
        <v>4</v>
      </c>
      <c r="DQ37" s="272">
        <f t="shared" si="150"/>
        <v>-3</v>
      </c>
      <c r="DR37" s="273">
        <v>2</v>
      </c>
      <c r="DS37" s="274">
        <v>5</v>
      </c>
      <c r="DT37" s="272">
        <f>DR37-DS37</f>
        <v>-3</v>
      </c>
      <c r="DU37" s="273">
        <v>1</v>
      </c>
      <c r="DV37" s="274">
        <v>0</v>
      </c>
      <c r="DW37" s="272">
        <f>DU37-DV37</f>
        <v>1</v>
      </c>
      <c r="DX37" s="273">
        <v>5</v>
      </c>
      <c r="DY37" s="274">
        <v>0</v>
      </c>
      <c r="DZ37" s="272">
        <f>DX37-DY37</f>
        <v>5</v>
      </c>
      <c r="EA37" s="273">
        <v>3</v>
      </c>
      <c r="EB37" s="274">
        <v>0</v>
      </c>
      <c r="EC37" s="272">
        <f>EA37-EB37</f>
        <v>3</v>
      </c>
      <c r="ED37" s="273">
        <v>3</v>
      </c>
      <c r="EE37" s="274">
        <v>0</v>
      </c>
      <c r="EF37" s="272">
        <f>ED37-EE37</f>
        <v>3</v>
      </c>
      <c r="EG37" s="273">
        <v>8</v>
      </c>
      <c r="EH37" s="274">
        <v>0</v>
      </c>
      <c r="EI37" s="272">
        <f t="shared" si="156"/>
        <v>8</v>
      </c>
      <c r="EJ37" s="273">
        <v>8</v>
      </c>
      <c r="EK37" s="274">
        <v>18</v>
      </c>
      <c r="EL37" s="272">
        <f>EJ37-EK37</f>
        <v>-10</v>
      </c>
      <c r="EM37" s="273">
        <v>18</v>
      </c>
      <c r="EN37" s="274">
        <v>3</v>
      </c>
      <c r="EO37" s="272">
        <f>EM37-EN37</f>
        <v>15</v>
      </c>
      <c r="EP37" s="294">
        <v>0</v>
      </c>
      <c r="EQ37" s="103">
        <v>8</v>
      </c>
      <c r="ER37" s="268">
        <f>EP37-EQ37</f>
        <v>-8</v>
      </c>
      <c r="ES37" s="294">
        <v>23</v>
      </c>
      <c r="ET37" s="103">
        <v>5</v>
      </c>
      <c r="EU37" s="268">
        <f>ES37-ET37</f>
        <v>18</v>
      </c>
      <c r="EV37" s="294">
        <v>6</v>
      </c>
      <c r="EW37" s="103">
        <v>1</v>
      </c>
      <c r="EX37" s="268">
        <f>EV37-EW37</f>
        <v>5</v>
      </c>
      <c r="EY37" s="294">
        <v>2</v>
      </c>
      <c r="EZ37" s="103">
        <v>4</v>
      </c>
      <c r="FA37" s="268">
        <f>EY37-EZ37</f>
        <v>-2</v>
      </c>
      <c r="FB37" s="294">
        <v>4</v>
      </c>
      <c r="FC37" s="103">
        <v>0</v>
      </c>
      <c r="FD37" s="268">
        <f>FB37-FC37</f>
        <v>4</v>
      </c>
      <c r="FE37" s="294">
        <v>37</v>
      </c>
      <c r="FF37" s="103">
        <v>5</v>
      </c>
      <c r="FG37" s="268">
        <f>FE37-FF37</f>
        <v>32</v>
      </c>
      <c r="FH37" s="294">
        <v>4</v>
      </c>
      <c r="FI37" s="103">
        <v>0</v>
      </c>
      <c r="FJ37" s="268">
        <f>FH37-FI37</f>
        <v>4</v>
      </c>
      <c r="FK37" s="294">
        <v>1</v>
      </c>
      <c r="FL37" s="103">
        <v>19</v>
      </c>
      <c r="FM37" s="268">
        <f>FK37-FL37</f>
        <v>-18</v>
      </c>
      <c r="FN37" s="493">
        <v>28</v>
      </c>
      <c r="FO37" s="98">
        <v>2</v>
      </c>
      <c r="FP37" s="272">
        <f>FN37-FO37</f>
        <v>26</v>
      </c>
      <c r="FQ37" s="493">
        <v>1</v>
      </c>
      <c r="FR37" s="98">
        <v>13</v>
      </c>
      <c r="FS37" s="272">
        <f>FQ37-FR37</f>
        <v>-12</v>
      </c>
    </row>
    <row r="38" spans="1:175" ht="18.75" customHeight="1" x14ac:dyDescent="0.2">
      <c r="A38" s="108" t="s">
        <v>115</v>
      </c>
      <c r="B38" s="97"/>
      <c r="C38" s="98"/>
      <c r="D38" s="99"/>
      <c r="E38" s="97"/>
      <c r="F38" s="98"/>
      <c r="G38" s="99"/>
      <c r="H38" s="97"/>
      <c r="I38" s="98"/>
      <c r="J38" s="99"/>
      <c r="K38" s="97"/>
      <c r="L38" s="98"/>
      <c r="M38" s="99"/>
      <c r="N38" s="97"/>
      <c r="O38" s="98"/>
      <c r="P38" s="99"/>
      <c r="Q38" s="97"/>
      <c r="R38" s="98"/>
      <c r="S38" s="99"/>
      <c r="T38" s="97"/>
      <c r="U38" s="98"/>
      <c r="V38" s="99"/>
      <c r="W38" s="97"/>
      <c r="X38" s="98"/>
      <c r="Y38" s="99"/>
      <c r="Z38" s="97"/>
      <c r="AA38" s="98"/>
      <c r="AB38" s="99"/>
      <c r="AC38" s="97"/>
      <c r="AD38" s="98"/>
      <c r="AE38" s="99"/>
      <c r="AF38" s="97"/>
      <c r="AG38" s="98"/>
      <c r="AH38" s="99"/>
      <c r="AI38" s="97"/>
      <c r="AJ38" s="98"/>
      <c r="AK38" s="99"/>
      <c r="AL38" s="97"/>
      <c r="AM38" s="98"/>
      <c r="AN38" s="99"/>
      <c r="AO38" s="97"/>
      <c r="AP38" s="98"/>
      <c r="AQ38" s="99"/>
      <c r="AR38" s="97"/>
      <c r="AS38" s="98"/>
      <c r="AT38" s="99"/>
      <c r="AU38" s="97"/>
      <c r="AV38" s="98"/>
      <c r="AW38" s="99"/>
      <c r="AX38" s="97"/>
      <c r="AY38" s="98"/>
      <c r="AZ38" s="99"/>
      <c r="BA38" s="97"/>
      <c r="BB38" s="98"/>
      <c r="BC38" s="99"/>
      <c r="BD38" s="97"/>
      <c r="BE38" s="98"/>
      <c r="BF38" s="99"/>
      <c r="BG38" s="97"/>
      <c r="BH38" s="98"/>
      <c r="BI38" s="99"/>
      <c r="BJ38" s="97"/>
      <c r="BK38" s="98"/>
      <c r="BL38" s="99"/>
      <c r="BM38" s="97"/>
      <c r="BN38" s="98"/>
      <c r="BO38" s="99"/>
      <c r="BP38" s="97"/>
      <c r="BQ38" s="98"/>
      <c r="BR38" s="99"/>
      <c r="BS38" s="97"/>
      <c r="BT38" s="98"/>
      <c r="BU38" s="99"/>
      <c r="BV38" s="97"/>
      <c r="BW38" s="98"/>
      <c r="BX38" s="99"/>
      <c r="BY38" s="97"/>
      <c r="BZ38" s="98"/>
      <c r="CA38" s="99"/>
      <c r="CB38" s="97"/>
      <c r="CC38" s="98"/>
      <c r="CD38" s="99"/>
      <c r="CE38" s="97"/>
      <c r="CF38" s="98"/>
      <c r="CG38" s="99"/>
      <c r="CH38" s="97"/>
      <c r="CI38" s="98"/>
      <c r="CJ38" s="99"/>
      <c r="CK38" s="97"/>
      <c r="CL38" s="98"/>
      <c r="CM38" s="99"/>
      <c r="CN38" s="97"/>
      <c r="CO38" s="98"/>
      <c r="CP38" s="99"/>
      <c r="CQ38" s="97"/>
      <c r="CR38" s="98"/>
      <c r="CS38" s="99"/>
      <c r="CT38" s="97">
        <v>1956</v>
      </c>
      <c r="CU38" s="98">
        <v>1585</v>
      </c>
      <c r="CV38" s="99">
        <f t="shared" si="143"/>
        <v>371</v>
      </c>
      <c r="CW38" s="274">
        <v>1022</v>
      </c>
      <c r="CX38" s="98">
        <v>1255</v>
      </c>
      <c r="CY38" s="272">
        <f t="shared" si="144"/>
        <v>-233</v>
      </c>
      <c r="CZ38" s="273">
        <v>965</v>
      </c>
      <c r="DA38" s="98">
        <v>1193</v>
      </c>
      <c r="DB38" s="272">
        <f t="shared" si="145"/>
        <v>-228</v>
      </c>
      <c r="DC38" s="273">
        <v>1223</v>
      </c>
      <c r="DD38" s="98">
        <v>1195</v>
      </c>
      <c r="DE38" s="272">
        <f t="shared" si="146"/>
        <v>28</v>
      </c>
      <c r="DF38" s="273">
        <v>1101</v>
      </c>
      <c r="DG38" s="274">
        <v>1084</v>
      </c>
      <c r="DH38" s="272">
        <f t="shared" si="147"/>
        <v>17</v>
      </c>
      <c r="DI38" s="273">
        <v>935</v>
      </c>
      <c r="DJ38" s="274">
        <v>1076</v>
      </c>
      <c r="DK38" s="272">
        <f t="shared" si="148"/>
        <v>-141</v>
      </c>
      <c r="DL38" s="273">
        <v>1116</v>
      </c>
      <c r="DM38" s="274">
        <v>1228</v>
      </c>
      <c r="DN38" s="272">
        <f t="shared" si="149"/>
        <v>-112</v>
      </c>
      <c r="DO38" s="273">
        <v>1091</v>
      </c>
      <c r="DP38" s="274">
        <v>1284</v>
      </c>
      <c r="DQ38" s="272">
        <f t="shared" si="150"/>
        <v>-193</v>
      </c>
      <c r="DR38" s="273">
        <v>1152</v>
      </c>
      <c r="DS38" s="274">
        <v>990</v>
      </c>
      <c r="DT38" s="272">
        <f t="shared" ref="DT38:DT40" si="280">DR38-DS38</f>
        <v>162</v>
      </c>
      <c r="DU38" s="273">
        <v>772</v>
      </c>
      <c r="DV38" s="274">
        <v>1165</v>
      </c>
      <c r="DW38" s="272">
        <f t="shared" ref="DW38:DW40" si="281">DU38-DV38</f>
        <v>-393</v>
      </c>
      <c r="DX38" s="273">
        <v>1130</v>
      </c>
      <c r="DY38" s="274">
        <v>1243</v>
      </c>
      <c r="DZ38" s="272">
        <f t="shared" ref="DZ38:DZ40" si="282">DX38-DY38</f>
        <v>-113</v>
      </c>
      <c r="EA38" s="273">
        <v>1092</v>
      </c>
      <c r="EB38" s="274">
        <v>1427</v>
      </c>
      <c r="EC38" s="272">
        <f t="shared" ref="EC38:EC40" si="283">EA38-EB38</f>
        <v>-335</v>
      </c>
      <c r="ED38" s="273">
        <v>943</v>
      </c>
      <c r="EE38" s="274">
        <v>1198</v>
      </c>
      <c r="EF38" s="272">
        <f t="shared" ref="EF38:EF40" si="284">ED38-EE38</f>
        <v>-255</v>
      </c>
      <c r="EG38" s="273">
        <v>975</v>
      </c>
      <c r="EH38" s="274">
        <v>1223</v>
      </c>
      <c r="EI38" s="272">
        <f t="shared" si="156"/>
        <v>-248</v>
      </c>
      <c r="EJ38" s="273">
        <v>1203</v>
      </c>
      <c r="EK38" s="274">
        <v>1368</v>
      </c>
      <c r="EL38" s="272">
        <f t="shared" ref="EL38:EL40" si="285">EJ38-EK38</f>
        <v>-165</v>
      </c>
      <c r="EM38" s="273">
        <v>1281</v>
      </c>
      <c r="EN38" s="274">
        <v>1218</v>
      </c>
      <c r="EO38" s="272">
        <f t="shared" ref="EO38:EO40" si="286">EM38-EN38</f>
        <v>63</v>
      </c>
      <c r="EP38" s="294">
        <v>1282</v>
      </c>
      <c r="EQ38" s="103">
        <v>1288</v>
      </c>
      <c r="ER38" s="268">
        <f t="shared" ref="ER38:ER40" si="287">EP38-EQ38</f>
        <v>-6</v>
      </c>
      <c r="ES38" s="294">
        <v>1283</v>
      </c>
      <c r="ET38" s="103">
        <v>1421</v>
      </c>
      <c r="EU38" s="268">
        <f t="shared" ref="EU38:EU40" si="288">ES38-ET38</f>
        <v>-138</v>
      </c>
      <c r="EV38" s="294">
        <v>1283</v>
      </c>
      <c r="EW38" s="103">
        <v>1668</v>
      </c>
      <c r="EX38" s="268">
        <f t="shared" ref="EX38:EX40" si="289">EV38-EW38</f>
        <v>-385</v>
      </c>
      <c r="EY38" s="294">
        <v>1361</v>
      </c>
      <c r="EZ38" s="103">
        <v>1581</v>
      </c>
      <c r="FA38" s="268">
        <f t="shared" ref="FA38:FA40" si="290">EY38-EZ38</f>
        <v>-220</v>
      </c>
      <c r="FB38" s="294">
        <v>1401</v>
      </c>
      <c r="FC38" s="103">
        <v>1612</v>
      </c>
      <c r="FD38" s="268">
        <f t="shared" ref="FD38:FD40" si="291">FB38-FC38</f>
        <v>-211</v>
      </c>
      <c r="FE38" s="294">
        <v>1415</v>
      </c>
      <c r="FF38" s="103">
        <v>1568</v>
      </c>
      <c r="FG38" s="268">
        <f t="shared" ref="FG38:FG40" si="292">FE38-FF38</f>
        <v>-153</v>
      </c>
      <c r="FH38" s="294">
        <v>1311</v>
      </c>
      <c r="FI38" s="103">
        <v>1589</v>
      </c>
      <c r="FJ38" s="268">
        <f t="shared" ref="FJ38:FJ40" si="293">FH38-FI38</f>
        <v>-278</v>
      </c>
      <c r="FK38" s="294">
        <v>1884</v>
      </c>
      <c r="FL38" s="103">
        <v>2062</v>
      </c>
      <c r="FM38" s="268">
        <f t="shared" ref="FM38:FM40" si="294">FK38-FL38</f>
        <v>-178</v>
      </c>
      <c r="FN38" s="493">
        <v>1741</v>
      </c>
      <c r="FO38" s="98">
        <v>1486</v>
      </c>
      <c r="FP38" s="272">
        <f t="shared" ref="FP38:FP40" si="295">FN38-FO38</f>
        <v>255</v>
      </c>
      <c r="FQ38" s="493">
        <v>1864</v>
      </c>
      <c r="FR38" s="98">
        <v>3129</v>
      </c>
      <c r="FS38" s="272">
        <f t="shared" ref="FS38:FS40" si="296">FQ38-FR38</f>
        <v>-1265</v>
      </c>
    </row>
    <row r="39" spans="1:175" ht="17.25" customHeight="1" x14ac:dyDescent="0.2">
      <c r="A39" s="108" t="s">
        <v>116</v>
      </c>
      <c r="B39" s="97">
        <v>5426</v>
      </c>
      <c r="C39" s="98">
        <v>4795</v>
      </c>
      <c r="D39" s="99">
        <f t="shared" si="28"/>
        <v>631</v>
      </c>
      <c r="E39" s="97">
        <v>5861</v>
      </c>
      <c r="F39" s="98">
        <v>5149</v>
      </c>
      <c r="G39" s="99">
        <f t="shared" si="139"/>
        <v>712</v>
      </c>
      <c r="H39" s="97">
        <v>5561</v>
      </c>
      <c r="I39" s="98">
        <v>4854</v>
      </c>
      <c r="J39" s="99">
        <f t="shared" si="0"/>
        <v>707</v>
      </c>
      <c r="K39" s="97">
        <v>6462</v>
      </c>
      <c r="L39" s="98">
        <v>5729</v>
      </c>
      <c r="M39" s="99">
        <f t="shared" si="1"/>
        <v>733</v>
      </c>
      <c r="N39" s="97">
        <v>6012</v>
      </c>
      <c r="O39" s="98">
        <v>5391</v>
      </c>
      <c r="P39" s="99">
        <f t="shared" si="2"/>
        <v>621</v>
      </c>
      <c r="Q39" s="97">
        <v>6025</v>
      </c>
      <c r="R39" s="98">
        <v>6096</v>
      </c>
      <c r="S39" s="99">
        <f t="shared" si="3"/>
        <v>-71</v>
      </c>
      <c r="T39" s="97">
        <v>7928</v>
      </c>
      <c r="U39" s="98">
        <v>8108</v>
      </c>
      <c r="V39" s="99">
        <f t="shared" si="4"/>
        <v>-180</v>
      </c>
      <c r="W39" s="97">
        <v>4474</v>
      </c>
      <c r="X39" s="98">
        <v>6939</v>
      </c>
      <c r="Y39" s="99">
        <f t="shared" si="5"/>
        <v>-2465</v>
      </c>
      <c r="Z39" s="97">
        <v>6537</v>
      </c>
      <c r="AA39" s="98">
        <v>7761</v>
      </c>
      <c r="AB39" s="99">
        <f t="shared" si="6"/>
        <v>-1224</v>
      </c>
      <c r="AC39" s="97">
        <v>10356</v>
      </c>
      <c r="AD39" s="98">
        <v>8629</v>
      </c>
      <c r="AE39" s="99">
        <f t="shared" si="7"/>
        <v>1727</v>
      </c>
      <c r="AF39" s="97">
        <v>7723</v>
      </c>
      <c r="AG39" s="98">
        <v>6969</v>
      </c>
      <c r="AH39" s="99">
        <f t="shared" si="8"/>
        <v>754</v>
      </c>
      <c r="AI39" s="97">
        <v>6472.4</v>
      </c>
      <c r="AJ39" s="98">
        <v>8519</v>
      </c>
      <c r="AK39" s="99">
        <f t="shared" si="9"/>
        <v>-2046.6000000000004</v>
      </c>
      <c r="AL39" s="97">
        <v>5664</v>
      </c>
      <c r="AM39" s="98">
        <v>5245</v>
      </c>
      <c r="AN39" s="99">
        <f t="shared" si="10"/>
        <v>419</v>
      </c>
      <c r="AO39" s="97">
        <v>5379</v>
      </c>
      <c r="AP39" s="98">
        <v>5545</v>
      </c>
      <c r="AQ39" s="99">
        <f t="shared" si="11"/>
        <v>-166</v>
      </c>
      <c r="AR39" s="97">
        <v>5554</v>
      </c>
      <c r="AS39" s="98">
        <v>5927</v>
      </c>
      <c r="AT39" s="99">
        <f t="shared" si="12"/>
        <v>-373</v>
      </c>
      <c r="AU39" s="97">
        <v>5872</v>
      </c>
      <c r="AV39" s="98">
        <v>6937</v>
      </c>
      <c r="AW39" s="99">
        <f t="shared" si="13"/>
        <v>-1065</v>
      </c>
      <c r="AX39" s="97">
        <v>3351</v>
      </c>
      <c r="AY39" s="98">
        <v>4667</v>
      </c>
      <c r="AZ39" s="99">
        <f t="shared" si="44"/>
        <v>-1316</v>
      </c>
      <c r="BA39" s="97">
        <v>4292</v>
      </c>
      <c r="BB39" s="98">
        <v>5138</v>
      </c>
      <c r="BC39" s="99">
        <f t="shared" si="45"/>
        <v>-846</v>
      </c>
      <c r="BD39" s="97">
        <v>4994</v>
      </c>
      <c r="BE39" s="98">
        <v>4168</v>
      </c>
      <c r="BF39" s="99">
        <f t="shared" si="46"/>
        <v>826</v>
      </c>
      <c r="BG39" s="97">
        <v>6458</v>
      </c>
      <c r="BH39" s="98">
        <v>5449</v>
      </c>
      <c r="BI39" s="99">
        <f t="shared" si="47"/>
        <v>1009</v>
      </c>
      <c r="BJ39" s="97">
        <v>4485</v>
      </c>
      <c r="BK39" s="98">
        <v>4496</v>
      </c>
      <c r="BL39" s="99">
        <f t="shared" si="94"/>
        <v>-11</v>
      </c>
      <c r="BM39" s="97">
        <v>6108</v>
      </c>
      <c r="BN39" s="98">
        <v>4385</v>
      </c>
      <c r="BO39" s="99">
        <f t="shared" si="48"/>
        <v>1723</v>
      </c>
      <c r="BP39" s="97">
        <v>5945</v>
      </c>
      <c r="BQ39" s="98">
        <v>5108</v>
      </c>
      <c r="BR39" s="99">
        <f t="shared" si="49"/>
        <v>837</v>
      </c>
      <c r="BS39" s="97">
        <v>5730</v>
      </c>
      <c r="BT39" s="98">
        <v>5793</v>
      </c>
      <c r="BU39" s="99">
        <f t="shared" si="50"/>
        <v>-63</v>
      </c>
      <c r="BV39" s="97">
        <v>4975</v>
      </c>
      <c r="BW39" s="98">
        <v>4591</v>
      </c>
      <c r="BX39" s="99">
        <f t="shared" si="51"/>
        <v>384</v>
      </c>
      <c r="BY39" s="97">
        <v>5162</v>
      </c>
      <c r="BZ39" s="98">
        <v>5735</v>
      </c>
      <c r="CA39" s="99">
        <f t="shared" si="52"/>
        <v>-573</v>
      </c>
      <c r="CB39" s="97">
        <v>5431</v>
      </c>
      <c r="CC39" s="98">
        <v>5312</v>
      </c>
      <c r="CD39" s="99">
        <f t="shared" si="53"/>
        <v>119</v>
      </c>
      <c r="CE39" s="97">
        <v>5490</v>
      </c>
      <c r="CF39" s="98">
        <v>5290</v>
      </c>
      <c r="CG39" s="99">
        <f t="shared" si="54"/>
        <v>200</v>
      </c>
      <c r="CH39" s="97">
        <v>4196</v>
      </c>
      <c r="CI39" s="98">
        <v>4694</v>
      </c>
      <c r="CJ39" s="99">
        <f t="shared" ref="CJ39:CJ59" si="297">CH39-CI39</f>
        <v>-498</v>
      </c>
      <c r="CK39" s="97">
        <v>6205</v>
      </c>
      <c r="CL39" s="98">
        <v>4627</v>
      </c>
      <c r="CM39" s="99">
        <f t="shared" ref="CM39:CM59" si="298">CK39-CL39</f>
        <v>1578</v>
      </c>
      <c r="CN39" s="97">
        <v>5551</v>
      </c>
      <c r="CO39" s="98">
        <v>4713.5</v>
      </c>
      <c r="CP39" s="99">
        <f t="shared" ref="CP39:CP59" si="299">CN39-CO39</f>
        <v>837.5</v>
      </c>
      <c r="CQ39" s="97">
        <v>4589</v>
      </c>
      <c r="CR39" s="98">
        <v>4598</v>
      </c>
      <c r="CS39" s="99">
        <f t="shared" ref="CS39:CS59" si="300">CQ39-CR39</f>
        <v>-9</v>
      </c>
      <c r="CT39" s="97">
        <v>2665</v>
      </c>
      <c r="CU39" s="98">
        <v>2846</v>
      </c>
      <c r="CV39" s="99">
        <f t="shared" si="143"/>
        <v>-181</v>
      </c>
      <c r="CW39" s="274">
        <v>3287</v>
      </c>
      <c r="CX39" s="98">
        <v>3589</v>
      </c>
      <c r="CY39" s="272">
        <f t="shared" si="144"/>
        <v>-302</v>
      </c>
      <c r="CZ39" s="273">
        <v>3718</v>
      </c>
      <c r="DA39" s="98">
        <v>2443</v>
      </c>
      <c r="DB39" s="272">
        <f t="shared" si="145"/>
        <v>1275</v>
      </c>
      <c r="DC39" s="273">
        <v>4970</v>
      </c>
      <c r="DD39" s="98">
        <v>3269</v>
      </c>
      <c r="DE39" s="272">
        <f t="shared" si="146"/>
        <v>1701</v>
      </c>
      <c r="DF39" s="273">
        <v>3624</v>
      </c>
      <c r="DG39" s="274">
        <v>3338</v>
      </c>
      <c r="DH39" s="272">
        <f t="shared" si="147"/>
        <v>286</v>
      </c>
      <c r="DI39" s="273">
        <v>3654</v>
      </c>
      <c r="DJ39" s="274">
        <v>3690</v>
      </c>
      <c r="DK39" s="272">
        <f t="shared" si="148"/>
        <v>-36</v>
      </c>
      <c r="DL39" s="273">
        <v>3651</v>
      </c>
      <c r="DM39" s="274">
        <v>2675</v>
      </c>
      <c r="DN39" s="272">
        <f t="shared" si="149"/>
        <v>976</v>
      </c>
      <c r="DO39" s="273">
        <v>3776</v>
      </c>
      <c r="DP39" s="274">
        <v>3197</v>
      </c>
      <c r="DQ39" s="272">
        <f t="shared" si="150"/>
        <v>579</v>
      </c>
      <c r="DR39" s="273">
        <v>3188</v>
      </c>
      <c r="DS39" s="274">
        <v>3383</v>
      </c>
      <c r="DT39" s="272">
        <f t="shared" si="280"/>
        <v>-195</v>
      </c>
      <c r="DU39" s="273">
        <v>2259</v>
      </c>
      <c r="DV39" s="274">
        <v>2137</v>
      </c>
      <c r="DW39" s="272">
        <f t="shared" si="281"/>
        <v>122</v>
      </c>
      <c r="DX39" s="273">
        <v>3250</v>
      </c>
      <c r="DY39" s="274">
        <v>2431</v>
      </c>
      <c r="DZ39" s="272">
        <f t="shared" si="282"/>
        <v>819</v>
      </c>
      <c r="EA39" s="273">
        <v>3409</v>
      </c>
      <c r="EB39" s="274">
        <v>2645</v>
      </c>
      <c r="EC39" s="272">
        <f t="shared" si="283"/>
        <v>764</v>
      </c>
      <c r="ED39" s="273">
        <v>3140</v>
      </c>
      <c r="EE39" s="274">
        <v>2679</v>
      </c>
      <c r="EF39" s="272">
        <f t="shared" si="284"/>
        <v>461</v>
      </c>
      <c r="EG39" s="273">
        <v>3165</v>
      </c>
      <c r="EH39" s="274">
        <v>2660</v>
      </c>
      <c r="EI39" s="272">
        <f t="shared" si="156"/>
        <v>505</v>
      </c>
      <c r="EJ39" s="273">
        <v>3344</v>
      </c>
      <c r="EK39" s="274">
        <v>2301</v>
      </c>
      <c r="EL39" s="272">
        <f t="shared" si="285"/>
        <v>1043</v>
      </c>
      <c r="EM39" s="273">
        <v>3910</v>
      </c>
      <c r="EN39" s="274">
        <v>2842</v>
      </c>
      <c r="EO39" s="272">
        <f t="shared" si="286"/>
        <v>1068</v>
      </c>
      <c r="EP39" s="294">
        <v>2873</v>
      </c>
      <c r="EQ39" s="103">
        <v>3514</v>
      </c>
      <c r="ER39" s="268">
        <f t="shared" si="287"/>
        <v>-641</v>
      </c>
      <c r="ES39" s="294">
        <v>3563</v>
      </c>
      <c r="ET39" s="103">
        <v>3435</v>
      </c>
      <c r="EU39" s="268">
        <f t="shared" si="288"/>
        <v>128</v>
      </c>
      <c r="EV39" s="294">
        <v>4166</v>
      </c>
      <c r="EW39" s="103">
        <v>3668</v>
      </c>
      <c r="EX39" s="268">
        <f t="shared" si="289"/>
        <v>498</v>
      </c>
      <c r="EY39" s="294">
        <v>3925</v>
      </c>
      <c r="EZ39" s="103">
        <v>4191</v>
      </c>
      <c r="FA39" s="268">
        <f t="shared" si="290"/>
        <v>-266</v>
      </c>
      <c r="FB39" s="294">
        <v>3806</v>
      </c>
      <c r="FC39" s="103">
        <v>4307</v>
      </c>
      <c r="FD39" s="268">
        <f t="shared" si="291"/>
        <v>-501</v>
      </c>
      <c r="FE39" s="294">
        <v>3527</v>
      </c>
      <c r="FF39" s="103">
        <v>3544</v>
      </c>
      <c r="FG39" s="268">
        <f t="shared" si="292"/>
        <v>-17</v>
      </c>
      <c r="FH39" s="294">
        <v>4029.5</v>
      </c>
      <c r="FI39" s="103">
        <v>3837.6</v>
      </c>
      <c r="FJ39" s="268">
        <f t="shared" si="293"/>
        <v>191.90000000000009</v>
      </c>
      <c r="FK39" s="294">
        <v>4223</v>
      </c>
      <c r="FL39" s="103">
        <v>4198</v>
      </c>
      <c r="FM39" s="268">
        <f t="shared" si="294"/>
        <v>25</v>
      </c>
      <c r="FN39" s="493">
        <v>3595</v>
      </c>
      <c r="FO39" s="98">
        <v>4832</v>
      </c>
      <c r="FP39" s="272">
        <f t="shared" si="295"/>
        <v>-1237</v>
      </c>
      <c r="FQ39" s="493">
        <v>3563</v>
      </c>
      <c r="FR39" s="98">
        <v>2682</v>
      </c>
      <c r="FS39" s="272">
        <f t="shared" si="296"/>
        <v>881</v>
      </c>
    </row>
    <row r="40" spans="1:175" s="414" customFormat="1" ht="18.75" customHeight="1" x14ac:dyDescent="0.25">
      <c r="A40" s="93" t="s">
        <v>117</v>
      </c>
      <c r="B40" s="94">
        <f>B41+B42</f>
        <v>48.618000000000002</v>
      </c>
      <c r="C40" s="95">
        <f>C41+C42</f>
        <v>413.68900000000002</v>
      </c>
      <c r="D40" s="96">
        <f t="shared" si="28"/>
        <v>-365.07100000000003</v>
      </c>
      <c r="E40" s="94">
        <f>E41+E42</f>
        <v>60.322000000000003</v>
      </c>
      <c r="F40" s="95">
        <f>F41+F42</f>
        <v>474.98599999999999</v>
      </c>
      <c r="G40" s="96">
        <f t="shared" si="139"/>
        <v>-414.66399999999999</v>
      </c>
      <c r="H40" s="94">
        <f t="shared" ref="H40:I40" si="301">H41+H42</f>
        <v>76.698999999999998</v>
      </c>
      <c r="I40" s="95">
        <f t="shared" si="301"/>
        <v>715.66200000000003</v>
      </c>
      <c r="J40" s="96">
        <f t="shared" si="0"/>
        <v>-638.96300000000008</v>
      </c>
      <c r="K40" s="94">
        <f t="shared" ref="K40:L40" si="302">K41+K42</f>
        <v>255.49600000000001</v>
      </c>
      <c r="L40" s="95">
        <f t="shared" si="302"/>
        <v>329</v>
      </c>
      <c r="M40" s="96">
        <f t="shared" si="1"/>
        <v>-73.503999999999991</v>
      </c>
      <c r="N40" s="94">
        <f t="shared" ref="N40:O40" si="303">N41+N42</f>
        <v>187</v>
      </c>
      <c r="O40" s="95">
        <f t="shared" si="303"/>
        <v>457</v>
      </c>
      <c r="P40" s="96">
        <f t="shared" si="2"/>
        <v>-270</v>
      </c>
      <c r="Q40" s="94">
        <f t="shared" ref="Q40:R40" si="304">Q41+Q42</f>
        <v>221</v>
      </c>
      <c r="R40" s="95">
        <f t="shared" si="304"/>
        <v>389</v>
      </c>
      <c r="S40" s="96">
        <f t="shared" si="3"/>
        <v>-168</v>
      </c>
      <c r="T40" s="94">
        <f t="shared" ref="T40:U40" si="305">T41+T42</f>
        <v>334</v>
      </c>
      <c r="U40" s="95">
        <f t="shared" si="305"/>
        <v>483</v>
      </c>
      <c r="V40" s="96">
        <f t="shared" si="4"/>
        <v>-149</v>
      </c>
      <c r="W40" s="94">
        <f t="shared" ref="W40:X40" si="306">W41+W42</f>
        <v>260</v>
      </c>
      <c r="X40" s="95">
        <f t="shared" si="306"/>
        <v>666</v>
      </c>
      <c r="Y40" s="96">
        <f t="shared" si="5"/>
        <v>-406</v>
      </c>
      <c r="Z40" s="94">
        <f t="shared" ref="Z40:AA40" si="307">Z41+Z42</f>
        <v>705</v>
      </c>
      <c r="AA40" s="95">
        <f t="shared" si="307"/>
        <v>446</v>
      </c>
      <c r="AB40" s="96">
        <f t="shared" si="6"/>
        <v>259</v>
      </c>
      <c r="AC40" s="94">
        <f t="shared" ref="AC40:AD40" si="308">AC41+AC42</f>
        <v>721</v>
      </c>
      <c r="AD40" s="95">
        <f t="shared" si="308"/>
        <v>453</v>
      </c>
      <c r="AE40" s="96">
        <f t="shared" si="7"/>
        <v>268</v>
      </c>
      <c r="AF40" s="94">
        <f t="shared" ref="AF40:AG40" si="309">AF41+AF42</f>
        <v>116</v>
      </c>
      <c r="AG40" s="95">
        <f t="shared" si="309"/>
        <v>569</v>
      </c>
      <c r="AH40" s="96">
        <f t="shared" si="8"/>
        <v>-453</v>
      </c>
      <c r="AI40" s="94">
        <f t="shared" ref="AI40:AJ40" si="310">AI41+AI42</f>
        <v>184</v>
      </c>
      <c r="AJ40" s="95">
        <f t="shared" si="310"/>
        <v>361</v>
      </c>
      <c r="AK40" s="96">
        <f t="shared" si="9"/>
        <v>-177</v>
      </c>
      <c r="AL40" s="94">
        <f t="shared" ref="AL40:AM40" si="311">AL41+AL42</f>
        <v>105</v>
      </c>
      <c r="AM40" s="95">
        <f t="shared" si="311"/>
        <v>370</v>
      </c>
      <c r="AN40" s="96">
        <f t="shared" si="10"/>
        <v>-265</v>
      </c>
      <c r="AO40" s="94">
        <f t="shared" ref="AO40:AP40" si="312">AO41+AO42</f>
        <v>108</v>
      </c>
      <c r="AP40" s="95">
        <f t="shared" si="312"/>
        <v>386</v>
      </c>
      <c r="AQ40" s="96">
        <f t="shared" si="11"/>
        <v>-278</v>
      </c>
      <c r="AR40" s="94">
        <f t="shared" ref="AR40:AS40" si="313">AR41+AR42</f>
        <v>112</v>
      </c>
      <c r="AS40" s="95">
        <f t="shared" si="313"/>
        <v>385</v>
      </c>
      <c r="AT40" s="96">
        <f t="shared" si="12"/>
        <v>-273</v>
      </c>
      <c r="AU40" s="94">
        <f t="shared" ref="AU40:AV40" si="314">AU41+AU42</f>
        <v>138</v>
      </c>
      <c r="AV40" s="95">
        <f t="shared" si="314"/>
        <v>376</v>
      </c>
      <c r="AW40" s="96">
        <f t="shared" si="13"/>
        <v>-238</v>
      </c>
      <c r="AX40" s="94">
        <f>AX41+AX42</f>
        <v>130</v>
      </c>
      <c r="AY40" s="95">
        <f>AY41+AY42</f>
        <v>359</v>
      </c>
      <c r="AZ40" s="96">
        <f t="shared" si="44"/>
        <v>-229</v>
      </c>
      <c r="BA40" s="94">
        <f>BA41+BA42</f>
        <v>248</v>
      </c>
      <c r="BB40" s="95">
        <f>BB41+BB42</f>
        <v>412</v>
      </c>
      <c r="BC40" s="96">
        <f t="shared" si="45"/>
        <v>-164</v>
      </c>
      <c r="BD40" s="94">
        <f>BD41+BD42</f>
        <v>228</v>
      </c>
      <c r="BE40" s="95">
        <f>BE41+BE42</f>
        <v>515</v>
      </c>
      <c r="BF40" s="96">
        <f t="shared" si="46"/>
        <v>-287</v>
      </c>
      <c r="BG40" s="94">
        <f>BG41+BG42</f>
        <v>248</v>
      </c>
      <c r="BH40" s="95">
        <f>BH41+BH42</f>
        <v>364</v>
      </c>
      <c r="BI40" s="96">
        <f t="shared" si="47"/>
        <v>-116</v>
      </c>
      <c r="BJ40" s="94">
        <f>BJ41+BJ42</f>
        <v>105</v>
      </c>
      <c r="BK40" s="95">
        <f>BK41+BK42</f>
        <v>458</v>
      </c>
      <c r="BL40" s="96">
        <f t="shared" si="94"/>
        <v>-353</v>
      </c>
      <c r="BM40" s="94">
        <f>BM41+BM42</f>
        <v>201</v>
      </c>
      <c r="BN40" s="95">
        <f>BN41+BN42</f>
        <v>511</v>
      </c>
      <c r="BO40" s="96">
        <f t="shared" si="48"/>
        <v>-310</v>
      </c>
      <c r="BP40" s="94">
        <f>BP41+BP42</f>
        <v>165</v>
      </c>
      <c r="BQ40" s="95">
        <f>BQ41+BQ42</f>
        <v>719</v>
      </c>
      <c r="BR40" s="96">
        <f t="shared" si="49"/>
        <v>-554</v>
      </c>
      <c r="BS40" s="94">
        <f>BS41+BS42</f>
        <v>102</v>
      </c>
      <c r="BT40" s="95">
        <f>BT41+BT42</f>
        <v>552</v>
      </c>
      <c r="BU40" s="96">
        <f t="shared" si="50"/>
        <v>-450</v>
      </c>
      <c r="BV40" s="94">
        <f>BV41+BV42</f>
        <v>147</v>
      </c>
      <c r="BW40" s="95">
        <f>BW41+BW42</f>
        <v>612</v>
      </c>
      <c r="BX40" s="96">
        <f t="shared" si="51"/>
        <v>-465</v>
      </c>
      <c r="BY40" s="94">
        <f>BY41+BY42</f>
        <v>196</v>
      </c>
      <c r="BZ40" s="95">
        <f>BZ41+BZ42</f>
        <v>504</v>
      </c>
      <c r="CA40" s="96">
        <f t="shared" si="52"/>
        <v>-308</v>
      </c>
      <c r="CB40" s="94">
        <f>CB41+CB42</f>
        <v>218</v>
      </c>
      <c r="CC40" s="95">
        <f>CC41+CC42</f>
        <v>661</v>
      </c>
      <c r="CD40" s="96">
        <f t="shared" si="53"/>
        <v>-443</v>
      </c>
      <c r="CE40" s="94">
        <f>CE41+CE42</f>
        <v>308</v>
      </c>
      <c r="CF40" s="95">
        <f>CF41+CF42</f>
        <v>372</v>
      </c>
      <c r="CG40" s="96">
        <f t="shared" si="54"/>
        <v>-64</v>
      </c>
      <c r="CH40" s="94">
        <f>CH41+CH42</f>
        <v>127</v>
      </c>
      <c r="CI40" s="95">
        <f>CI41+CI42</f>
        <v>348</v>
      </c>
      <c r="CJ40" s="96">
        <f t="shared" si="297"/>
        <v>-221</v>
      </c>
      <c r="CK40" s="94">
        <f>CK41+CK42</f>
        <v>193</v>
      </c>
      <c r="CL40" s="95">
        <f>CL41+CL42</f>
        <v>595</v>
      </c>
      <c r="CM40" s="96">
        <f t="shared" si="298"/>
        <v>-402</v>
      </c>
      <c r="CN40" s="94">
        <f>CN41+CN42</f>
        <v>193</v>
      </c>
      <c r="CO40" s="95">
        <f>CO41+CO42</f>
        <v>840</v>
      </c>
      <c r="CP40" s="96">
        <f t="shared" si="299"/>
        <v>-647</v>
      </c>
      <c r="CQ40" s="94">
        <f>CQ41+CQ42</f>
        <v>194</v>
      </c>
      <c r="CR40" s="95">
        <f>CR41+CR42</f>
        <v>593</v>
      </c>
      <c r="CS40" s="96">
        <f t="shared" si="300"/>
        <v>-399</v>
      </c>
      <c r="CT40" s="94">
        <f t="shared" ref="CT40:CU40" si="315">CT41+CT42</f>
        <v>119</v>
      </c>
      <c r="CU40" s="95">
        <f t="shared" si="315"/>
        <v>505</v>
      </c>
      <c r="CV40" s="96">
        <f t="shared" si="143"/>
        <v>-386</v>
      </c>
      <c r="CW40" s="261">
        <f t="shared" ref="CW40:CX40" si="316">CW41+CW42</f>
        <v>202</v>
      </c>
      <c r="CX40" s="95">
        <f t="shared" si="316"/>
        <v>384</v>
      </c>
      <c r="CY40" s="262">
        <f t="shared" si="144"/>
        <v>-182</v>
      </c>
      <c r="CZ40" s="260">
        <f t="shared" ref="CZ40:DA40" si="317">CZ41+CZ42</f>
        <v>192</v>
      </c>
      <c r="DA40" s="95">
        <f t="shared" si="317"/>
        <v>648</v>
      </c>
      <c r="DB40" s="262">
        <f t="shared" si="145"/>
        <v>-456</v>
      </c>
      <c r="DC40" s="260">
        <f t="shared" ref="DC40:DD40" si="318">DC41+DC42</f>
        <v>146</v>
      </c>
      <c r="DD40" s="95">
        <f t="shared" si="318"/>
        <v>772</v>
      </c>
      <c r="DE40" s="262">
        <f t="shared" si="146"/>
        <v>-626</v>
      </c>
      <c r="DF40" s="260">
        <f>DF41+DF42</f>
        <v>152</v>
      </c>
      <c r="DG40" s="261">
        <f>DG41+DG42</f>
        <v>336</v>
      </c>
      <c r="DH40" s="262">
        <f t="shared" si="147"/>
        <v>-184</v>
      </c>
      <c r="DI40" s="260">
        <f>DI41+DI42</f>
        <v>238</v>
      </c>
      <c r="DJ40" s="261">
        <f>DJ41+DJ42</f>
        <v>473</v>
      </c>
      <c r="DK40" s="262">
        <f t="shared" si="148"/>
        <v>-235</v>
      </c>
      <c r="DL40" s="260">
        <f>DL41+DL42</f>
        <v>171</v>
      </c>
      <c r="DM40" s="261">
        <f>DM41+DM42</f>
        <v>710</v>
      </c>
      <c r="DN40" s="262">
        <f t="shared" si="149"/>
        <v>-539</v>
      </c>
      <c r="DO40" s="260">
        <f>DO41+DO42</f>
        <v>165</v>
      </c>
      <c r="DP40" s="261">
        <f>DP41+DP42</f>
        <v>419</v>
      </c>
      <c r="DQ40" s="262">
        <f t="shared" si="150"/>
        <v>-254</v>
      </c>
      <c r="DR40" s="260">
        <f>DR41+DR42</f>
        <v>105</v>
      </c>
      <c r="DS40" s="261">
        <f>DS41+DS42</f>
        <v>413</v>
      </c>
      <c r="DT40" s="262">
        <f t="shared" si="280"/>
        <v>-308</v>
      </c>
      <c r="DU40" s="260">
        <f t="shared" ref="DU40:DV40" si="319">DU41+DU42</f>
        <v>80</v>
      </c>
      <c r="DV40" s="261">
        <f t="shared" si="319"/>
        <v>230</v>
      </c>
      <c r="DW40" s="262">
        <f t="shared" si="281"/>
        <v>-150</v>
      </c>
      <c r="DX40" s="260">
        <f t="shared" ref="DX40:DY40" si="320">DX41+DX42</f>
        <v>137</v>
      </c>
      <c r="DY40" s="261">
        <f t="shared" si="320"/>
        <v>683</v>
      </c>
      <c r="DZ40" s="262">
        <f t="shared" si="282"/>
        <v>-546</v>
      </c>
      <c r="EA40" s="260">
        <f t="shared" ref="EA40:EB40" si="321">EA41+EA42</f>
        <v>101</v>
      </c>
      <c r="EB40" s="261">
        <f t="shared" si="321"/>
        <v>604</v>
      </c>
      <c r="EC40" s="262">
        <f t="shared" si="283"/>
        <v>-503</v>
      </c>
      <c r="ED40" s="260">
        <f>ED41+ED42</f>
        <v>152</v>
      </c>
      <c r="EE40" s="261">
        <f>EE41+EE42</f>
        <v>815</v>
      </c>
      <c r="EF40" s="262">
        <f t="shared" si="284"/>
        <v>-663</v>
      </c>
      <c r="EG40" s="260">
        <f>EG41+EG42</f>
        <v>98</v>
      </c>
      <c r="EH40" s="261">
        <f>EH41+EH42</f>
        <v>574</v>
      </c>
      <c r="EI40" s="262">
        <f t="shared" si="156"/>
        <v>-476</v>
      </c>
      <c r="EJ40" s="260">
        <f>EJ41+EJ42</f>
        <v>135</v>
      </c>
      <c r="EK40" s="261">
        <f>EK41+EK42</f>
        <v>734</v>
      </c>
      <c r="EL40" s="262">
        <f t="shared" si="285"/>
        <v>-599</v>
      </c>
      <c r="EM40" s="260">
        <f>EM41+EM42</f>
        <v>168</v>
      </c>
      <c r="EN40" s="261">
        <f>EN41+EN42</f>
        <v>594</v>
      </c>
      <c r="EO40" s="262">
        <f t="shared" si="286"/>
        <v>-426</v>
      </c>
      <c r="EP40" s="263">
        <f>EP41+EP42</f>
        <v>181</v>
      </c>
      <c r="EQ40" s="106">
        <f>EQ41+EQ42</f>
        <v>934</v>
      </c>
      <c r="ER40" s="265">
        <f t="shared" si="287"/>
        <v>-753</v>
      </c>
      <c r="ES40" s="263">
        <f>ES41+ES42</f>
        <v>255</v>
      </c>
      <c r="ET40" s="106">
        <f>ET41+ET42</f>
        <v>692</v>
      </c>
      <c r="EU40" s="265">
        <f t="shared" si="288"/>
        <v>-437</v>
      </c>
      <c r="EV40" s="263">
        <f>EV41+EV42</f>
        <v>726</v>
      </c>
      <c r="EW40" s="106">
        <f>EW41+EW42</f>
        <v>1039</v>
      </c>
      <c r="EX40" s="265">
        <f t="shared" si="289"/>
        <v>-313</v>
      </c>
      <c r="EY40" s="263">
        <f>EY41+EY42</f>
        <v>342</v>
      </c>
      <c r="EZ40" s="106">
        <f>EZ41+EZ42</f>
        <v>726</v>
      </c>
      <c r="FA40" s="265">
        <f t="shared" si="290"/>
        <v>-384</v>
      </c>
      <c r="FB40" s="263">
        <f>FB41+FB42</f>
        <v>131</v>
      </c>
      <c r="FC40" s="106">
        <f>FC41+FC42</f>
        <v>535</v>
      </c>
      <c r="FD40" s="265">
        <f t="shared" si="291"/>
        <v>-404</v>
      </c>
      <c r="FE40" s="263">
        <f>FE41+FE42</f>
        <v>147</v>
      </c>
      <c r="FF40" s="106">
        <f>FF41+FF42</f>
        <v>517</v>
      </c>
      <c r="FG40" s="265">
        <f t="shared" si="292"/>
        <v>-370</v>
      </c>
      <c r="FH40" s="263">
        <f>FH41+FH42</f>
        <v>125</v>
      </c>
      <c r="FI40" s="106">
        <f>FI41+FI42</f>
        <v>590</v>
      </c>
      <c r="FJ40" s="265">
        <f t="shared" si="293"/>
        <v>-465</v>
      </c>
      <c r="FK40" s="263">
        <f>FK41+FK42</f>
        <v>119</v>
      </c>
      <c r="FL40" s="106">
        <f>FL41+FL42</f>
        <v>593</v>
      </c>
      <c r="FM40" s="265">
        <f t="shared" si="294"/>
        <v>-474</v>
      </c>
      <c r="FN40" s="260">
        <f>FN41+FN42</f>
        <v>82</v>
      </c>
      <c r="FO40" s="95">
        <f>FO41+FO42</f>
        <v>686</v>
      </c>
      <c r="FP40" s="262">
        <f t="shared" si="295"/>
        <v>-604</v>
      </c>
      <c r="FQ40" s="260">
        <f>FQ41+FQ42</f>
        <v>136</v>
      </c>
      <c r="FR40" s="95">
        <f>FR41+FR42</f>
        <v>685</v>
      </c>
      <c r="FS40" s="262">
        <f t="shared" si="296"/>
        <v>-549</v>
      </c>
    </row>
    <row r="41" spans="1:175" ht="18.75" customHeight="1" x14ac:dyDescent="0.2">
      <c r="A41" s="108" t="s">
        <v>118</v>
      </c>
      <c r="B41" s="97">
        <v>5.6180000000000003</v>
      </c>
      <c r="C41" s="98">
        <v>46.689</v>
      </c>
      <c r="D41" s="99">
        <f t="shared" si="28"/>
        <v>-41.070999999999998</v>
      </c>
      <c r="E41" s="97">
        <v>18.321999999999999</v>
      </c>
      <c r="F41" s="98">
        <v>74.986000000000004</v>
      </c>
      <c r="G41" s="99">
        <f t="shared" si="139"/>
        <v>-56.664000000000001</v>
      </c>
      <c r="H41" s="97">
        <v>1.6990000000000001</v>
      </c>
      <c r="I41" s="98">
        <v>41.661999999999999</v>
      </c>
      <c r="J41" s="99">
        <f t="shared" si="0"/>
        <v>-39.963000000000001</v>
      </c>
      <c r="K41" s="97">
        <v>17.495999999999999</v>
      </c>
      <c r="L41" s="98">
        <v>97</v>
      </c>
      <c r="M41" s="99">
        <f t="shared" si="1"/>
        <v>-79.504000000000005</v>
      </c>
      <c r="N41" s="97">
        <v>25</v>
      </c>
      <c r="O41" s="98">
        <v>207</v>
      </c>
      <c r="P41" s="99">
        <f t="shared" si="2"/>
        <v>-182</v>
      </c>
      <c r="Q41" s="97">
        <v>18</v>
      </c>
      <c r="R41" s="98">
        <v>86</v>
      </c>
      <c r="S41" s="99">
        <f t="shared" si="3"/>
        <v>-68</v>
      </c>
      <c r="T41" s="97">
        <v>72</v>
      </c>
      <c r="U41" s="98">
        <v>98</v>
      </c>
      <c r="V41" s="99">
        <f t="shared" si="4"/>
        <v>-26</v>
      </c>
      <c r="W41" s="97">
        <v>63</v>
      </c>
      <c r="X41" s="98">
        <v>101</v>
      </c>
      <c r="Y41" s="99">
        <f t="shared" si="5"/>
        <v>-38</v>
      </c>
      <c r="Z41" s="97">
        <v>42</v>
      </c>
      <c r="AA41" s="98">
        <v>122</v>
      </c>
      <c r="AB41" s="99">
        <f t="shared" si="6"/>
        <v>-80</v>
      </c>
      <c r="AC41" s="97">
        <v>6</v>
      </c>
      <c r="AD41" s="98">
        <v>110</v>
      </c>
      <c r="AE41" s="99">
        <f t="shared" si="7"/>
        <v>-104</v>
      </c>
      <c r="AF41" s="97">
        <v>3</v>
      </c>
      <c r="AG41" s="98">
        <v>88</v>
      </c>
      <c r="AH41" s="99">
        <f t="shared" si="8"/>
        <v>-85</v>
      </c>
      <c r="AI41" s="97">
        <v>4</v>
      </c>
      <c r="AJ41" s="98">
        <v>122</v>
      </c>
      <c r="AK41" s="99">
        <f t="shared" si="9"/>
        <v>-118</v>
      </c>
      <c r="AL41" s="97">
        <v>2</v>
      </c>
      <c r="AM41" s="98">
        <v>51</v>
      </c>
      <c r="AN41" s="99">
        <f t="shared" si="10"/>
        <v>-49</v>
      </c>
      <c r="AO41" s="97">
        <v>9</v>
      </c>
      <c r="AP41" s="98">
        <v>68</v>
      </c>
      <c r="AQ41" s="99">
        <f t="shared" si="11"/>
        <v>-59</v>
      </c>
      <c r="AR41" s="97">
        <v>8</v>
      </c>
      <c r="AS41" s="98">
        <v>113</v>
      </c>
      <c r="AT41" s="99">
        <f t="shared" si="12"/>
        <v>-105</v>
      </c>
      <c r="AU41" s="97">
        <v>11</v>
      </c>
      <c r="AV41" s="98">
        <v>178</v>
      </c>
      <c r="AW41" s="99">
        <f t="shared" si="13"/>
        <v>-167</v>
      </c>
      <c r="AX41" s="97">
        <v>13</v>
      </c>
      <c r="AY41" s="98">
        <v>143</v>
      </c>
      <c r="AZ41" s="99">
        <f t="shared" si="44"/>
        <v>-130</v>
      </c>
      <c r="BA41" s="97">
        <v>51</v>
      </c>
      <c r="BB41" s="98">
        <v>175</v>
      </c>
      <c r="BC41" s="99">
        <f t="shared" si="45"/>
        <v>-124</v>
      </c>
      <c r="BD41" s="97">
        <v>10</v>
      </c>
      <c r="BE41" s="98">
        <v>237</v>
      </c>
      <c r="BF41" s="99">
        <f t="shared" si="46"/>
        <v>-227</v>
      </c>
      <c r="BG41" s="97">
        <v>34</v>
      </c>
      <c r="BH41" s="98">
        <v>146</v>
      </c>
      <c r="BI41" s="99">
        <f t="shared" si="47"/>
        <v>-112</v>
      </c>
      <c r="BJ41" s="97">
        <v>4</v>
      </c>
      <c r="BK41" s="98">
        <v>160</v>
      </c>
      <c r="BL41" s="99">
        <f t="shared" si="94"/>
        <v>-156</v>
      </c>
      <c r="BM41" s="97">
        <v>11</v>
      </c>
      <c r="BN41" s="98">
        <v>251</v>
      </c>
      <c r="BO41" s="99">
        <f t="shared" si="48"/>
        <v>-240</v>
      </c>
      <c r="BP41" s="97">
        <v>19</v>
      </c>
      <c r="BQ41" s="98">
        <v>148</v>
      </c>
      <c r="BR41" s="99">
        <f t="shared" si="49"/>
        <v>-129</v>
      </c>
      <c r="BS41" s="97">
        <v>14</v>
      </c>
      <c r="BT41" s="98">
        <v>241</v>
      </c>
      <c r="BU41" s="99">
        <f t="shared" si="50"/>
        <v>-227</v>
      </c>
      <c r="BV41" s="97">
        <v>16</v>
      </c>
      <c r="BW41" s="98">
        <v>192</v>
      </c>
      <c r="BX41" s="99">
        <f t="shared" si="51"/>
        <v>-176</v>
      </c>
      <c r="BY41" s="97">
        <v>39</v>
      </c>
      <c r="BZ41" s="98">
        <v>97</v>
      </c>
      <c r="CA41" s="99">
        <f t="shared" si="52"/>
        <v>-58</v>
      </c>
      <c r="CB41" s="97">
        <v>37</v>
      </c>
      <c r="CC41" s="98">
        <v>54</v>
      </c>
      <c r="CD41" s="99">
        <f t="shared" si="53"/>
        <v>-17</v>
      </c>
      <c r="CE41" s="97">
        <v>160</v>
      </c>
      <c r="CF41" s="98">
        <v>83</v>
      </c>
      <c r="CG41" s="99">
        <f t="shared" si="54"/>
        <v>77</v>
      </c>
      <c r="CH41" s="97">
        <v>16</v>
      </c>
      <c r="CI41" s="98">
        <v>66</v>
      </c>
      <c r="CJ41" s="99">
        <f t="shared" si="297"/>
        <v>-50</v>
      </c>
      <c r="CK41" s="97">
        <v>92</v>
      </c>
      <c r="CL41" s="98">
        <v>329</v>
      </c>
      <c r="CM41" s="99">
        <f t="shared" si="298"/>
        <v>-237</v>
      </c>
      <c r="CN41" s="97">
        <v>49</v>
      </c>
      <c r="CO41" s="98">
        <v>217</v>
      </c>
      <c r="CP41" s="99">
        <f t="shared" si="299"/>
        <v>-168</v>
      </c>
      <c r="CQ41" s="97">
        <v>9</v>
      </c>
      <c r="CR41" s="98">
        <v>340</v>
      </c>
      <c r="CS41" s="99">
        <f t="shared" si="300"/>
        <v>-331</v>
      </c>
      <c r="CT41" s="97">
        <v>10</v>
      </c>
      <c r="CU41" s="98">
        <v>196</v>
      </c>
      <c r="CV41" s="99">
        <f t="shared" si="143"/>
        <v>-186</v>
      </c>
      <c r="CW41" s="274">
        <v>42</v>
      </c>
      <c r="CX41" s="98">
        <v>195</v>
      </c>
      <c r="CY41" s="272">
        <f t="shared" si="144"/>
        <v>-153</v>
      </c>
      <c r="CZ41" s="273">
        <v>33</v>
      </c>
      <c r="DA41" s="98">
        <v>331</v>
      </c>
      <c r="DB41" s="272">
        <f t="shared" si="145"/>
        <v>-298</v>
      </c>
      <c r="DC41" s="273">
        <v>14</v>
      </c>
      <c r="DD41" s="98">
        <v>335</v>
      </c>
      <c r="DE41" s="272">
        <f t="shared" si="146"/>
        <v>-321</v>
      </c>
      <c r="DF41" s="273">
        <v>14</v>
      </c>
      <c r="DG41" s="274">
        <v>180</v>
      </c>
      <c r="DH41" s="272">
        <f t="shared" si="147"/>
        <v>-166</v>
      </c>
      <c r="DI41" s="273">
        <v>81</v>
      </c>
      <c r="DJ41" s="274">
        <v>244</v>
      </c>
      <c r="DK41" s="272">
        <f t="shared" si="148"/>
        <v>-163</v>
      </c>
      <c r="DL41" s="273">
        <v>82</v>
      </c>
      <c r="DM41" s="274">
        <v>325</v>
      </c>
      <c r="DN41" s="272">
        <f t="shared" si="149"/>
        <v>-243</v>
      </c>
      <c r="DO41" s="273">
        <v>81</v>
      </c>
      <c r="DP41" s="274">
        <v>229</v>
      </c>
      <c r="DQ41" s="272">
        <f t="shared" si="150"/>
        <v>-148</v>
      </c>
      <c r="DR41" s="273">
        <v>30</v>
      </c>
      <c r="DS41" s="274">
        <v>267</v>
      </c>
      <c r="DT41" s="272">
        <f>DR41-DS41</f>
        <v>-237</v>
      </c>
      <c r="DU41" s="273">
        <v>30</v>
      </c>
      <c r="DV41" s="274">
        <v>154</v>
      </c>
      <c r="DW41" s="272">
        <f>DU41-DV41</f>
        <v>-124</v>
      </c>
      <c r="DX41" s="273">
        <v>96</v>
      </c>
      <c r="DY41" s="274">
        <v>558</v>
      </c>
      <c r="DZ41" s="272">
        <f>DX41-DY41</f>
        <v>-462</v>
      </c>
      <c r="EA41" s="273">
        <v>60</v>
      </c>
      <c r="EB41" s="274">
        <v>456</v>
      </c>
      <c r="EC41" s="272">
        <f>EA41-EB41</f>
        <v>-396</v>
      </c>
      <c r="ED41" s="273">
        <v>88</v>
      </c>
      <c r="EE41" s="274">
        <v>401</v>
      </c>
      <c r="EF41" s="272">
        <f>ED41-EE41</f>
        <v>-313</v>
      </c>
      <c r="EG41" s="273">
        <v>38</v>
      </c>
      <c r="EH41" s="274">
        <v>350</v>
      </c>
      <c r="EI41" s="272">
        <f t="shared" si="156"/>
        <v>-312</v>
      </c>
      <c r="EJ41" s="273">
        <v>71</v>
      </c>
      <c r="EK41" s="274">
        <v>374</v>
      </c>
      <c r="EL41" s="272">
        <f>EJ41-EK41</f>
        <v>-303</v>
      </c>
      <c r="EM41" s="273">
        <v>94</v>
      </c>
      <c r="EN41" s="274">
        <v>317</v>
      </c>
      <c r="EO41" s="272">
        <f>EM41-EN41</f>
        <v>-223</v>
      </c>
      <c r="EP41" s="294">
        <v>112</v>
      </c>
      <c r="EQ41" s="103">
        <v>625</v>
      </c>
      <c r="ER41" s="268">
        <f>EP41-EQ41</f>
        <v>-513</v>
      </c>
      <c r="ES41" s="294">
        <v>200</v>
      </c>
      <c r="ET41" s="103">
        <v>312</v>
      </c>
      <c r="EU41" s="268">
        <f>ES41-ET41</f>
        <v>-112</v>
      </c>
      <c r="EV41" s="294">
        <v>317</v>
      </c>
      <c r="EW41" s="103">
        <v>286</v>
      </c>
      <c r="EX41" s="268">
        <f>EV41-EW41</f>
        <v>31</v>
      </c>
      <c r="EY41" s="294">
        <v>236</v>
      </c>
      <c r="EZ41" s="103">
        <v>276</v>
      </c>
      <c r="FA41" s="268">
        <f>EY41-EZ41</f>
        <v>-40</v>
      </c>
      <c r="FB41" s="294">
        <v>51</v>
      </c>
      <c r="FC41" s="103">
        <v>230</v>
      </c>
      <c r="FD41" s="268">
        <f>FB41-FC41</f>
        <v>-179</v>
      </c>
      <c r="FE41" s="294">
        <v>42</v>
      </c>
      <c r="FF41" s="103">
        <v>155</v>
      </c>
      <c r="FG41" s="268">
        <f>FE41-FF41</f>
        <v>-113</v>
      </c>
      <c r="FH41" s="294">
        <v>52</v>
      </c>
      <c r="FI41" s="103">
        <v>96</v>
      </c>
      <c r="FJ41" s="268">
        <f>FH41-FI41</f>
        <v>-44</v>
      </c>
      <c r="FK41" s="294">
        <v>54</v>
      </c>
      <c r="FL41" s="103">
        <v>248</v>
      </c>
      <c r="FM41" s="268">
        <f>FK41-FL41</f>
        <v>-194</v>
      </c>
      <c r="FN41" s="493">
        <v>35</v>
      </c>
      <c r="FO41" s="98">
        <v>232</v>
      </c>
      <c r="FP41" s="272">
        <f>FN41-FO41</f>
        <v>-197</v>
      </c>
      <c r="FQ41" s="493">
        <v>43</v>
      </c>
      <c r="FR41" s="98">
        <v>162</v>
      </c>
      <c r="FS41" s="272">
        <f>FQ41-FR41</f>
        <v>-119</v>
      </c>
    </row>
    <row r="42" spans="1:175" ht="18.75" customHeight="1" x14ac:dyDescent="0.2">
      <c r="A42" s="108" t="s">
        <v>119</v>
      </c>
      <c r="B42" s="97">
        <v>43</v>
      </c>
      <c r="C42" s="98">
        <v>367</v>
      </c>
      <c r="D42" s="99">
        <f t="shared" si="28"/>
        <v>-324</v>
      </c>
      <c r="E42" s="97">
        <v>42</v>
      </c>
      <c r="F42" s="98">
        <v>400</v>
      </c>
      <c r="G42" s="99">
        <f t="shared" si="139"/>
        <v>-358</v>
      </c>
      <c r="H42" s="97">
        <v>75</v>
      </c>
      <c r="I42" s="98">
        <v>674</v>
      </c>
      <c r="J42" s="99">
        <f t="shared" si="0"/>
        <v>-599</v>
      </c>
      <c r="K42" s="97">
        <v>238</v>
      </c>
      <c r="L42" s="98">
        <v>232</v>
      </c>
      <c r="M42" s="99">
        <f t="shared" si="1"/>
        <v>6</v>
      </c>
      <c r="N42" s="97">
        <v>162</v>
      </c>
      <c r="O42" s="98">
        <v>250</v>
      </c>
      <c r="P42" s="99">
        <f t="shared" si="2"/>
        <v>-88</v>
      </c>
      <c r="Q42" s="97">
        <v>203</v>
      </c>
      <c r="R42" s="98">
        <v>303</v>
      </c>
      <c r="S42" s="99">
        <f t="shared" si="3"/>
        <v>-100</v>
      </c>
      <c r="T42" s="97">
        <v>262</v>
      </c>
      <c r="U42" s="98">
        <v>385</v>
      </c>
      <c r="V42" s="99">
        <f t="shared" si="4"/>
        <v>-123</v>
      </c>
      <c r="W42" s="97">
        <v>197</v>
      </c>
      <c r="X42" s="98">
        <v>565</v>
      </c>
      <c r="Y42" s="99">
        <f t="shared" si="5"/>
        <v>-368</v>
      </c>
      <c r="Z42" s="97">
        <v>663</v>
      </c>
      <c r="AA42" s="98">
        <v>324</v>
      </c>
      <c r="AB42" s="99">
        <f t="shared" si="6"/>
        <v>339</v>
      </c>
      <c r="AC42" s="97">
        <v>715</v>
      </c>
      <c r="AD42" s="98">
        <v>343</v>
      </c>
      <c r="AE42" s="99">
        <f t="shared" si="7"/>
        <v>372</v>
      </c>
      <c r="AF42" s="97">
        <v>113</v>
      </c>
      <c r="AG42" s="98">
        <v>481</v>
      </c>
      <c r="AH42" s="99">
        <f t="shared" si="8"/>
        <v>-368</v>
      </c>
      <c r="AI42" s="97">
        <v>180</v>
      </c>
      <c r="AJ42" s="98">
        <v>239</v>
      </c>
      <c r="AK42" s="99">
        <f t="shared" si="9"/>
        <v>-59</v>
      </c>
      <c r="AL42" s="97">
        <v>103</v>
      </c>
      <c r="AM42" s="98">
        <v>319</v>
      </c>
      <c r="AN42" s="99">
        <f t="shared" si="10"/>
        <v>-216</v>
      </c>
      <c r="AO42" s="97">
        <v>99</v>
      </c>
      <c r="AP42" s="98">
        <v>318</v>
      </c>
      <c r="AQ42" s="99">
        <f t="shared" si="11"/>
        <v>-219</v>
      </c>
      <c r="AR42" s="97">
        <v>104</v>
      </c>
      <c r="AS42" s="98">
        <v>272</v>
      </c>
      <c r="AT42" s="99">
        <f t="shared" si="12"/>
        <v>-168</v>
      </c>
      <c r="AU42" s="97">
        <v>127</v>
      </c>
      <c r="AV42" s="98">
        <v>198</v>
      </c>
      <c r="AW42" s="99">
        <f t="shared" si="13"/>
        <v>-71</v>
      </c>
      <c r="AX42" s="97">
        <v>117</v>
      </c>
      <c r="AY42" s="98">
        <v>216</v>
      </c>
      <c r="AZ42" s="99">
        <f t="shared" si="44"/>
        <v>-99</v>
      </c>
      <c r="BA42" s="97">
        <v>197</v>
      </c>
      <c r="BB42" s="98">
        <v>237</v>
      </c>
      <c r="BC42" s="99">
        <f t="shared" si="45"/>
        <v>-40</v>
      </c>
      <c r="BD42" s="97">
        <v>218</v>
      </c>
      <c r="BE42" s="98">
        <v>278</v>
      </c>
      <c r="BF42" s="99">
        <f t="shared" si="46"/>
        <v>-60</v>
      </c>
      <c r="BG42" s="97">
        <v>214</v>
      </c>
      <c r="BH42" s="98">
        <v>218</v>
      </c>
      <c r="BI42" s="99">
        <f t="shared" si="47"/>
        <v>-4</v>
      </c>
      <c r="BJ42" s="97">
        <v>101</v>
      </c>
      <c r="BK42" s="98">
        <v>298</v>
      </c>
      <c r="BL42" s="99">
        <f t="shared" si="94"/>
        <v>-197</v>
      </c>
      <c r="BM42" s="97">
        <v>190</v>
      </c>
      <c r="BN42" s="98">
        <v>260</v>
      </c>
      <c r="BO42" s="99">
        <f t="shared" si="48"/>
        <v>-70</v>
      </c>
      <c r="BP42" s="97">
        <v>146</v>
      </c>
      <c r="BQ42" s="98">
        <v>571</v>
      </c>
      <c r="BR42" s="99">
        <f t="shared" si="49"/>
        <v>-425</v>
      </c>
      <c r="BS42" s="97">
        <v>88</v>
      </c>
      <c r="BT42" s="98">
        <v>311</v>
      </c>
      <c r="BU42" s="99">
        <f t="shared" si="50"/>
        <v>-223</v>
      </c>
      <c r="BV42" s="97">
        <v>131</v>
      </c>
      <c r="BW42" s="98">
        <v>420</v>
      </c>
      <c r="BX42" s="99">
        <f t="shared" si="51"/>
        <v>-289</v>
      </c>
      <c r="BY42" s="97">
        <v>157</v>
      </c>
      <c r="BZ42" s="98">
        <v>407</v>
      </c>
      <c r="CA42" s="99">
        <f t="shared" si="52"/>
        <v>-250</v>
      </c>
      <c r="CB42" s="97">
        <v>181</v>
      </c>
      <c r="CC42" s="98">
        <v>607</v>
      </c>
      <c r="CD42" s="99">
        <f t="shared" si="53"/>
        <v>-426</v>
      </c>
      <c r="CE42" s="97">
        <v>148</v>
      </c>
      <c r="CF42" s="98">
        <v>289</v>
      </c>
      <c r="CG42" s="99">
        <f t="shared" si="54"/>
        <v>-141</v>
      </c>
      <c r="CH42" s="97">
        <v>111</v>
      </c>
      <c r="CI42" s="98">
        <v>282</v>
      </c>
      <c r="CJ42" s="99">
        <f t="shared" si="297"/>
        <v>-171</v>
      </c>
      <c r="CK42" s="97">
        <v>101</v>
      </c>
      <c r="CL42" s="98">
        <v>266</v>
      </c>
      <c r="CM42" s="99">
        <f t="shared" si="298"/>
        <v>-165</v>
      </c>
      <c r="CN42" s="97">
        <v>144</v>
      </c>
      <c r="CO42" s="98">
        <v>623</v>
      </c>
      <c r="CP42" s="99">
        <f t="shared" si="299"/>
        <v>-479</v>
      </c>
      <c r="CQ42" s="97">
        <v>185</v>
      </c>
      <c r="CR42" s="98">
        <v>253</v>
      </c>
      <c r="CS42" s="99">
        <f t="shared" si="300"/>
        <v>-68</v>
      </c>
      <c r="CT42" s="97">
        <v>109</v>
      </c>
      <c r="CU42" s="98">
        <v>309</v>
      </c>
      <c r="CV42" s="99">
        <f t="shared" si="143"/>
        <v>-200</v>
      </c>
      <c r="CW42" s="274">
        <v>160</v>
      </c>
      <c r="CX42" s="98">
        <v>189</v>
      </c>
      <c r="CY42" s="272">
        <f t="shared" si="144"/>
        <v>-29</v>
      </c>
      <c r="CZ42" s="273">
        <v>159</v>
      </c>
      <c r="DA42" s="98">
        <v>317</v>
      </c>
      <c r="DB42" s="272">
        <f t="shared" si="145"/>
        <v>-158</v>
      </c>
      <c r="DC42" s="273">
        <v>132</v>
      </c>
      <c r="DD42" s="98">
        <v>437</v>
      </c>
      <c r="DE42" s="272">
        <f t="shared" si="146"/>
        <v>-305</v>
      </c>
      <c r="DF42" s="273">
        <v>138</v>
      </c>
      <c r="DG42" s="274">
        <v>156</v>
      </c>
      <c r="DH42" s="272">
        <f t="shared" si="147"/>
        <v>-18</v>
      </c>
      <c r="DI42" s="273">
        <v>157</v>
      </c>
      <c r="DJ42" s="274">
        <v>229</v>
      </c>
      <c r="DK42" s="272">
        <f t="shared" si="148"/>
        <v>-72</v>
      </c>
      <c r="DL42" s="273">
        <v>89</v>
      </c>
      <c r="DM42" s="274">
        <v>385</v>
      </c>
      <c r="DN42" s="272">
        <f t="shared" si="149"/>
        <v>-296</v>
      </c>
      <c r="DO42" s="273">
        <v>84</v>
      </c>
      <c r="DP42" s="274">
        <v>190</v>
      </c>
      <c r="DQ42" s="272">
        <f t="shared" si="150"/>
        <v>-106</v>
      </c>
      <c r="DR42" s="273">
        <v>75</v>
      </c>
      <c r="DS42" s="274">
        <v>146</v>
      </c>
      <c r="DT42" s="272">
        <f>DR42-DS42</f>
        <v>-71</v>
      </c>
      <c r="DU42" s="273">
        <v>50</v>
      </c>
      <c r="DV42" s="274">
        <v>76</v>
      </c>
      <c r="DW42" s="272">
        <f>DU42-DV42</f>
        <v>-26</v>
      </c>
      <c r="DX42" s="273">
        <v>41</v>
      </c>
      <c r="DY42" s="274">
        <v>125</v>
      </c>
      <c r="DZ42" s="272">
        <f>DX42-DY42</f>
        <v>-84</v>
      </c>
      <c r="EA42" s="273">
        <v>41</v>
      </c>
      <c r="EB42" s="274">
        <v>148</v>
      </c>
      <c r="EC42" s="272">
        <f>EA42-EB42</f>
        <v>-107</v>
      </c>
      <c r="ED42" s="273">
        <v>64</v>
      </c>
      <c r="EE42" s="274">
        <v>414</v>
      </c>
      <c r="EF42" s="272">
        <f>ED42-EE42</f>
        <v>-350</v>
      </c>
      <c r="EG42" s="273">
        <v>60</v>
      </c>
      <c r="EH42" s="274">
        <v>224</v>
      </c>
      <c r="EI42" s="272">
        <f t="shared" si="156"/>
        <v>-164</v>
      </c>
      <c r="EJ42" s="273">
        <v>64</v>
      </c>
      <c r="EK42" s="274">
        <v>360</v>
      </c>
      <c r="EL42" s="272">
        <f>EJ42-EK42</f>
        <v>-296</v>
      </c>
      <c r="EM42" s="273">
        <v>74</v>
      </c>
      <c r="EN42" s="274">
        <v>277</v>
      </c>
      <c r="EO42" s="272">
        <f>EM42-EN42</f>
        <v>-203</v>
      </c>
      <c r="EP42" s="294">
        <v>69</v>
      </c>
      <c r="EQ42" s="103">
        <v>309</v>
      </c>
      <c r="ER42" s="268">
        <f>EP42-EQ42</f>
        <v>-240</v>
      </c>
      <c r="ES42" s="294">
        <v>55</v>
      </c>
      <c r="ET42" s="103">
        <v>380</v>
      </c>
      <c r="EU42" s="268">
        <f>ES42-ET42</f>
        <v>-325</v>
      </c>
      <c r="EV42" s="294">
        <v>409</v>
      </c>
      <c r="EW42" s="103">
        <v>753</v>
      </c>
      <c r="EX42" s="268">
        <f>EV42-EW42</f>
        <v>-344</v>
      </c>
      <c r="EY42" s="294">
        <v>106</v>
      </c>
      <c r="EZ42" s="103">
        <v>450</v>
      </c>
      <c r="FA42" s="268">
        <f>EY42-EZ42</f>
        <v>-344</v>
      </c>
      <c r="FB42" s="294">
        <v>80</v>
      </c>
      <c r="FC42" s="103">
        <v>305</v>
      </c>
      <c r="FD42" s="268">
        <f>FB42-FC42</f>
        <v>-225</v>
      </c>
      <c r="FE42" s="294">
        <v>105</v>
      </c>
      <c r="FF42" s="103">
        <v>362</v>
      </c>
      <c r="FG42" s="268">
        <f>FE42-FF42</f>
        <v>-257</v>
      </c>
      <c r="FH42" s="294">
        <v>73</v>
      </c>
      <c r="FI42" s="103">
        <v>494</v>
      </c>
      <c r="FJ42" s="268">
        <f>FH42-FI42</f>
        <v>-421</v>
      </c>
      <c r="FK42" s="294">
        <v>65</v>
      </c>
      <c r="FL42" s="103">
        <v>345</v>
      </c>
      <c r="FM42" s="268">
        <f>FK42-FL42</f>
        <v>-280</v>
      </c>
      <c r="FN42" s="493">
        <v>47</v>
      </c>
      <c r="FO42" s="98">
        <v>454</v>
      </c>
      <c r="FP42" s="272">
        <f>FN42-FO42</f>
        <v>-407</v>
      </c>
      <c r="FQ42" s="493">
        <v>93</v>
      </c>
      <c r="FR42" s="98">
        <v>523</v>
      </c>
      <c r="FS42" s="272">
        <f>FQ42-FR42</f>
        <v>-430</v>
      </c>
    </row>
    <row r="43" spans="1:175" s="414" customFormat="1" ht="18.75" customHeight="1" x14ac:dyDescent="0.25">
      <c r="A43" s="93" t="s">
        <v>120</v>
      </c>
      <c r="B43" s="94">
        <v>209</v>
      </c>
      <c r="C43" s="95">
        <v>195</v>
      </c>
      <c r="D43" s="96">
        <f t="shared" si="28"/>
        <v>14</v>
      </c>
      <c r="E43" s="94">
        <v>264</v>
      </c>
      <c r="F43" s="95">
        <v>123</v>
      </c>
      <c r="G43" s="96">
        <f t="shared" si="139"/>
        <v>141</v>
      </c>
      <c r="H43" s="94">
        <v>250</v>
      </c>
      <c r="I43" s="95">
        <v>175</v>
      </c>
      <c r="J43" s="96">
        <f t="shared" si="0"/>
        <v>75</v>
      </c>
      <c r="K43" s="94">
        <v>478</v>
      </c>
      <c r="L43" s="95">
        <v>365</v>
      </c>
      <c r="M43" s="96">
        <f t="shared" si="1"/>
        <v>113</v>
      </c>
      <c r="N43" s="94">
        <v>547</v>
      </c>
      <c r="O43" s="95">
        <v>462</v>
      </c>
      <c r="P43" s="96">
        <f t="shared" si="2"/>
        <v>85</v>
      </c>
      <c r="Q43" s="94">
        <v>169</v>
      </c>
      <c r="R43" s="95">
        <v>259</v>
      </c>
      <c r="S43" s="96">
        <f t="shared" si="3"/>
        <v>-90</v>
      </c>
      <c r="T43" s="94">
        <v>221</v>
      </c>
      <c r="U43" s="95">
        <v>285</v>
      </c>
      <c r="V43" s="96">
        <f t="shared" si="4"/>
        <v>-64</v>
      </c>
      <c r="W43" s="94">
        <v>399</v>
      </c>
      <c r="X43" s="95">
        <v>216</v>
      </c>
      <c r="Y43" s="96">
        <f t="shared" si="5"/>
        <v>183</v>
      </c>
      <c r="Z43" s="94">
        <v>167</v>
      </c>
      <c r="AA43" s="95">
        <v>393</v>
      </c>
      <c r="AB43" s="96">
        <f t="shared" si="6"/>
        <v>-226</v>
      </c>
      <c r="AC43" s="94">
        <v>230</v>
      </c>
      <c r="AD43" s="95">
        <v>306</v>
      </c>
      <c r="AE43" s="96">
        <f t="shared" si="7"/>
        <v>-76</v>
      </c>
      <c r="AF43" s="94">
        <v>428</v>
      </c>
      <c r="AG43" s="95">
        <v>479</v>
      </c>
      <c r="AH43" s="96">
        <f t="shared" si="8"/>
        <v>-51</v>
      </c>
      <c r="AI43" s="94">
        <v>504</v>
      </c>
      <c r="AJ43" s="95">
        <v>686</v>
      </c>
      <c r="AK43" s="96">
        <f t="shared" si="9"/>
        <v>-182</v>
      </c>
      <c r="AL43" s="94">
        <v>175</v>
      </c>
      <c r="AM43" s="95">
        <v>327</v>
      </c>
      <c r="AN43" s="96">
        <f t="shared" si="10"/>
        <v>-152</v>
      </c>
      <c r="AO43" s="94">
        <v>438</v>
      </c>
      <c r="AP43" s="95">
        <v>324</v>
      </c>
      <c r="AQ43" s="96">
        <f t="shared" si="11"/>
        <v>114</v>
      </c>
      <c r="AR43" s="94">
        <v>357</v>
      </c>
      <c r="AS43" s="95">
        <v>492</v>
      </c>
      <c r="AT43" s="96">
        <f t="shared" si="12"/>
        <v>-135</v>
      </c>
      <c r="AU43" s="94">
        <v>348</v>
      </c>
      <c r="AV43" s="95">
        <v>919</v>
      </c>
      <c r="AW43" s="96">
        <f t="shared" si="13"/>
        <v>-571</v>
      </c>
      <c r="AX43" s="94">
        <v>225</v>
      </c>
      <c r="AY43" s="95">
        <v>423</v>
      </c>
      <c r="AZ43" s="96">
        <f t="shared" si="44"/>
        <v>-198</v>
      </c>
      <c r="BA43" s="94">
        <v>425</v>
      </c>
      <c r="BB43" s="95">
        <v>558</v>
      </c>
      <c r="BC43" s="96">
        <f t="shared" si="45"/>
        <v>-133</v>
      </c>
      <c r="BD43" s="94">
        <v>634</v>
      </c>
      <c r="BE43" s="95">
        <v>591</v>
      </c>
      <c r="BF43" s="96">
        <f t="shared" si="46"/>
        <v>43</v>
      </c>
      <c r="BG43" s="94">
        <v>506</v>
      </c>
      <c r="BH43" s="95">
        <v>351</v>
      </c>
      <c r="BI43" s="96">
        <f t="shared" si="47"/>
        <v>155</v>
      </c>
      <c r="BJ43" s="94">
        <v>190</v>
      </c>
      <c r="BK43" s="95">
        <v>412</v>
      </c>
      <c r="BL43" s="96">
        <f t="shared" si="94"/>
        <v>-222</v>
      </c>
      <c r="BM43" s="94">
        <v>306</v>
      </c>
      <c r="BN43" s="95">
        <v>325</v>
      </c>
      <c r="BO43" s="96">
        <f t="shared" si="48"/>
        <v>-19</v>
      </c>
      <c r="BP43" s="94">
        <v>378</v>
      </c>
      <c r="BQ43" s="95">
        <v>267</v>
      </c>
      <c r="BR43" s="96">
        <f t="shared" si="49"/>
        <v>111</v>
      </c>
      <c r="BS43" s="94">
        <v>334</v>
      </c>
      <c r="BT43" s="95">
        <v>427</v>
      </c>
      <c r="BU43" s="96">
        <f t="shared" si="50"/>
        <v>-93</v>
      </c>
      <c r="BV43" s="94">
        <v>214</v>
      </c>
      <c r="BW43" s="95">
        <v>243</v>
      </c>
      <c r="BX43" s="96">
        <f t="shared" si="51"/>
        <v>-29</v>
      </c>
      <c r="BY43" s="94">
        <v>215</v>
      </c>
      <c r="BZ43" s="95">
        <v>273</v>
      </c>
      <c r="CA43" s="96">
        <f t="shared" si="52"/>
        <v>-58</v>
      </c>
      <c r="CB43" s="94">
        <v>295</v>
      </c>
      <c r="CC43" s="95">
        <v>301</v>
      </c>
      <c r="CD43" s="96">
        <f t="shared" si="53"/>
        <v>-6</v>
      </c>
      <c r="CE43" s="94">
        <v>334</v>
      </c>
      <c r="CF43" s="95">
        <v>164</v>
      </c>
      <c r="CG43" s="96">
        <f t="shared" si="54"/>
        <v>170</v>
      </c>
      <c r="CH43" s="94">
        <v>231</v>
      </c>
      <c r="CI43" s="95">
        <v>139</v>
      </c>
      <c r="CJ43" s="96">
        <f t="shared" si="297"/>
        <v>92</v>
      </c>
      <c r="CK43" s="94">
        <v>203</v>
      </c>
      <c r="CL43" s="95">
        <v>48</v>
      </c>
      <c r="CM43" s="96">
        <f t="shared" si="298"/>
        <v>155</v>
      </c>
      <c r="CN43" s="94">
        <v>299</v>
      </c>
      <c r="CO43" s="95">
        <v>72</v>
      </c>
      <c r="CP43" s="96">
        <f t="shared" si="299"/>
        <v>227</v>
      </c>
      <c r="CQ43" s="94">
        <v>402</v>
      </c>
      <c r="CR43" s="95">
        <v>42</v>
      </c>
      <c r="CS43" s="96">
        <f t="shared" si="300"/>
        <v>360</v>
      </c>
      <c r="CT43" s="94">
        <v>24</v>
      </c>
      <c r="CU43" s="95">
        <v>19</v>
      </c>
      <c r="CV43" s="96">
        <f t="shared" si="143"/>
        <v>5</v>
      </c>
      <c r="CW43" s="261">
        <v>17</v>
      </c>
      <c r="CX43" s="95">
        <v>13</v>
      </c>
      <c r="CY43" s="262">
        <f t="shared" si="144"/>
        <v>4</v>
      </c>
      <c r="CZ43" s="260">
        <v>129</v>
      </c>
      <c r="DA43" s="95">
        <v>22</v>
      </c>
      <c r="DB43" s="262">
        <f t="shared" si="145"/>
        <v>107</v>
      </c>
      <c r="DC43" s="260">
        <v>16</v>
      </c>
      <c r="DD43" s="95">
        <v>21</v>
      </c>
      <c r="DE43" s="262">
        <f t="shared" si="146"/>
        <v>-5</v>
      </c>
      <c r="DF43" s="260">
        <v>116</v>
      </c>
      <c r="DG43" s="261">
        <v>25</v>
      </c>
      <c r="DH43" s="262">
        <f t="shared" si="147"/>
        <v>91</v>
      </c>
      <c r="DI43" s="260">
        <v>39</v>
      </c>
      <c r="DJ43" s="261">
        <v>4</v>
      </c>
      <c r="DK43" s="262">
        <f t="shared" si="148"/>
        <v>35</v>
      </c>
      <c r="DL43" s="260">
        <v>27</v>
      </c>
      <c r="DM43" s="261">
        <v>11</v>
      </c>
      <c r="DN43" s="262">
        <f t="shared" si="149"/>
        <v>16</v>
      </c>
      <c r="DO43" s="260">
        <v>21</v>
      </c>
      <c r="DP43" s="261">
        <v>2</v>
      </c>
      <c r="DQ43" s="262">
        <f t="shared" si="150"/>
        <v>19</v>
      </c>
      <c r="DR43" s="260">
        <v>9</v>
      </c>
      <c r="DS43" s="261">
        <v>18</v>
      </c>
      <c r="DT43" s="262">
        <f>DR43-DS43</f>
        <v>-9</v>
      </c>
      <c r="DU43" s="260">
        <v>19</v>
      </c>
      <c r="DV43" s="261">
        <v>0</v>
      </c>
      <c r="DW43" s="262">
        <f>DU43-DV43</f>
        <v>19</v>
      </c>
      <c r="DX43" s="260">
        <v>36</v>
      </c>
      <c r="DY43" s="261">
        <v>6</v>
      </c>
      <c r="DZ43" s="262">
        <f>DX43-DY43</f>
        <v>30</v>
      </c>
      <c r="EA43" s="260">
        <v>16</v>
      </c>
      <c r="EB43" s="261">
        <v>3</v>
      </c>
      <c r="EC43" s="262">
        <f>EA43-EB43</f>
        <v>13</v>
      </c>
      <c r="ED43" s="260">
        <v>17</v>
      </c>
      <c r="EE43" s="261">
        <v>2</v>
      </c>
      <c r="EF43" s="262">
        <f>ED43-EE43</f>
        <v>15</v>
      </c>
      <c r="EG43" s="260">
        <v>10</v>
      </c>
      <c r="EH43" s="261">
        <v>6</v>
      </c>
      <c r="EI43" s="262">
        <f t="shared" si="156"/>
        <v>4</v>
      </c>
      <c r="EJ43" s="260">
        <v>19</v>
      </c>
      <c r="EK43" s="261">
        <v>4</v>
      </c>
      <c r="EL43" s="262">
        <f>EJ43-EK43</f>
        <v>15</v>
      </c>
      <c r="EM43" s="260">
        <v>30</v>
      </c>
      <c r="EN43" s="261">
        <v>2</v>
      </c>
      <c r="EO43" s="262">
        <f>EM43-EN43</f>
        <v>28</v>
      </c>
      <c r="EP43" s="296">
        <v>20</v>
      </c>
      <c r="EQ43" s="106">
        <v>1</v>
      </c>
      <c r="ER43" s="265">
        <f>EP43-EQ43</f>
        <v>19</v>
      </c>
      <c r="ES43" s="296">
        <v>21</v>
      </c>
      <c r="ET43" s="106">
        <v>2</v>
      </c>
      <c r="EU43" s="265">
        <f>ES43-ET43</f>
        <v>19</v>
      </c>
      <c r="EV43" s="296">
        <v>31</v>
      </c>
      <c r="EW43" s="106">
        <v>1</v>
      </c>
      <c r="EX43" s="265">
        <f>EV43-EW43</f>
        <v>30</v>
      </c>
      <c r="EY43" s="296">
        <v>10</v>
      </c>
      <c r="EZ43" s="106">
        <v>17</v>
      </c>
      <c r="FA43" s="265">
        <f>EY43-EZ43</f>
        <v>-7</v>
      </c>
      <c r="FB43" s="296">
        <v>10</v>
      </c>
      <c r="FC43" s="106">
        <v>4</v>
      </c>
      <c r="FD43" s="265">
        <f>FB43-FC43</f>
        <v>6</v>
      </c>
      <c r="FE43" s="296">
        <v>35</v>
      </c>
      <c r="FF43" s="106">
        <v>2</v>
      </c>
      <c r="FG43" s="265">
        <f>FE43-FF43</f>
        <v>33</v>
      </c>
      <c r="FH43" s="296">
        <v>17</v>
      </c>
      <c r="FI43" s="106">
        <v>16</v>
      </c>
      <c r="FJ43" s="265">
        <f>FH43-FI43</f>
        <v>1</v>
      </c>
      <c r="FK43" s="296">
        <v>19</v>
      </c>
      <c r="FL43" s="106">
        <v>12</v>
      </c>
      <c r="FM43" s="265">
        <f>FK43-FL43</f>
        <v>7</v>
      </c>
      <c r="FN43" s="494">
        <v>22</v>
      </c>
      <c r="FO43" s="95">
        <v>12</v>
      </c>
      <c r="FP43" s="262">
        <f>FN43-FO43</f>
        <v>10</v>
      </c>
      <c r="FQ43" s="494">
        <v>30</v>
      </c>
      <c r="FR43" s="95">
        <v>9</v>
      </c>
      <c r="FS43" s="262">
        <f>FQ43-FR43</f>
        <v>21</v>
      </c>
    </row>
    <row r="44" spans="1:175" ht="18.75" customHeight="1" x14ac:dyDescent="0.2">
      <c r="A44" s="93" t="s">
        <v>121</v>
      </c>
      <c r="B44" s="94">
        <f>B45+B46</f>
        <v>27026</v>
      </c>
      <c r="C44" s="95">
        <f>C45+C46</f>
        <v>26134</v>
      </c>
      <c r="D44" s="96">
        <f t="shared" si="28"/>
        <v>892</v>
      </c>
      <c r="E44" s="94">
        <f>E45+E46</f>
        <v>25580.400000000001</v>
      </c>
      <c r="F44" s="95">
        <f>F45+F46</f>
        <v>25478</v>
      </c>
      <c r="G44" s="96">
        <f t="shared" si="139"/>
        <v>102.40000000000146</v>
      </c>
      <c r="H44" s="94">
        <f t="shared" ref="H44:I44" si="322">H45+H46</f>
        <v>43837</v>
      </c>
      <c r="I44" s="95">
        <f t="shared" si="322"/>
        <v>43068</v>
      </c>
      <c r="J44" s="96">
        <f t="shared" si="0"/>
        <v>769</v>
      </c>
      <c r="K44" s="94">
        <f t="shared" ref="K44:L44" si="323">K45+K46</f>
        <v>63622.7</v>
      </c>
      <c r="L44" s="95">
        <f t="shared" si="323"/>
        <v>65660</v>
      </c>
      <c r="M44" s="96">
        <f t="shared" si="1"/>
        <v>-2037.3000000000029</v>
      </c>
      <c r="N44" s="94">
        <f t="shared" ref="N44:O44" si="324">N45+N46</f>
        <v>7266</v>
      </c>
      <c r="O44" s="95">
        <f t="shared" si="324"/>
        <v>6518</v>
      </c>
      <c r="P44" s="96">
        <f t="shared" si="2"/>
        <v>748</v>
      </c>
      <c r="Q44" s="94">
        <f t="shared" ref="Q44:R44" si="325">Q45+Q46</f>
        <v>8862</v>
      </c>
      <c r="R44" s="95">
        <f t="shared" si="325"/>
        <v>10087</v>
      </c>
      <c r="S44" s="96">
        <f t="shared" si="3"/>
        <v>-1225</v>
      </c>
      <c r="T44" s="94">
        <f t="shared" ref="T44:U44" si="326">T45+T46</f>
        <v>9173</v>
      </c>
      <c r="U44" s="95">
        <f t="shared" si="326"/>
        <v>9932</v>
      </c>
      <c r="V44" s="96">
        <f t="shared" si="4"/>
        <v>-759</v>
      </c>
      <c r="W44" s="94">
        <f t="shared" ref="W44:X44" si="327">W45+W46</f>
        <v>7835</v>
      </c>
      <c r="X44" s="95">
        <f t="shared" si="327"/>
        <v>9988</v>
      </c>
      <c r="Y44" s="96">
        <f t="shared" si="5"/>
        <v>-2153</v>
      </c>
      <c r="Z44" s="94">
        <f t="shared" ref="Z44:AA44" si="328">Z45+Z46</f>
        <v>14769</v>
      </c>
      <c r="AA44" s="95">
        <f t="shared" si="328"/>
        <v>11331</v>
      </c>
      <c r="AB44" s="96">
        <f t="shared" si="6"/>
        <v>3438</v>
      </c>
      <c r="AC44" s="94">
        <f t="shared" ref="AC44:AD44" si="329">AC45+AC46</f>
        <v>17410</v>
      </c>
      <c r="AD44" s="95">
        <f t="shared" si="329"/>
        <v>12604</v>
      </c>
      <c r="AE44" s="96">
        <f t="shared" si="7"/>
        <v>4806</v>
      </c>
      <c r="AF44" s="94">
        <f t="shared" ref="AF44:AG44" si="330">AF45+AF46</f>
        <v>13244</v>
      </c>
      <c r="AG44" s="95">
        <f t="shared" si="330"/>
        <v>9348</v>
      </c>
      <c r="AH44" s="96">
        <f t="shared" si="8"/>
        <v>3896</v>
      </c>
      <c r="AI44" s="94">
        <f t="shared" ref="AI44:AJ44" si="331">AI45+AI46</f>
        <v>14285</v>
      </c>
      <c r="AJ44" s="95">
        <f t="shared" si="331"/>
        <v>10766</v>
      </c>
      <c r="AK44" s="96">
        <f t="shared" si="9"/>
        <v>3519</v>
      </c>
      <c r="AL44" s="94">
        <f t="shared" ref="AL44:AM44" si="332">AL45+AL46</f>
        <v>37985</v>
      </c>
      <c r="AM44" s="95">
        <f t="shared" si="332"/>
        <v>30084</v>
      </c>
      <c r="AN44" s="96">
        <f t="shared" si="10"/>
        <v>7901</v>
      </c>
      <c r="AO44" s="94">
        <f t="shared" ref="AO44:AP44" si="333">AO45+AO46</f>
        <v>47328</v>
      </c>
      <c r="AP44" s="95">
        <f t="shared" si="333"/>
        <v>47856</v>
      </c>
      <c r="AQ44" s="96">
        <f t="shared" si="11"/>
        <v>-528</v>
      </c>
      <c r="AR44" s="94">
        <f t="shared" ref="AR44:AS44" si="334">AR45+AR46</f>
        <v>44259</v>
      </c>
      <c r="AS44" s="95">
        <f t="shared" si="334"/>
        <v>33633</v>
      </c>
      <c r="AT44" s="96">
        <f t="shared" si="12"/>
        <v>10626</v>
      </c>
      <c r="AU44" s="94">
        <f t="shared" ref="AU44:AV44" si="335">AU45+AU46</f>
        <v>73388</v>
      </c>
      <c r="AV44" s="95">
        <f t="shared" si="335"/>
        <v>59418</v>
      </c>
      <c r="AW44" s="96">
        <f t="shared" si="13"/>
        <v>13970</v>
      </c>
      <c r="AX44" s="94">
        <f>AX45+AX46</f>
        <v>60485</v>
      </c>
      <c r="AY44" s="95">
        <f>AY45+AY46</f>
        <v>50980</v>
      </c>
      <c r="AZ44" s="96">
        <f t="shared" si="44"/>
        <v>9505</v>
      </c>
      <c r="BA44" s="94">
        <f>BA45+BA46</f>
        <v>66181.917898210129</v>
      </c>
      <c r="BB44" s="95">
        <f>BB45+BB46</f>
        <v>57042</v>
      </c>
      <c r="BC44" s="96">
        <f t="shared" si="45"/>
        <v>9139.9178982101294</v>
      </c>
      <c r="BD44" s="94">
        <f>BD45+BD46</f>
        <v>66483.100795620558</v>
      </c>
      <c r="BE44" s="95">
        <f>BE45+BE46</f>
        <v>58676</v>
      </c>
      <c r="BF44" s="96">
        <f t="shared" si="46"/>
        <v>7807.1007956205576</v>
      </c>
      <c r="BG44" s="94">
        <f>BG45+BG46</f>
        <v>63734.340434483063</v>
      </c>
      <c r="BH44" s="95">
        <f>BH45+BH46</f>
        <v>55331</v>
      </c>
      <c r="BI44" s="96">
        <f t="shared" si="47"/>
        <v>8403.3404344830633</v>
      </c>
      <c r="BJ44" s="94">
        <f>BJ45+BJ46</f>
        <v>59635.02437232896</v>
      </c>
      <c r="BK44" s="95">
        <f>BK45+BK46</f>
        <v>52154</v>
      </c>
      <c r="BL44" s="96">
        <f t="shared" si="94"/>
        <v>7481.0243723289605</v>
      </c>
      <c r="BM44" s="94">
        <f>BM45+BM46</f>
        <v>74291.247918384819</v>
      </c>
      <c r="BN44" s="95">
        <f>BN45+BN46</f>
        <v>63794</v>
      </c>
      <c r="BO44" s="96">
        <f t="shared" si="48"/>
        <v>10497.247918384819</v>
      </c>
      <c r="BP44" s="94">
        <f>BP45+BP46</f>
        <v>65635.5</v>
      </c>
      <c r="BQ44" s="95">
        <f>BQ45+BQ46</f>
        <v>56785</v>
      </c>
      <c r="BR44" s="96">
        <f t="shared" si="49"/>
        <v>8850.5</v>
      </c>
      <c r="BS44" s="94">
        <f>BS45+BS46</f>
        <v>69902</v>
      </c>
      <c r="BT44" s="95">
        <f>BT45+BT46</f>
        <v>58840</v>
      </c>
      <c r="BU44" s="96">
        <f t="shared" si="50"/>
        <v>11062</v>
      </c>
      <c r="BV44" s="94">
        <f>BV45+BV46</f>
        <v>70281.5</v>
      </c>
      <c r="BW44" s="95">
        <f>BW45+BW46</f>
        <v>63810</v>
      </c>
      <c r="BX44" s="96">
        <f t="shared" si="51"/>
        <v>6471.5</v>
      </c>
      <c r="BY44" s="94">
        <f>BY45+BY46</f>
        <v>79015.735821539274</v>
      </c>
      <c r="BZ44" s="95">
        <f>BZ45+BZ46</f>
        <v>67961</v>
      </c>
      <c r="CA44" s="96">
        <f t="shared" si="52"/>
        <v>11054.735821539274</v>
      </c>
      <c r="CB44" s="94">
        <f>CB45+CB46</f>
        <v>76138.848572002578</v>
      </c>
      <c r="CC44" s="95">
        <f>CC45+CC46</f>
        <v>65085</v>
      </c>
      <c r="CD44" s="96">
        <f t="shared" si="53"/>
        <v>11053.848572002578</v>
      </c>
      <c r="CE44" s="94">
        <f>CE45+CE46</f>
        <v>88083.796723762149</v>
      </c>
      <c r="CF44" s="95">
        <f>CF45+CF46</f>
        <v>77790</v>
      </c>
      <c r="CG44" s="96">
        <f t="shared" si="54"/>
        <v>10293.796723762149</v>
      </c>
      <c r="CH44" s="94">
        <f>CH45+CH46</f>
        <v>94537.757862892264</v>
      </c>
      <c r="CI44" s="95">
        <f>CI45+CI46</f>
        <v>85353.359964410294</v>
      </c>
      <c r="CJ44" s="96">
        <f t="shared" si="297"/>
        <v>9184.3978984819696</v>
      </c>
      <c r="CK44" s="94">
        <f>CK45+CK46</f>
        <v>96764.873705127175</v>
      </c>
      <c r="CL44" s="95">
        <f>CL45+CL46</f>
        <v>84388.683390437829</v>
      </c>
      <c r="CM44" s="96">
        <f t="shared" si="298"/>
        <v>12376.190314689346</v>
      </c>
      <c r="CN44" s="94">
        <f>CN45+CN46</f>
        <v>102764.80443207463</v>
      </c>
      <c r="CO44" s="95">
        <f>CO45+CO46</f>
        <v>90814.845099552767</v>
      </c>
      <c r="CP44" s="96">
        <f t="shared" si="299"/>
        <v>11949.959332521859</v>
      </c>
      <c r="CQ44" s="94">
        <f>CQ45+CQ46</f>
        <v>114548.18127575</v>
      </c>
      <c r="CR44" s="95">
        <f>CR45+CR46</f>
        <v>98664.359082506387</v>
      </c>
      <c r="CS44" s="96">
        <f t="shared" si="300"/>
        <v>15883.822193243614</v>
      </c>
      <c r="CT44" s="94">
        <f t="shared" ref="CT44:CU44" si="336">CT45+CT46</f>
        <v>61855</v>
      </c>
      <c r="CU44" s="95">
        <f t="shared" si="336"/>
        <v>51502</v>
      </c>
      <c r="CV44" s="96">
        <f t="shared" si="143"/>
        <v>10353</v>
      </c>
      <c r="CW44" s="261">
        <f t="shared" ref="CW44:CX44" si="337">CW45+CW46</f>
        <v>60166</v>
      </c>
      <c r="CX44" s="95">
        <f t="shared" si="337"/>
        <v>44705</v>
      </c>
      <c r="CY44" s="262">
        <f t="shared" si="144"/>
        <v>15461</v>
      </c>
      <c r="CZ44" s="260">
        <f t="shared" ref="CZ44:DA44" si="338">CZ45+CZ46</f>
        <v>77145</v>
      </c>
      <c r="DA44" s="95">
        <f t="shared" si="338"/>
        <v>59752</v>
      </c>
      <c r="DB44" s="262">
        <f t="shared" si="145"/>
        <v>17393</v>
      </c>
      <c r="DC44" s="260">
        <f t="shared" ref="DC44:DD44" si="339">DC45+DC46</f>
        <v>95920</v>
      </c>
      <c r="DD44" s="95">
        <f t="shared" si="339"/>
        <v>78121</v>
      </c>
      <c r="DE44" s="262">
        <f t="shared" si="146"/>
        <v>17799</v>
      </c>
      <c r="DF44" s="260">
        <f>DF45+DF46</f>
        <v>85978</v>
      </c>
      <c r="DG44" s="261">
        <f>DG45+DG46</f>
        <v>69706</v>
      </c>
      <c r="DH44" s="262">
        <f t="shared" si="147"/>
        <v>16272</v>
      </c>
      <c r="DI44" s="260">
        <f>DI45+DI46</f>
        <v>86440</v>
      </c>
      <c r="DJ44" s="261">
        <f>DJ45+DJ46</f>
        <v>70978</v>
      </c>
      <c r="DK44" s="262">
        <f t="shared" si="148"/>
        <v>15462</v>
      </c>
      <c r="DL44" s="260">
        <f>DL45+DL46</f>
        <v>81632</v>
      </c>
      <c r="DM44" s="261">
        <f>DM45+DM46</f>
        <v>64160</v>
      </c>
      <c r="DN44" s="262">
        <f t="shared" si="149"/>
        <v>17472</v>
      </c>
      <c r="DO44" s="260">
        <f t="shared" ref="DO44:DP44" si="340">DO45+DO46</f>
        <v>107572</v>
      </c>
      <c r="DP44" s="261">
        <f t="shared" si="340"/>
        <v>93095</v>
      </c>
      <c r="DQ44" s="262">
        <f t="shared" si="150"/>
        <v>14477</v>
      </c>
      <c r="DR44" s="260">
        <f>DR45+DR46</f>
        <v>72906.529023350551</v>
      </c>
      <c r="DS44" s="261">
        <f>DS45+DS46</f>
        <v>55471.044957770515</v>
      </c>
      <c r="DT44" s="262">
        <f t="shared" ref="DT44" si="341">DR44-DS44</f>
        <v>17435.484065580036</v>
      </c>
      <c r="DU44" s="260">
        <f t="shared" ref="DU44:DV44" si="342">DU45+DU46</f>
        <v>79974.710123544166</v>
      </c>
      <c r="DV44" s="261">
        <f t="shared" si="342"/>
        <v>62213.996064245104</v>
      </c>
      <c r="DW44" s="262">
        <f t="shared" ref="DW44" si="343">DU44-DV44</f>
        <v>17760.714059299062</v>
      </c>
      <c r="DX44" s="260">
        <f t="shared" ref="DX44:DY44" si="344">DX45+DX46</f>
        <v>85064.938860205424</v>
      </c>
      <c r="DY44" s="261">
        <f t="shared" si="344"/>
        <v>68556.356692505666</v>
      </c>
      <c r="DZ44" s="262">
        <f t="shared" ref="DZ44" si="345">DX44-DY44</f>
        <v>16508.582167699758</v>
      </c>
      <c r="EA44" s="260">
        <f t="shared" ref="EA44:EB44" si="346">EA45+EA46</f>
        <v>98652.420099693001</v>
      </c>
      <c r="EB44" s="261">
        <f t="shared" si="346"/>
        <v>76905.615973300795</v>
      </c>
      <c r="EC44" s="262">
        <f t="shared" ref="EC44" si="347">EA44-EB44</f>
        <v>21746.804126392206</v>
      </c>
      <c r="ED44" s="260">
        <f>ED45+ED46</f>
        <v>97719</v>
      </c>
      <c r="EE44" s="261">
        <f>EE45+EE46</f>
        <v>74658</v>
      </c>
      <c r="EF44" s="262">
        <f t="shared" ref="EF44" si="348">ED44-EE44</f>
        <v>23061</v>
      </c>
      <c r="EG44" s="260">
        <f>EG45+EG46</f>
        <v>102673</v>
      </c>
      <c r="EH44" s="261">
        <f>EH45+EH46</f>
        <v>78063</v>
      </c>
      <c r="EI44" s="262">
        <f t="shared" si="156"/>
        <v>24610</v>
      </c>
      <c r="EJ44" s="260">
        <f>EJ45+EJ46</f>
        <v>110749</v>
      </c>
      <c r="EK44" s="261">
        <f>EK45+EK46</f>
        <v>84594</v>
      </c>
      <c r="EL44" s="262">
        <f t="shared" ref="EL44" si="349">EJ44-EK44</f>
        <v>26155</v>
      </c>
      <c r="EM44" s="260">
        <f>EM45+EM46</f>
        <v>114523</v>
      </c>
      <c r="EN44" s="261">
        <f>EN45+EN46</f>
        <v>88767</v>
      </c>
      <c r="EO44" s="262">
        <f t="shared" ref="EO44" si="350">EM44-EN44</f>
        <v>25756</v>
      </c>
      <c r="EP44" s="263">
        <f>EP45+EP46</f>
        <v>163947</v>
      </c>
      <c r="EQ44" s="106">
        <f>EQ45+EQ46</f>
        <v>135006</v>
      </c>
      <c r="ER44" s="265">
        <f t="shared" ref="ER44" si="351">EP44-EQ44</f>
        <v>28941</v>
      </c>
      <c r="ES44" s="263">
        <f>ES45+ES46</f>
        <v>159461</v>
      </c>
      <c r="ET44" s="106">
        <f>ET45+ET46</f>
        <v>126243</v>
      </c>
      <c r="EU44" s="265">
        <f t="shared" ref="EU44" si="352">ES44-ET44</f>
        <v>33218</v>
      </c>
      <c r="EV44" s="263">
        <f>EV45+EV46</f>
        <v>150776</v>
      </c>
      <c r="EW44" s="106">
        <f>EW45+EW46</f>
        <v>123147</v>
      </c>
      <c r="EX44" s="265">
        <f t="shared" ref="EX44" si="353">EV44-EW44</f>
        <v>27629</v>
      </c>
      <c r="EY44" s="263">
        <f>EY45+EY46</f>
        <v>173350.875</v>
      </c>
      <c r="EZ44" s="106">
        <f>EZ45+EZ46</f>
        <v>147973.31</v>
      </c>
      <c r="FA44" s="265">
        <f t="shared" ref="FA44" si="354">EY44-EZ44</f>
        <v>25377.565000000002</v>
      </c>
      <c r="FB44" s="263">
        <f>FB45+FB46</f>
        <v>84529</v>
      </c>
      <c r="FC44" s="106">
        <f>FC45+FC46</f>
        <v>59061</v>
      </c>
      <c r="FD44" s="265">
        <f t="shared" ref="FD44" si="355">FB44-FC44</f>
        <v>25468</v>
      </c>
      <c r="FE44" s="263">
        <f>FE45+FE46</f>
        <v>93958</v>
      </c>
      <c r="FF44" s="106">
        <f>FF45+FF46</f>
        <v>66011</v>
      </c>
      <c r="FG44" s="265">
        <f t="shared" ref="FG44" si="356">FE44-FF44</f>
        <v>27947</v>
      </c>
      <c r="FH44" s="263">
        <f>FH45+FH46</f>
        <v>98331</v>
      </c>
      <c r="FI44" s="106">
        <f>FI45+FI46</f>
        <v>70309</v>
      </c>
      <c r="FJ44" s="265">
        <f t="shared" ref="FJ44" si="357">FH44-FI44</f>
        <v>28022</v>
      </c>
      <c r="FK44" s="263">
        <f>FK45+FK46</f>
        <v>102529</v>
      </c>
      <c r="FL44" s="106">
        <f>FL45+FL46</f>
        <v>72863</v>
      </c>
      <c r="FM44" s="265">
        <f t="shared" ref="FM44" si="358">FK44-FL44</f>
        <v>29666</v>
      </c>
      <c r="FN44" s="260">
        <f>FN45+FN46</f>
        <v>139473</v>
      </c>
      <c r="FO44" s="95">
        <f>FO45+FO46</f>
        <v>109839</v>
      </c>
      <c r="FP44" s="262">
        <f t="shared" ref="FP44" si="359">FN44-FO44</f>
        <v>29634</v>
      </c>
      <c r="FQ44" s="260">
        <f>FQ45+FQ46</f>
        <v>151153</v>
      </c>
      <c r="FR44" s="95">
        <f>FR45+FR46</f>
        <v>119907</v>
      </c>
      <c r="FS44" s="262">
        <f t="shared" ref="FS44" si="360">FQ44-FR44</f>
        <v>31246</v>
      </c>
    </row>
    <row r="45" spans="1:175" ht="18.75" customHeight="1" x14ac:dyDescent="0.2">
      <c r="A45" s="301" t="s">
        <v>122</v>
      </c>
      <c r="B45" s="102">
        <v>7</v>
      </c>
      <c r="C45" s="103">
        <v>53</v>
      </c>
      <c r="D45" s="104">
        <f t="shared" si="28"/>
        <v>-46</v>
      </c>
      <c r="E45" s="102">
        <v>5</v>
      </c>
      <c r="F45" s="103">
        <v>64</v>
      </c>
      <c r="G45" s="104">
        <f t="shared" si="139"/>
        <v>-59</v>
      </c>
      <c r="H45" s="102">
        <v>7</v>
      </c>
      <c r="I45" s="103">
        <v>60</v>
      </c>
      <c r="J45" s="104">
        <f t="shared" si="0"/>
        <v>-53</v>
      </c>
      <c r="K45" s="102">
        <v>6</v>
      </c>
      <c r="L45" s="103">
        <v>83</v>
      </c>
      <c r="M45" s="104">
        <f t="shared" si="1"/>
        <v>-77</v>
      </c>
      <c r="N45" s="102">
        <v>5</v>
      </c>
      <c r="O45" s="103">
        <v>60</v>
      </c>
      <c r="P45" s="104">
        <f t="shared" si="2"/>
        <v>-55</v>
      </c>
      <c r="Q45" s="102">
        <v>2</v>
      </c>
      <c r="R45" s="103">
        <v>71</v>
      </c>
      <c r="S45" s="104">
        <f t="shared" si="3"/>
        <v>-69</v>
      </c>
      <c r="T45" s="102">
        <v>3</v>
      </c>
      <c r="U45" s="103">
        <v>61</v>
      </c>
      <c r="V45" s="104">
        <f t="shared" si="4"/>
        <v>-58</v>
      </c>
      <c r="W45" s="102">
        <v>5</v>
      </c>
      <c r="X45" s="103">
        <v>79</v>
      </c>
      <c r="Y45" s="104">
        <f t="shared" si="5"/>
        <v>-74</v>
      </c>
      <c r="Z45" s="102">
        <v>5</v>
      </c>
      <c r="AA45" s="103">
        <v>60</v>
      </c>
      <c r="AB45" s="104">
        <f t="shared" si="6"/>
        <v>-55</v>
      </c>
      <c r="AC45" s="102">
        <v>5</v>
      </c>
      <c r="AD45" s="103">
        <v>62</v>
      </c>
      <c r="AE45" s="104">
        <f t="shared" si="7"/>
        <v>-57</v>
      </c>
      <c r="AF45" s="102">
        <v>12</v>
      </c>
      <c r="AG45" s="103">
        <v>57</v>
      </c>
      <c r="AH45" s="104">
        <f t="shared" si="8"/>
        <v>-45</v>
      </c>
      <c r="AI45" s="102">
        <v>4</v>
      </c>
      <c r="AJ45" s="103">
        <v>67</v>
      </c>
      <c r="AK45" s="104">
        <f t="shared" si="9"/>
        <v>-63</v>
      </c>
      <c r="AL45" s="102">
        <v>4</v>
      </c>
      <c r="AM45" s="103">
        <v>62</v>
      </c>
      <c r="AN45" s="104">
        <f t="shared" si="10"/>
        <v>-58</v>
      </c>
      <c r="AO45" s="102">
        <v>5</v>
      </c>
      <c r="AP45" s="103">
        <v>63</v>
      </c>
      <c r="AQ45" s="104">
        <f t="shared" si="11"/>
        <v>-58</v>
      </c>
      <c r="AR45" s="102">
        <v>5</v>
      </c>
      <c r="AS45" s="103">
        <v>58</v>
      </c>
      <c r="AT45" s="104">
        <f t="shared" si="12"/>
        <v>-53</v>
      </c>
      <c r="AU45" s="102">
        <v>3</v>
      </c>
      <c r="AV45" s="103">
        <v>72</v>
      </c>
      <c r="AW45" s="104">
        <f t="shared" si="13"/>
        <v>-69</v>
      </c>
      <c r="AX45" s="102">
        <v>4</v>
      </c>
      <c r="AY45" s="103">
        <v>58</v>
      </c>
      <c r="AZ45" s="104">
        <f t="shared" si="44"/>
        <v>-54</v>
      </c>
      <c r="BA45" s="102">
        <v>3</v>
      </c>
      <c r="BB45" s="103">
        <v>75</v>
      </c>
      <c r="BC45" s="104">
        <f t="shared" si="45"/>
        <v>-72</v>
      </c>
      <c r="BD45" s="102">
        <v>2</v>
      </c>
      <c r="BE45" s="103">
        <v>62</v>
      </c>
      <c r="BF45" s="104">
        <f t="shared" si="46"/>
        <v>-60</v>
      </c>
      <c r="BG45" s="102">
        <v>17</v>
      </c>
      <c r="BH45" s="103">
        <v>76</v>
      </c>
      <c r="BI45" s="104">
        <f t="shared" si="47"/>
        <v>-59</v>
      </c>
      <c r="BJ45" s="102">
        <v>11</v>
      </c>
      <c r="BK45" s="103">
        <v>58</v>
      </c>
      <c r="BL45" s="104">
        <f t="shared" si="94"/>
        <v>-47</v>
      </c>
      <c r="BM45" s="102">
        <v>13</v>
      </c>
      <c r="BN45" s="103">
        <v>68</v>
      </c>
      <c r="BO45" s="104">
        <f t="shared" si="48"/>
        <v>-55</v>
      </c>
      <c r="BP45" s="102">
        <v>11</v>
      </c>
      <c r="BQ45" s="103">
        <v>56</v>
      </c>
      <c r="BR45" s="104">
        <f t="shared" si="49"/>
        <v>-45</v>
      </c>
      <c r="BS45" s="102">
        <v>11</v>
      </c>
      <c r="BT45" s="103">
        <v>68</v>
      </c>
      <c r="BU45" s="104">
        <f t="shared" si="50"/>
        <v>-57</v>
      </c>
      <c r="BV45" s="102">
        <v>12</v>
      </c>
      <c r="BW45" s="103">
        <v>52</v>
      </c>
      <c r="BX45" s="104">
        <f t="shared" si="51"/>
        <v>-40</v>
      </c>
      <c r="BY45" s="102">
        <v>11</v>
      </c>
      <c r="BZ45" s="103">
        <v>65</v>
      </c>
      <c r="CA45" s="104">
        <f t="shared" si="52"/>
        <v>-54</v>
      </c>
      <c r="CB45" s="102">
        <v>12</v>
      </c>
      <c r="CC45" s="103">
        <v>64</v>
      </c>
      <c r="CD45" s="104">
        <f t="shared" si="53"/>
        <v>-52</v>
      </c>
      <c r="CE45" s="102">
        <v>11</v>
      </c>
      <c r="CF45" s="103">
        <v>60</v>
      </c>
      <c r="CG45" s="104">
        <f t="shared" si="54"/>
        <v>-49</v>
      </c>
      <c r="CH45" s="102">
        <v>12</v>
      </c>
      <c r="CI45" s="103">
        <v>57</v>
      </c>
      <c r="CJ45" s="104">
        <f t="shared" si="297"/>
        <v>-45</v>
      </c>
      <c r="CK45" s="102">
        <v>13</v>
      </c>
      <c r="CL45" s="103">
        <v>76</v>
      </c>
      <c r="CM45" s="104">
        <f t="shared" si="298"/>
        <v>-63</v>
      </c>
      <c r="CN45" s="102">
        <v>11</v>
      </c>
      <c r="CO45" s="103">
        <v>74</v>
      </c>
      <c r="CP45" s="104">
        <f t="shared" si="299"/>
        <v>-63</v>
      </c>
      <c r="CQ45" s="102">
        <v>11</v>
      </c>
      <c r="CR45" s="103">
        <v>77</v>
      </c>
      <c r="CS45" s="104">
        <f t="shared" si="300"/>
        <v>-66</v>
      </c>
      <c r="CT45" s="102">
        <v>11</v>
      </c>
      <c r="CU45" s="103">
        <v>65</v>
      </c>
      <c r="CV45" s="104">
        <f t="shared" si="143"/>
        <v>-54</v>
      </c>
      <c r="CW45" s="267">
        <v>12</v>
      </c>
      <c r="CX45" s="103">
        <v>82</v>
      </c>
      <c r="CY45" s="268">
        <f t="shared" si="144"/>
        <v>-70</v>
      </c>
      <c r="CZ45" s="273">
        <v>12</v>
      </c>
      <c r="DA45" s="98">
        <v>71</v>
      </c>
      <c r="DB45" s="272">
        <f t="shared" si="145"/>
        <v>-59</v>
      </c>
      <c r="DC45" s="273">
        <v>11</v>
      </c>
      <c r="DD45" s="98">
        <v>84</v>
      </c>
      <c r="DE45" s="272">
        <f t="shared" si="146"/>
        <v>-73</v>
      </c>
      <c r="DF45" s="266">
        <v>12</v>
      </c>
      <c r="DG45" s="267">
        <v>67</v>
      </c>
      <c r="DH45" s="268">
        <f t="shared" si="147"/>
        <v>-55</v>
      </c>
      <c r="DI45" s="266">
        <v>13</v>
      </c>
      <c r="DJ45" s="267">
        <v>73</v>
      </c>
      <c r="DK45" s="268">
        <f t="shared" si="148"/>
        <v>-60</v>
      </c>
      <c r="DL45" s="266">
        <v>10</v>
      </c>
      <c r="DM45" s="267">
        <v>69</v>
      </c>
      <c r="DN45" s="268">
        <f t="shared" si="149"/>
        <v>-59</v>
      </c>
      <c r="DO45" s="266">
        <v>12</v>
      </c>
      <c r="DP45" s="267">
        <v>76</v>
      </c>
      <c r="DQ45" s="268">
        <f t="shared" si="150"/>
        <v>-64</v>
      </c>
      <c r="DR45" s="266">
        <v>11</v>
      </c>
      <c r="DS45" s="267">
        <v>66</v>
      </c>
      <c r="DT45" s="268">
        <f>DR45-DS45</f>
        <v>-55</v>
      </c>
      <c r="DU45" s="266">
        <v>7</v>
      </c>
      <c r="DV45" s="267">
        <v>34</v>
      </c>
      <c r="DW45" s="268">
        <f>DU45-DV45</f>
        <v>-27</v>
      </c>
      <c r="DX45" s="266">
        <v>5</v>
      </c>
      <c r="DY45" s="267">
        <v>71</v>
      </c>
      <c r="DZ45" s="268">
        <f>DX45-DY45</f>
        <v>-66</v>
      </c>
      <c r="EA45" s="266">
        <v>8</v>
      </c>
      <c r="EB45" s="415">
        <v>87.5</v>
      </c>
      <c r="EC45" s="268">
        <f>EA45-EB45</f>
        <v>-79.5</v>
      </c>
      <c r="ED45" s="266">
        <v>11</v>
      </c>
      <c r="EE45" s="267">
        <v>56</v>
      </c>
      <c r="EF45" s="268">
        <f>ED45-EE45</f>
        <v>-45</v>
      </c>
      <c r="EG45" s="266">
        <v>11</v>
      </c>
      <c r="EH45" s="267">
        <v>61</v>
      </c>
      <c r="EI45" s="268">
        <f t="shared" si="156"/>
        <v>-50</v>
      </c>
      <c r="EJ45" s="266">
        <v>8</v>
      </c>
      <c r="EK45" s="267">
        <v>35</v>
      </c>
      <c r="EL45" s="268">
        <f>EJ45-EK45</f>
        <v>-27</v>
      </c>
      <c r="EM45" s="266">
        <v>10</v>
      </c>
      <c r="EN45" s="267">
        <v>49</v>
      </c>
      <c r="EO45" s="268">
        <f>EM45-EN45</f>
        <v>-39</v>
      </c>
      <c r="EP45" s="294">
        <v>12</v>
      </c>
      <c r="EQ45" s="103">
        <v>50</v>
      </c>
      <c r="ER45" s="268">
        <f>EP45-EQ45</f>
        <v>-38</v>
      </c>
      <c r="ES45" s="294">
        <v>11</v>
      </c>
      <c r="ET45" s="103">
        <v>49</v>
      </c>
      <c r="EU45" s="268">
        <f>ES45-ET45</f>
        <v>-38</v>
      </c>
      <c r="EV45" s="294">
        <v>11</v>
      </c>
      <c r="EW45" s="103">
        <v>54</v>
      </c>
      <c r="EX45" s="268">
        <f>EV45-EW45</f>
        <v>-43</v>
      </c>
      <c r="EY45" s="294">
        <v>12</v>
      </c>
      <c r="EZ45" s="103">
        <v>48</v>
      </c>
      <c r="FA45" s="268">
        <f>EY45-EZ45</f>
        <v>-36</v>
      </c>
      <c r="FB45" s="294">
        <v>13</v>
      </c>
      <c r="FC45" s="103">
        <v>49</v>
      </c>
      <c r="FD45" s="268">
        <f>FB45-FC45</f>
        <v>-36</v>
      </c>
      <c r="FE45" s="294">
        <v>14</v>
      </c>
      <c r="FF45" s="103">
        <v>49</v>
      </c>
      <c r="FG45" s="268">
        <f>FE45-FF45</f>
        <v>-35</v>
      </c>
      <c r="FH45" s="294">
        <v>13</v>
      </c>
      <c r="FI45" s="103">
        <v>50</v>
      </c>
      <c r="FJ45" s="268">
        <f>FH45-FI45</f>
        <v>-37</v>
      </c>
      <c r="FK45" s="294">
        <v>14</v>
      </c>
      <c r="FL45" s="103">
        <v>62</v>
      </c>
      <c r="FM45" s="268">
        <f>FK45-FL45</f>
        <v>-48</v>
      </c>
      <c r="FN45" s="493">
        <v>18</v>
      </c>
      <c r="FO45" s="98">
        <v>80</v>
      </c>
      <c r="FP45" s="272">
        <f>FN45-FO45</f>
        <v>-62</v>
      </c>
      <c r="FQ45" s="493">
        <v>14</v>
      </c>
      <c r="FR45" s="98">
        <v>64</v>
      </c>
      <c r="FS45" s="272">
        <f>FQ45-FR45</f>
        <v>-50</v>
      </c>
    </row>
    <row r="46" spans="1:175" ht="18.75" customHeight="1" x14ac:dyDescent="0.2">
      <c r="A46" s="301" t="s">
        <v>123</v>
      </c>
      <c r="B46" s="102">
        <f>B47+B49+B51+B53</f>
        <v>27019</v>
      </c>
      <c r="C46" s="103">
        <f>C47+C49+C51+C53</f>
        <v>26081</v>
      </c>
      <c r="D46" s="104">
        <f t="shared" si="28"/>
        <v>938</v>
      </c>
      <c r="E46" s="102">
        <f>E47+E49+E51+E53</f>
        <v>25575.4</v>
      </c>
      <c r="F46" s="103">
        <f>F47+F49+F51+F53</f>
        <v>25414</v>
      </c>
      <c r="G46" s="104">
        <f t="shared" si="139"/>
        <v>161.40000000000146</v>
      </c>
      <c r="H46" s="102">
        <f>H47+H49+H51+H53</f>
        <v>43830</v>
      </c>
      <c r="I46" s="103">
        <f>I47+I49+I51+I53</f>
        <v>43008</v>
      </c>
      <c r="J46" s="104">
        <f t="shared" si="0"/>
        <v>822</v>
      </c>
      <c r="K46" s="102">
        <f>K47+K49+K51+K53</f>
        <v>63616.7</v>
      </c>
      <c r="L46" s="103">
        <f>L47+L49+L51+L53</f>
        <v>65577</v>
      </c>
      <c r="M46" s="104">
        <f t="shared" si="1"/>
        <v>-1960.3000000000029</v>
      </c>
      <c r="N46" s="102">
        <f>N47+N49+N51+N53</f>
        <v>7261</v>
      </c>
      <c r="O46" s="103">
        <f>O47+O49+O51+O53</f>
        <v>6458</v>
      </c>
      <c r="P46" s="104">
        <f t="shared" si="2"/>
        <v>803</v>
      </c>
      <c r="Q46" s="102">
        <f>Q47+Q49+Q51+Q53</f>
        <v>8860</v>
      </c>
      <c r="R46" s="103">
        <f>R47+R49+R51+R53</f>
        <v>10016</v>
      </c>
      <c r="S46" s="104">
        <f t="shared" si="3"/>
        <v>-1156</v>
      </c>
      <c r="T46" s="102">
        <f>T47+T49+T51+T53</f>
        <v>9170</v>
      </c>
      <c r="U46" s="103">
        <f>U47+U49+U51+U53</f>
        <v>9871</v>
      </c>
      <c r="V46" s="104">
        <f t="shared" si="4"/>
        <v>-701</v>
      </c>
      <c r="W46" s="102">
        <f>W47+W49+W51+W53</f>
        <v>7830</v>
      </c>
      <c r="X46" s="103">
        <f>X47+X49+X51+X53</f>
        <v>9909</v>
      </c>
      <c r="Y46" s="104">
        <f t="shared" si="5"/>
        <v>-2079</v>
      </c>
      <c r="Z46" s="102">
        <f>Z47+Z49+Z51+Z53</f>
        <v>14764</v>
      </c>
      <c r="AA46" s="103">
        <f>AA47+AA49+AA51+AA53</f>
        <v>11271</v>
      </c>
      <c r="AB46" s="104">
        <f t="shared" si="6"/>
        <v>3493</v>
      </c>
      <c r="AC46" s="102">
        <f>AC47+AC49+AC51+AC53</f>
        <v>17405</v>
      </c>
      <c r="AD46" s="103">
        <f>AD47+AD49+AD51+AD53</f>
        <v>12542</v>
      </c>
      <c r="AE46" s="104">
        <f t="shared" si="7"/>
        <v>4863</v>
      </c>
      <c r="AF46" s="102">
        <f>AF47+AF49+AF51+AF53</f>
        <v>13232</v>
      </c>
      <c r="AG46" s="103">
        <f>AG47+AG49+AG51+AG53</f>
        <v>9291</v>
      </c>
      <c r="AH46" s="104">
        <f t="shared" si="8"/>
        <v>3941</v>
      </c>
      <c r="AI46" s="102">
        <f>AI47+AI49+AI51+AI53</f>
        <v>14281</v>
      </c>
      <c r="AJ46" s="103">
        <f>AJ47+AJ49+AJ51+AJ53</f>
        <v>10699</v>
      </c>
      <c r="AK46" s="104">
        <f t="shared" si="9"/>
        <v>3582</v>
      </c>
      <c r="AL46" s="102">
        <f>AL47+AL49+AL51+AL53</f>
        <v>37981</v>
      </c>
      <c r="AM46" s="103">
        <f>AM47+AM49+AM51+AM53</f>
        <v>30022</v>
      </c>
      <c r="AN46" s="104">
        <f t="shared" si="10"/>
        <v>7959</v>
      </c>
      <c r="AO46" s="102">
        <f>AO47+AO49+AO51+AO53</f>
        <v>47323</v>
      </c>
      <c r="AP46" s="103">
        <f>AP47+AP49+AP51+AP53</f>
        <v>47793</v>
      </c>
      <c r="AQ46" s="104">
        <f t="shared" si="11"/>
        <v>-470</v>
      </c>
      <c r="AR46" s="102">
        <f>AR47+AR49+AR51+AR53</f>
        <v>44254</v>
      </c>
      <c r="AS46" s="103">
        <f>AS47+AS49+AS51+AS53</f>
        <v>33575</v>
      </c>
      <c r="AT46" s="104">
        <f t="shared" si="12"/>
        <v>10679</v>
      </c>
      <c r="AU46" s="102">
        <f>AU47+AU49+AU51+AU53</f>
        <v>73385</v>
      </c>
      <c r="AV46" s="103">
        <f>AV47+AV49+AV51+AV53</f>
        <v>59346</v>
      </c>
      <c r="AW46" s="104">
        <f t="shared" si="13"/>
        <v>14039</v>
      </c>
      <c r="AX46" s="102">
        <f>AX47+AX49+AX51+AX53</f>
        <v>60481</v>
      </c>
      <c r="AY46" s="103">
        <f>AY47+AY49+AY51+AY53</f>
        <v>50922</v>
      </c>
      <c r="AZ46" s="104">
        <f t="shared" si="44"/>
        <v>9559</v>
      </c>
      <c r="BA46" s="102">
        <f>BA47+BA49+BA51+BA53</f>
        <v>66178.917898210129</v>
      </c>
      <c r="BB46" s="103">
        <f>BB47+BB49+BB51+BB53</f>
        <v>56967</v>
      </c>
      <c r="BC46" s="104">
        <f t="shared" si="45"/>
        <v>9211.9178982101294</v>
      </c>
      <c r="BD46" s="102">
        <f>BD47+BD49+BD51+BD53</f>
        <v>66481.100795620558</v>
      </c>
      <c r="BE46" s="103">
        <f>BE47+BE49+BE51+BE53</f>
        <v>58614</v>
      </c>
      <c r="BF46" s="104">
        <f t="shared" si="46"/>
        <v>7867.1007956205576</v>
      </c>
      <c r="BG46" s="102">
        <f>BG47+BG49+BG51+BG53</f>
        <v>63717.340434483063</v>
      </c>
      <c r="BH46" s="103">
        <f>BH47+BH49+BH51+BH53</f>
        <v>55255</v>
      </c>
      <c r="BI46" s="104">
        <f t="shared" si="47"/>
        <v>8462.3404344830633</v>
      </c>
      <c r="BJ46" s="102">
        <f>BJ47+BJ49+BJ51+BJ53</f>
        <v>59624.02437232896</v>
      </c>
      <c r="BK46" s="103">
        <f>BK47+BK49+BK51+BK53</f>
        <v>52096</v>
      </c>
      <c r="BL46" s="104">
        <f t="shared" si="94"/>
        <v>7528.0243723289605</v>
      </c>
      <c r="BM46" s="102">
        <f>BM47+BM49+BM51+BM53</f>
        <v>74278.247918384819</v>
      </c>
      <c r="BN46" s="103">
        <f>BN47+BN49+BN51+BN53</f>
        <v>63726</v>
      </c>
      <c r="BO46" s="104">
        <f t="shared" si="48"/>
        <v>10552.247918384819</v>
      </c>
      <c r="BP46" s="102">
        <f>BP47+BP49+BP51+BP53</f>
        <v>65624.5</v>
      </c>
      <c r="BQ46" s="103">
        <f>BQ47+BQ49+BQ51+BQ53</f>
        <v>56729</v>
      </c>
      <c r="BR46" s="104">
        <f t="shared" si="49"/>
        <v>8895.5</v>
      </c>
      <c r="BS46" s="102">
        <f>BS47+BS49+BS51+BS53</f>
        <v>69891</v>
      </c>
      <c r="BT46" s="103">
        <f>BT47+BT49+BT51+BT53</f>
        <v>58772</v>
      </c>
      <c r="BU46" s="104">
        <f t="shared" si="50"/>
        <v>11119</v>
      </c>
      <c r="BV46" s="102">
        <f>BV47+BV49+BV51+BV53</f>
        <v>70269.5</v>
      </c>
      <c r="BW46" s="103">
        <f>BW47+BW49+BW51+BW53</f>
        <v>63758</v>
      </c>
      <c r="BX46" s="104">
        <f t="shared" si="51"/>
        <v>6511.5</v>
      </c>
      <c r="BY46" s="102">
        <f>BY47+BY49+BY51+BY53</f>
        <v>79004.735821539274</v>
      </c>
      <c r="BZ46" s="103">
        <f>BZ47+BZ49+BZ51+BZ53</f>
        <v>67896</v>
      </c>
      <c r="CA46" s="104">
        <f t="shared" si="52"/>
        <v>11108.735821539274</v>
      </c>
      <c r="CB46" s="102">
        <f>CB47+CB49+CB51+CB53</f>
        <v>76126.848572002578</v>
      </c>
      <c r="CC46" s="103">
        <f>CC47+CC49+CC51+CC53</f>
        <v>65021</v>
      </c>
      <c r="CD46" s="104">
        <f t="shared" si="53"/>
        <v>11105.848572002578</v>
      </c>
      <c r="CE46" s="102">
        <f>CE47+CE49+CE51+CE53</f>
        <v>88072.796723762149</v>
      </c>
      <c r="CF46" s="103">
        <f>CF47+CF49+CF51+CF53</f>
        <v>77730</v>
      </c>
      <c r="CG46" s="104">
        <f t="shared" si="54"/>
        <v>10342.796723762149</v>
      </c>
      <c r="CH46" s="102">
        <f>CH47+CH49+CH51+CH53</f>
        <v>94525.757862892264</v>
      </c>
      <c r="CI46" s="103">
        <f>CI47+CI49+CI51+CI53</f>
        <v>85296.359964410294</v>
      </c>
      <c r="CJ46" s="104">
        <f t="shared" si="297"/>
        <v>9229.3978984819696</v>
      </c>
      <c r="CK46" s="102">
        <f>CK47+CK49+CK51+CK53</f>
        <v>96751.873705127175</v>
      </c>
      <c r="CL46" s="103">
        <f>CL47+CL49+CL51+CL53</f>
        <v>84312.683390437829</v>
      </c>
      <c r="CM46" s="104">
        <f t="shared" si="298"/>
        <v>12439.190314689346</v>
      </c>
      <c r="CN46" s="102">
        <f>CN47+CN49+CN51+CN53</f>
        <v>102753.80443207463</v>
      </c>
      <c r="CO46" s="103">
        <f>CO47+CO49+CO51+CO53</f>
        <v>90740.845099552767</v>
      </c>
      <c r="CP46" s="104">
        <f t="shared" si="299"/>
        <v>12012.959332521859</v>
      </c>
      <c r="CQ46" s="102">
        <f>CQ47+CQ49+CQ51+CQ53</f>
        <v>114537.18127575</v>
      </c>
      <c r="CR46" s="103">
        <f>CR47+CR49+CR51+CR53</f>
        <v>98587.359082506387</v>
      </c>
      <c r="CS46" s="104">
        <f t="shared" si="300"/>
        <v>15949.822193243614</v>
      </c>
      <c r="CT46" s="102">
        <f t="shared" ref="CT46:CU46" si="361">CT47+CT49+CT51+CT53</f>
        <v>61844</v>
      </c>
      <c r="CU46" s="103">
        <f t="shared" si="361"/>
        <v>51437</v>
      </c>
      <c r="CV46" s="104">
        <f t="shared" si="143"/>
        <v>10407</v>
      </c>
      <c r="CW46" s="267">
        <f t="shared" ref="CW46:CX46" si="362">CW47+CW49+CW51+CW53</f>
        <v>60154</v>
      </c>
      <c r="CX46" s="103">
        <f t="shared" si="362"/>
        <v>44623</v>
      </c>
      <c r="CY46" s="268">
        <f t="shared" si="144"/>
        <v>15531</v>
      </c>
      <c r="CZ46" s="273">
        <f t="shared" ref="CZ46:DA46" si="363">CZ47+CZ49+CZ51+CZ53</f>
        <v>77133</v>
      </c>
      <c r="DA46" s="98">
        <f t="shared" si="363"/>
        <v>59681</v>
      </c>
      <c r="DB46" s="272">
        <f t="shared" si="145"/>
        <v>17452</v>
      </c>
      <c r="DC46" s="273">
        <f t="shared" ref="DC46:DD46" si="364">DC47+DC49+DC51+DC53</f>
        <v>95909</v>
      </c>
      <c r="DD46" s="98">
        <f t="shared" si="364"/>
        <v>78037</v>
      </c>
      <c r="DE46" s="272">
        <f t="shared" si="146"/>
        <v>17872</v>
      </c>
      <c r="DF46" s="266">
        <v>85966</v>
      </c>
      <c r="DG46" s="267">
        <v>69639</v>
      </c>
      <c r="DH46" s="268">
        <f t="shared" si="147"/>
        <v>16327</v>
      </c>
      <c r="DI46" s="266">
        <v>86427</v>
      </c>
      <c r="DJ46" s="267">
        <v>70905</v>
      </c>
      <c r="DK46" s="268">
        <f t="shared" si="148"/>
        <v>15522</v>
      </c>
      <c r="DL46" s="266">
        <v>81622</v>
      </c>
      <c r="DM46" s="267">
        <v>64091</v>
      </c>
      <c r="DN46" s="268">
        <f t="shared" si="149"/>
        <v>17531</v>
      </c>
      <c r="DO46" s="266">
        <v>107560</v>
      </c>
      <c r="DP46" s="267">
        <v>93019</v>
      </c>
      <c r="DQ46" s="268">
        <f t="shared" si="150"/>
        <v>14541</v>
      </c>
      <c r="DR46" s="266">
        <f>DR47+DR49+DR51+DR53</f>
        <v>72895.529023350551</v>
      </c>
      <c r="DS46" s="267">
        <f>DS47+DS49+DS51+DS53</f>
        <v>55405.044957770515</v>
      </c>
      <c r="DT46" s="268">
        <f>DR46-DS46</f>
        <v>17490.484065580036</v>
      </c>
      <c r="DU46" s="266">
        <f t="shared" ref="DU46:DV46" si="365">DU47+DU49+DU51+DU53</f>
        <v>79967.710123544166</v>
      </c>
      <c r="DV46" s="267">
        <f t="shared" si="365"/>
        <v>62179.996064245104</v>
      </c>
      <c r="DW46" s="268">
        <f t="shared" ref="DW46" si="366">DU46-DV46</f>
        <v>17787.714059299062</v>
      </c>
      <c r="DX46" s="266">
        <f t="shared" ref="DX46:DY46" si="367">DX47+DX49+DX51+DX53</f>
        <v>85059.938860205424</v>
      </c>
      <c r="DY46" s="267">
        <f t="shared" si="367"/>
        <v>68485.356692505666</v>
      </c>
      <c r="DZ46" s="268">
        <f t="shared" ref="DZ46" si="368">DX46-DY46</f>
        <v>16574.582167699758</v>
      </c>
      <c r="EA46" s="266">
        <f t="shared" ref="EA46:EB46" si="369">EA47+EA49+EA51+EA53</f>
        <v>98644.420099693001</v>
      </c>
      <c r="EB46" s="415">
        <f t="shared" si="369"/>
        <v>76818.115973300795</v>
      </c>
      <c r="EC46" s="268">
        <f t="shared" ref="EC46" si="370">EA46-EB46</f>
        <v>21826.304126392206</v>
      </c>
      <c r="ED46" s="273">
        <f>ED47+ED49+ED51+ED53</f>
        <v>97708</v>
      </c>
      <c r="EE46" s="274">
        <f>EE47+EE49+EE51+EE53</f>
        <v>74602</v>
      </c>
      <c r="EF46" s="272">
        <f t="shared" ref="EF46" si="371">ED46-EE46</f>
        <v>23106</v>
      </c>
      <c r="EG46" s="273">
        <f>EG47+EG49+EG51+EG53</f>
        <v>102662</v>
      </c>
      <c r="EH46" s="274">
        <f>EH47+EH49+EH51+EH53</f>
        <v>78002</v>
      </c>
      <c r="EI46" s="272">
        <f t="shared" si="156"/>
        <v>24660</v>
      </c>
      <c r="EJ46" s="273">
        <f>EJ47+EJ49+EJ51+EJ53</f>
        <v>110741</v>
      </c>
      <c r="EK46" s="267">
        <f>EK47+EK49+EK51+EK53</f>
        <v>84559</v>
      </c>
      <c r="EL46" s="268">
        <f>EJ46-EK46</f>
        <v>26182</v>
      </c>
      <c r="EM46" s="273">
        <f>EM47+EM49+EM51+EM53</f>
        <v>114513</v>
      </c>
      <c r="EN46" s="267">
        <f>EN47+EN49+EN51+EN53</f>
        <v>88718</v>
      </c>
      <c r="EO46" s="268">
        <f>EM46-EN46</f>
        <v>25795</v>
      </c>
      <c r="EP46" s="294">
        <v>163935</v>
      </c>
      <c r="EQ46" s="103">
        <v>134956</v>
      </c>
      <c r="ER46" s="268">
        <f>EP46-EQ46</f>
        <v>28979</v>
      </c>
      <c r="ES46" s="294">
        <v>159450</v>
      </c>
      <c r="ET46" s="103">
        <v>126194</v>
      </c>
      <c r="EU46" s="268">
        <f>ES46-ET46</f>
        <v>33256</v>
      </c>
      <c r="EV46" s="294">
        <v>150765</v>
      </c>
      <c r="EW46" s="103">
        <v>123093</v>
      </c>
      <c r="EX46" s="268">
        <f>EV46-EW46</f>
        <v>27672</v>
      </c>
      <c r="EY46" s="294">
        <v>173338.875</v>
      </c>
      <c r="EZ46" s="103">
        <v>147925.31</v>
      </c>
      <c r="FA46" s="268">
        <f>EY46-EZ46</f>
        <v>25413.565000000002</v>
      </c>
      <c r="FB46" s="294">
        <v>84516</v>
      </c>
      <c r="FC46" s="103">
        <v>59012</v>
      </c>
      <c r="FD46" s="268">
        <f>FB46-FC46</f>
        <v>25504</v>
      </c>
      <c r="FE46" s="294">
        <v>93944</v>
      </c>
      <c r="FF46" s="103">
        <v>65962</v>
      </c>
      <c r="FG46" s="268">
        <f>FE46-FF46</f>
        <v>27982</v>
      </c>
      <c r="FH46" s="294">
        <v>98318</v>
      </c>
      <c r="FI46" s="103">
        <v>70259</v>
      </c>
      <c r="FJ46" s="268">
        <f>FH46-FI46</f>
        <v>28059</v>
      </c>
      <c r="FK46" s="294">
        <v>102515</v>
      </c>
      <c r="FL46" s="103">
        <v>72801</v>
      </c>
      <c r="FM46" s="268">
        <f>FK46-FL46</f>
        <v>29714</v>
      </c>
      <c r="FN46" s="493">
        <v>139455</v>
      </c>
      <c r="FO46" s="98">
        <v>109759</v>
      </c>
      <c r="FP46" s="272">
        <f>FN46-FO46</f>
        <v>29696</v>
      </c>
      <c r="FQ46" s="493">
        <v>151139</v>
      </c>
      <c r="FR46" s="98">
        <v>119843</v>
      </c>
      <c r="FS46" s="272">
        <f>FQ46-FR46</f>
        <v>31296</v>
      </c>
    </row>
    <row r="47" spans="1:175" ht="18.75" customHeight="1" x14ac:dyDescent="0.2">
      <c r="A47" s="108" t="s">
        <v>124</v>
      </c>
      <c r="B47" s="102">
        <v>21218</v>
      </c>
      <c r="C47" s="103">
        <v>23009</v>
      </c>
      <c r="D47" s="104">
        <f t="shared" si="28"/>
        <v>-1791</v>
      </c>
      <c r="E47" s="102">
        <v>19486.400000000001</v>
      </c>
      <c r="F47" s="103">
        <v>22310</v>
      </c>
      <c r="G47" s="104">
        <f t="shared" si="139"/>
        <v>-2823.5999999999985</v>
      </c>
      <c r="H47" s="102">
        <v>34038</v>
      </c>
      <c r="I47" s="103">
        <v>38022</v>
      </c>
      <c r="J47" s="104">
        <f t="shared" si="0"/>
        <v>-3984</v>
      </c>
      <c r="K47" s="102">
        <v>52983.7</v>
      </c>
      <c r="L47" s="103">
        <v>58526</v>
      </c>
      <c r="M47" s="104">
        <f t="shared" si="1"/>
        <v>-5542.3000000000029</v>
      </c>
      <c r="N47" s="102">
        <v>2690</v>
      </c>
      <c r="O47" s="103">
        <v>2901</v>
      </c>
      <c r="P47" s="104">
        <f t="shared" si="2"/>
        <v>-211</v>
      </c>
      <c r="Q47" s="102">
        <v>3136</v>
      </c>
      <c r="R47" s="103">
        <v>5273</v>
      </c>
      <c r="S47" s="104">
        <f t="shared" si="3"/>
        <v>-2137</v>
      </c>
      <c r="T47" s="102">
        <v>3470</v>
      </c>
      <c r="U47" s="103">
        <v>4480</v>
      </c>
      <c r="V47" s="104">
        <f t="shared" si="4"/>
        <v>-1010</v>
      </c>
      <c r="W47" s="102">
        <v>2852</v>
      </c>
      <c r="X47" s="103">
        <v>4522</v>
      </c>
      <c r="Y47" s="104">
        <f t="shared" si="5"/>
        <v>-1670</v>
      </c>
      <c r="Z47" s="102">
        <v>6028</v>
      </c>
      <c r="AA47" s="103">
        <v>7983</v>
      </c>
      <c r="AB47" s="104">
        <f t="shared" si="6"/>
        <v>-1955</v>
      </c>
      <c r="AC47" s="102">
        <v>7200</v>
      </c>
      <c r="AD47" s="103">
        <v>9721</v>
      </c>
      <c r="AE47" s="104">
        <f t="shared" si="7"/>
        <v>-2521</v>
      </c>
      <c r="AF47" s="102">
        <v>4880</v>
      </c>
      <c r="AG47" s="103">
        <v>6377</v>
      </c>
      <c r="AH47" s="104">
        <f t="shared" si="8"/>
        <v>-1497</v>
      </c>
      <c r="AI47" s="102">
        <v>5118</v>
      </c>
      <c r="AJ47" s="103">
        <v>8130</v>
      </c>
      <c r="AK47" s="104">
        <f t="shared" si="9"/>
        <v>-3012</v>
      </c>
      <c r="AL47" s="102">
        <v>21679</v>
      </c>
      <c r="AM47" s="103">
        <v>22525</v>
      </c>
      <c r="AN47" s="104">
        <f t="shared" si="10"/>
        <v>-846</v>
      </c>
      <c r="AO47" s="102">
        <v>27928</v>
      </c>
      <c r="AP47" s="103">
        <v>37916</v>
      </c>
      <c r="AQ47" s="104">
        <f t="shared" si="11"/>
        <v>-9988</v>
      </c>
      <c r="AR47" s="102">
        <v>25556</v>
      </c>
      <c r="AS47" s="103">
        <v>25555</v>
      </c>
      <c r="AT47" s="104">
        <f t="shared" si="12"/>
        <v>1</v>
      </c>
      <c r="AU47" s="102">
        <v>44777</v>
      </c>
      <c r="AV47" s="103">
        <v>46802</v>
      </c>
      <c r="AW47" s="104">
        <f t="shared" si="13"/>
        <v>-2025</v>
      </c>
      <c r="AX47" s="102">
        <v>45573</v>
      </c>
      <c r="AY47" s="103">
        <v>41747</v>
      </c>
      <c r="AZ47" s="104">
        <f t="shared" si="44"/>
        <v>3826</v>
      </c>
      <c r="BA47" s="102">
        <v>49941</v>
      </c>
      <c r="BB47" s="103">
        <v>46489</v>
      </c>
      <c r="BC47" s="104">
        <f t="shared" si="45"/>
        <v>3452</v>
      </c>
      <c r="BD47" s="102">
        <v>50519</v>
      </c>
      <c r="BE47" s="103">
        <v>48687</v>
      </c>
      <c r="BF47" s="104">
        <f t="shared" si="46"/>
        <v>1832</v>
      </c>
      <c r="BG47" s="102">
        <v>47961</v>
      </c>
      <c r="BH47" s="103">
        <v>44959</v>
      </c>
      <c r="BI47" s="104">
        <f t="shared" si="47"/>
        <v>3002</v>
      </c>
      <c r="BJ47" s="102">
        <v>42714</v>
      </c>
      <c r="BK47" s="103">
        <v>43662</v>
      </c>
      <c r="BL47" s="104">
        <f t="shared" si="94"/>
        <v>-948</v>
      </c>
      <c r="BM47" s="102">
        <v>54159</v>
      </c>
      <c r="BN47" s="103">
        <v>54105</v>
      </c>
      <c r="BO47" s="104">
        <f t="shared" si="48"/>
        <v>54</v>
      </c>
      <c r="BP47" s="102">
        <v>47777</v>
      </c>
      <c r="BQ47" s="103">
        <v>47744</v>
      </c>
      <c r="BR47" s="104">
        <f t="shared" si="49"/>
        <v>33</v>
      </c>
      <c r="BS47" s="102">
        <v>50852</v>
      </c>
      <c r="BT47" s="103">
        <v>49783</v>
      </c>
      <c r="BU47" s="104">
        <f t="shared" si="50"/>
        <v>1069</v>
      </c>
      <c r="BV47" s="102">
        <v>49575</v>
      </c>
      <c r="BW47" s="103">
        <v>52597</v>
      </c>
      <c r="BX47" s="104">
        <f t="shared" si="51"/>
        <v>-3022</v>
      </c>
      <c r="BY47" s="102">
        <v>55976</v>
      </c>
      <c r="BZ47" s="103">
        <v>56381</v>
      </c>
      <c r="CA47" s="104">
        <f t="shared" si="52"/>
        <v>-405</v>
      </c>
      <c r="CB47" s="102">
        <v>53653</v>
      </c>
      <c r="CC47" s="103">
        <v>53445</v>
      </c>
      <c r="CD47" s="104">
        <f t="shared" si="53"/>
        <v>208</v>
      </c>
      <c r="CE47" s="102">
        <v>62395</v>
      </c>
      <c r="CF47" s="103">
        <v>64542</v>
      </c>
      <c r="CG47" s="104">
        <f t="shared" si="54"/>
        <v>-2147</v>
      </c>
      <c r="CH47" s="102">
        <v>71572.43203195704</v>
      </c>
      <c r="CI47" s="103">
        <v>67974.414762300585</v>
      </c>
      <c r="CJ47" s="104">
        <f>CH47-CI47</f>
        <v>3598.017269656455</v>
      </c>
      <c r="CK47" s="102">
        <v>73101.598883684579</v>
      </c>
      <c r="CL47" s="103">
        <v>67808.548914656247</v>
      </c>
      <c r="CM47" s="104">
        <f>CK47-CL47</f>
        <v>5293.0499690283323</v>
      </c>
      <c r="CN47" s="102">
        <v>79170.291967274941</v>
      </c>
      <c r="CO47" s="103">
        <v>72478.908360151996</v>
      </c>
      <c r="CP47" s="104">
        <f>CN47-CO47</f>
        <v>6691.3836071229453</v>
      </c>
      <c r="CQ47" s="102">
        <v>85683.145712897676</v>
      </c>
      <c r="CR47" s="103">
        <v>79107.395085356198</v>
      </c>
      <c r="CS47" s="104">
        <f>CQ47-CR47</f>
        <v>6575.750627541478</v>
      </c>
      <c r="CT47" s="102">
        <v>40773</v>
      </c>
      <c r="CU47" s="103">
        <v>37427</v>
      </c>
      <c r="CV47" s="104">
        <f t="shared" si="143"/>
        <v>3346</v>
      </c>
      <c r="CW47" s="267">
        <v>40124</v>
      </c>
      <c r="CX47" s="103">
        <v>30829</v>
      </c>
      <c r="CY47" s="268">
        <f t="shared" si="144"/>
        <v>9295</v>
      </c>
      <c r="CZ47" s="273">
        <v>50648</v>
      </c>
      <c r="DA47" s="98">
        <v>41677</v>
      </c>
      <c r="DB47" s="272">
        <f t="shared" si="145"/>
        <v>8971</v>
      </c>
      <c r="DC47" s="273">
        <v>63002</v>
      </c>
      <c r="DD47" s="98">
        <v>56895</v>
      </c>
      <c r="DE47" s="272">
        <f t="shared" si="146"/>
        <v>6107</v>
      </c>
      <c r="DF47" s="266">
        <v>56921</v>
      </c>
      <c r="DG47" s="267">
        <v>54690</v>
      </c>
      <c r="DH47" s="268">
        <f t="shared" si="147"/>
        <v>2231</v>
      </c>
      <c r="DI47" s="266">
        <v>55657</v>
      </c>
      <c r="DJ47" s="267">
        <v>55736</v>
      </c>
      <c r="DK47" s="268">
        <f t="shared" si="148"/>
        <v>-79</v>
      </c>
      <c r="DL47" s="266">
        <v>52996</v>
      </c>
      <c r="DM47" s="267">
        <v>50204</v>
      </c>
      <c r="DN47" s="268">
        <f t="shared" si="149"/>
        <v>2792</v>
      </c>
      <c r="DO47" s="266">
        <v>73140</v>
      </c>
      <c r="DP47" s="267">
        <v>72865</v>
      </c>
      <c r="DQ47" s="268">
        <f t="shared" si="150"/>
        <v>275</v>
      </c>
      <c r="DR47" s="266">
        <v>52241.633046597184</v>
      </c>
      <c r="DS47" s="267">
        <v>41016.445161925192</v>
      </c>
      <c r="DT47" s="268">
        <f>DR47-DS47</f>
        <v>11225.187884671992</v>
      </c>
      <c r="DU47" s="266">
        <v>60734.602921254285</v>
      </c>
      <c r="DV47" s="267">
        <v>46562.05368596928</v>
      </c>
      <c r="DW47" s="268">
        <f>DU47-DV47</f>
        <v>14172.549235285005</v>
      </c>
      <c r="DX47" s="266">
        <v>58075.291214510959</v>
      </c>
      <c r="DY47" s="267">
        <v>51701.862153085669</v>
      </c>
      <c r="DZ47" s="268">
        <f>DX47-DY47</f>
        <v>6373.4290614252895</v>
      </c>
      <c r="EA47" s="266">
        <v>72809.789034646717</v>
      </c>
      <c r="EB47" s="415">
        <v>55724.436277536246</v>
      </c>
      <c r="EC47" s="268">
        <f>EA47-EB47</f>
        <v>17085.352757110471</v>
      </c>
      <c r="ED47" s="273">
        <v>72410</v>
      </c>
      <c r="EE47" s="274">
        <v>52749</v>
      </c>
      <c r="EF47" s="272">
        <f>ED47-EE47</f>
        <v>19661</v>
      </c>
      <c r="EG47" s="273">
        <v>75648</v>
      </c>
      <c r="EH47" s="274">
        <v>54874</v>
      </c>
      <c r="EI47" s="272">
        <f t="shared" si="156"/>
        <v>20774</v>
      </c>
      <c r="EJ47" s="273">
        <v>81945</v>
      </c>
      <c r="EK47" s="267">
        <v>59514</v>
      </c>
      <c r="EL47" s="268">
        <f>EJ47-EK47</f>
        <v>22431</v>
      </c>
      <c r="EM47" s="273">
        <v>84986</v>
      </c>
      <c r="EN47" s="267">
        <v>63079</v>
      </c>
      <c r="EO47" s="268">
        <f>EM47-EN47</f>
        <v>21907</v>
      </c>
      <c r="EP47" s="294">
        <v>130944</v>
      </c>
      <c r="EQ47" s="103">
        <v>97468</v>
      </c>
      <c r="ER47" s="268">
        <f>EP47-EQ47</f>
        <v>33476</v>
      </c>
      <c r="ES47" s="294">
        <v>125916</v>
      </c>
      <c r="ET47" s="103">
        <v>91231</v>
      </c>
      <c r="EU47" s="268">
        <f>ES47-ET47</f>
        <v>34685</v>
      </c>
      <c r="EV47" s="294">
        <v>115897</v>
      </c>
      <c r="EW47" s="103">
        <v>87868</v>
      </c>
      <c r="EX47" s="268">
        <f>EV47-EW47</f>
        <v>28029</v>
      </c>
      <c r="EY47" s="294">
        <v>130957</v>
      </c>
      <c r="EZ47" s="103">
        <v>105552.82</v>
      </c>
      <c r="FA47" s="268">
        <f>EY47-EZ47</f>
        <v>25404.179999999993</v>
      </c>
      <c r="FB47" s="294">
        <v>47214</v>
      </c>
      <c r="FC47" s="103">
        <v>37667</v>
      </c>
      <c r="FD47" s="268">
        <f>FB47-FC47</f>
        <v>9547</v>
      </c>
      <c r="FE47" s="294">
        <v>51284</v>
      </c>
      <c r="FF47" s="103">
        <v>41137</v>
      </c>
      <c r="FG47" s="268">
        <f>FE47-FF47</f>
        <v>10147</v>
      </c>
      <c r="FH47" s="294">
        <v>53087</v>
      </c>
      <c r="FI47" s="103">
        <v>41786</v>
      </c>
      <c r="FJ47" s="268">
        <f>FH47-FI47</f>
        <v>11301</v>
      </c>
      <c r="FK47" s="294">
        <v>54610</v>
      </c>
      <c r="FL47" s="103">
        <v>43465</v>
      </c>
      <c r="FM47" s="268">
        <f>FK47-FL47</f>
        <v>11145</v>
      </c>
      <c r="FN47" s="493">
        <v>82986</v>
      </c>
      <c r="FO47" s="98">
        <v>68559</v>
      </c>
      <c r="FP47" s="272">
        <f>FN47-FO47</f>
        <v>14427</v>
      </c>
      <c r="FQ47" s="493">
        <v>91963</v>
      </c>
      <c r="FR47" s="98">
        <v>76085</v>
      </c>
      <c r="FS47" s="272">
        <f>FQ47-FR47</f>
        <v>15878</v>
      </c>
    </row>
    <row r="48" spans="1:175" s="413" customFormat="1" ht="18.75" customHeight="1" x14ac:dyDescent="0.2">
      <c r="A48" s="302" t="s">
        <v>125</v>
      </c>
      <c r="B48" s="113">
        <v>16817.099999999999</v>
      </c>
      <c r="C48" s="114">
        <v>18522</v>
      </c>
      <c r="D48" s="115">
        <f t="shared" si="28"/>
        <v>-1704.9000000000015</v>
      </c>
      <c r="E48" s="113">
        <v>19219.599999999999</v>
      </c>
      <c r="F48" s="114">
        <v>21167</v>
      </c>
      <c r="G48" s="115">
        <f t="shared" si="139"/>
        <v>-1947.4000000000015</v>
      </c>
      <c r="H48" s="113">
        <v>34835.5</v>
      </c>
      <c r="I48" s="114">
        <v>38366</v>
      </c>
      <c r="J48" s="115">
        <f t="shared" si="0"/>
        <v>-3530.5</v>
      </c>
      <c r="K48" s="113">
        <v>49248.3</v>
      </c>
      <c r="L48" s="114">
        <v>54242</v>
      </c>
      <c r="M48" s="115">
        <f t="shared" si="1"/>
        <v>-4993.6999999999971</v>
      </c>
      <c r="N48" s="113">
        <v>2678</v>
      </c>
      <c r="O48" s="114">
        <v>2235</v>
      </c>
      <c r="P48" s="115">
        <f t="shared" si="2"/>
        <v>443</v>
      </c>
      <c r="Q48" s="113">
        <v>3112</v>
      </c>
      <c r="R48" s="114">
        <v>2661</v>
      </c>
      <c r="S48" s="115">
        <f t="shared" si="3"/>
        <v>451</v>
      </c>
      <c r="T48" s="113">
        <v>3438</v>
      </c>
      <c r="U48" s="114">
        <v>2980</v>
      </c>
      <c r="V48" s="115">
        <f t="shared" si="4"/>
        <v>458</v>
      </c>
      <c r="W48" s="113">
        <v>2721</v>
      </c>
      <c r="X48" s="114">
        <v>2768</v>
      </c>
      <c r="Y48" s="115">
        <f t="shared" si="5"/>
        <v>-47</v>
      </c>
      <c r="Z48" s="113">
        <v>5912.1900000000005</v>
      </c>
      <c r="AA48" s="114">
        <v>6787.26</v>
      </c>
      <c r="AB48" s="115">
        <f t="shared" si="6"/>
        <v>-875.06999999999971</v>
      </c>
      <c r="AC48" s="113">
        <v>6350.1299999999992</v>
      </c>
      <c r="AD48" s="114">
        <v>7290.0199999999995</v>
      </c>
      <c r="AE48" s="115">
        <f t="shared" si="7"/>
        <v>-939.89000000000033</v>
      </c>
      <c r="AF48" s="113">
        <v>4598.37</v>
      </c>
      <c r="AG48" s="114">
        <v>5278.98</v>
      </c>
      <c r="AH48" s="115">
        <f t="shared" si="8"/>
        <v>-680.60999999999967</v>
      </c>
      <c r="AI48" s="113">
        <v>5036.3100000000004</v>
      </c>
      <c r="AJ48" s="114">
        <v>5781.7400000000007</v>
      </c>
      <c r="AK48" s="115">
        <f t="shared" si="9"/>
        <v>-745.43000000000029</v>
      </c>
      <c r="AL48" s="113">
        <v>21623</v>
      </c>
      <c r="AM48" s="114">
        <v>21510</v>
      </c>
      <c r="AN48" s="115">
        <f t="shared" si="10"/>
        <v>113</v>
      </c>
      <c r="AO48" s="113">
        <v>27610</v>
      </c>
      <c r="AP48" s="114">
        <v>34363</v>
      </c>
      <c r="AQ48" s="115">
        <f t="shared" si="11"/>
        <v>-6753</v>
      </c>
      <c r="AR48" s="113">
        <v>25393</v>
      </c>
      <c r="AS48" s="114">
        <v>24730</v>
      </c>
      <c r="AT48" s="115">
        <f t="shared" si="12"/>
        <v>663</v>
      </c>
      <c r="AU48" s="113">
        <v>44715</v>
      </c>
      <c r="AV48" s="114">
        <v>46229</v>
      </c>
      <c r="AW48" s="115">
        <f t="shared" si="13"/>
        <v>-1514</v>
      </c>
      <c r="AX48" s="113">
        <v>45512.254361393185</v>
      </c>
      <c r="AY48" s="114">
        <v>41177.697908814909</v>
      </c>
      <c r="AZ48" s="115">
        <f t="shared" si="44"/>
        <v>4334.5564525782756</v>
      </c>
      <c r="BA48" s="113">
        <v>49807.320758180118</v>
      </c>
      <c r="BB48" s="114">
        <v>45063.705074727142</v>
      </c>
      <c r="BC48" s="115">
        <f t="shared" si="45"/>
        <v>4743.6156834529756</v>
      </c>
      <c r="BD48" s="113">
        <v>50243.923579357506</v>
      </c>
      <c r="BE48" s="114">
        <v>45458.72613727046</v>
      </c>
      <c r="BF48" s="115">
        <f t="shared" si="46"/>
        <v>4785.1974420870465</v>
      </c>
      <c r="BG48" s="113">
        <v>47812.501301069155</v>
      </c>
      <c r="BH48" s="114">
        <v>43258.870879187503</v>
      </c>
      <c r="BI48" s="115">
        <f t="shared" si="47"/>
        <v>4553.6304218816513</v>
      </c>
      <c r="BJ48" s="113">
        <v>42399.930010681303</v>
      </c>
      <c r="BK48" s="114">
        <v>42935.601908176403</v>
      </c>
      <c r="BL48" s="115">
        <f t="shared" si="94"/>
        <v>-535.67189749509998</v>
      </c>
      <c r="BM48" s="113">
        <v>53658.419936623788</v>
      </c>
      <c r="BN48" s="114">
        <v>50938.032962686317</v>
      </c>
      <c r="BO48" s="115">
        <f t="shared" si="48"/>
        <v>2720.3869739374713</v>
      </c>
      <c r="BP48" s="113">
        <v>47683.709238569027</v>
      </c>
      <c r="BQ48" s="114">
        <v>46599.208843430613</v>
      </c>
      <c r="BR48" s="115">
        <f t="shared" si="49"/>
        <v>1084.5003951384133</v>
      </c>
      <c r="BS48" s="113">
        <v>50785.047485399722</v>
      </c>
      <c r="BT48" s="114">
        <v>49630.011416593006</v>
      </c>
      <c r="BU48" s="115">
        <f t="shared" si="50"/>
        <v>1155.0360688067158</v>
      </c>
      <c r="BV48" s="113">
        <v>49544.16824115839</v>
      </c>
      <c r="BW48" s="114">
        <v>49139.429005196871</v>
      </c>
      <c r="BX48" s="115">
        <f t="shared" si="51"/>
        <v>404.73923596151872</v>
      </c>
      <c r="BY48" s="113">
        <v>55938.946240644844</v>
      </c>
      <c r="BZ48" s="114">
        <v>54262.131668381684</v>
      </c>
      <c r="CA48" s="115">
        <f t="shared" si="52"/>
        <v>1676.8145722631598</v>
      </c>
      <c r="CB48" s="113">
        <v>53484.142780799797</v>
      </c>
      <c r="CC48" s="114">
        <v>52568.943630234273</v>
      </c>
      <c r="CD48" s="115">
        <f t="shared" si="53"/>
        <v>915.19915056552418</v>
      </c>
      <c r="CE48" s="113">
        <v>62272.279220684628</v>
      </c>
      <c r="CF48" s="114">
        <v>61207.43801594172</v>
      </c>
      <c r="CG48" s="115">
        <f t="shared" si="54"/>
        <v>1064.8412047429083</v>
      </c>
      <c r="CH48" s="113">
        <v>71504.842363819509</v>
      </c>
      <c r="CI48" s="114">
        <v>67661.722862300579</v>
      </c>
      <c r="CJ48" s="115">
        <f t="shared" si="297"/>
        <v>3843.1195015189296</v>
      </c>
      <c r="CK48" s="113">
        <v>72916.922855331446</v>
      </c>
      <c r="CL48" s="114">
        <v>65711.557014656253</v>
      </c>
      <c r="CM48" s="115">
        <f t="shared" si="298"/>
        <v>7205.3658406751929</v>
      </c>
      <c r="CN48" s="113">
        <v>79113.578378035469</v>
      </c>
      <c r="CO48" s="114">
        <v>71295.610260151996</v>
      </c>
      <c r="CP48" s="115">
        <f t="shared" si="299"/>
        <v>7817.9681178834726</v>
      </c>
      <c r="CQ48" s="113">
        <v>85577.772498853825</v>
      </c>
      <c r="CR48" s="114">
        <v>77229.127985356201</v>
      </c>
      <c r="CS48" s="115">
        <f t="shared" si="300"/>
        <v>8348.6445134976238</v>
      </c>
      <c r="CT48" s="113">
        <v>40436</v>
      </c>
      <c r="CU48" s="114">
        <v>37113</v>
      </c>
      <c r="CV48" s="115">
        <f t="shared" si="143"/>
        <v>3323</v>
      </c>
      <c r="CW48" s="270">
        <v>39701</v>
      </c>
      <c r="CX48" s="114">
        <v>27378</v>
      </c>
      <c r="CY48" s="271">
        <f t="shared" si="144"/>
        <v>12323</v>
      </c>
      <c r="CZ48" s="117">
        <v>50019</v>
      </c>
      <c r="DA48" s="100">
        <v>39440</v>
      </c>
      <c r="DB48" s="101">
        <f t="shared" si="145"/>
        <v>10579</v>
      </c>
      <c r="DC48" s="117">
        <v>62566</v>
      </c>
      <c r="DD48" s="100">
        <v>54121</v>
      </c>
      <c r="DE48" s="101">
        <f t="shared" si="146"/>
        <v>8445</v>
      </c>
      <c r="DF48" s="269">
        <v>56677</v>
      </c>
      <c r="DG48" s="270">
        <v>54403</v>
      </c>
      <c r="DH48" s="271">
        <f t="shared" si="147"/>
        <v>2274</v>
      </c>
      <c r="DI48" s="269">
        <v>55285</v>
      </c>
      <c r="DJ48" s="270">
        <v>55348</v>
      </c>
      <c r="DK48" s="271">
        <f t="shared" si="148"/>
        <v>-63</v>
      </c>
      <c r="DL48" s="269">
        <v>52675</v>
      </c>
      <c r="DM48" s="270">
        <v>45998</v>
      </c>
      <c r="DN48" s="271">
        <f t="shared" si="149"/>
        <v>6677</v>
      </c>
      <c r="DO48" s="269">
        <v>73045</v>
      </c>
      <c r="DP48" s="270">
        <v>72395</v>
      </c>
      <c r="DQ48" s="271">
        <f t="shared" si="150"/>
        <v>650</v>
      </c>
      <c r="DR48" s="269">
        <v>52299.530586071749</v>
      </c>
      <c r="DS48" s="270">
        <v>41675.192032365398</v>
      </c>
      <c r="DT48" s="271">
        <f>DR48-DS48</f>
        <v>10624.338553706351</v>
      </c>
      <c r="DU48" s="269">
        <v>60722.376147813717</v>
      </c>
      <c r="DV48" s="270">
        <v>47092.262179245634</v>
      </c>
      <c r="DW48" s="271">
        <f>DU48-DV48</f>
        <v>13630.113968568083</v>
      </c>
      <c r="DX48" s="269">
        <v>58120.692919060675</v>
      </c>
      <c r="DY48" s="270">
        <v>47657.294992386189</v>
      </c>
      <c r="DZ48" s="271">
        <f>DX48-DY48</f>
        <v>10463.397926674486</v>
      </c>
      <c r="EA48" s="269">
        <v>72848.147201112093</v>
      </c>
      <c r="EB48" s="416">
        <v>56023.535862642522</v>
      </c>
      <c r="EC48" s="271">
        <f>EA48-EB48</f>
        <v>16824.611338469571</v>
      </c>
      <c r="ED48" s="117">
        <v>72266</v>
      </c>
      <c r="EE48" s="179">
        <v>52326</v>
      </c>
      <c r="EF48" s="101">
        <f>ED48-EE48</f>
        <v>19940</v>
      </c>
      <c r="EG48" s="117">
        <v>75408</v>
      </c>
      <c r="EH48" s="179">
        <v>54601</v>
      </c>
      <c r="EI48" s="101">
        <f t="shared" si="156"/>
        <v>20807</v>
      </c>
      <c r="EJ48" s="117">
        <v>81692</v>
      </c>
      <c r="EK48" s="270">
        <v>59152</v>
      </c>
      <c r="EL48" s="271">
        <f>EJ48-EK48</f>
        <v>22540</v>
      </c>
      <c r="EM48" s="117">
        <v>84834</v>
      </c>
      <c r="EN48" s="270">
        <v>61427</v>
      </c>
      <c r="EO48" s="271">
        <f>EM48-EN48</f>
        <v>23407</v>
      </c>
      <c r="EP48" s="293">
        <v>130548</v>
      </c>
      <c r="EQ48" s="114">
        <v>97002</v>
      </c>
      <c r="ER48" s="271">
        <f>EP48-EQ48</f>
        <v>33546</v>
      </c>
      <c r="ES48" s="293">
        <v>125527</v>
      </c>
      <c r="ET48" s="114">
        <v>89540</v>
      </c>
      <c r="EU48" s="271">
        <f>ES48-ET48</f>
        <v>35987</v>
      </c>
      <c r="EV48" s="293">
        <v>115485</v>
      </c>
      <c r="EW48" s="114">
        <v>85809</v>
      </c>
      <c r="EX48" s="271">
        <f>EV48-EW48</f>
        <v>29676</v>
      </c>
      <c r="EY48" s="293">
        <v>130548</v>
      </c>
      <c r="EZ48" s="114">
        <v>100731.82</v>
      </c>
      <c r="FA48" s="271">
        <f>EY48-EZ48</f>
        <v>29816.179999999993</v>
      </c>
      <c r="FB48" s="293">
        <v>47212</v>
      </c>
      <c r="FC48" s="114">
        <v>37396</v>
      </c>
      <c r="FD48" s="271">
        <f>FB48-FC48</f>
        <v>9816</v>
      </c>
      <c r="FE48" s="293">
        <v>51264</v>
      </c>
      <c r="FF48" s="114">
        <v>36237</v>
      </c>
      <c r="FG48" s="271">
        <f>FE48-FF48</f>
        <v>15027</v>
      </c>
      <c r="FH48" s="293">
        <v>52881</v>
      </c>
      <c r="FI48" s="114">
        <v>37373</v>
      </c>
      <c r="FJ48" s="271">
        <f>FH48-FI48</f>
        <v>15508</v>
      </c>
      <c r="FK48" s="293">
        <v>54452</v>
      </c>
      <c r="FL48" s="114">
        <v>41464</v>
      </c>
      <c r="FM48" s="271">
        <f>FK48-FL48</f>
        <v>12988</v>
      </c>
      <c r="FN48" s="492">
        <v>82932</v>
      </c>
      <c r="FO48" s="100">
        <v>68386</v>
      </c>
      <c r="FP48" s="101">
        <f>FN48-FO48</f>
        <v>14546</v>
      </c>
      <c r="FQ48" s="492">
        <v>91487</v>
      </c>
      <c r="FR48" s="100">
        <v>70064</v>
      </c>
      <c r="FS48" s="101">
        <f>FQ48-FR48</f>
        <v>21423</v>
      </c>
    </row>
    <row r="49" spans="1:176" ht="18.75" customHeight="1" x14ac:dyDescent="0.2">
      <c r="A49" s="108" t="s">
        <v>126</v>
      </c>
      <c r="B49" s="102">
        <v>1574</v>
      </c>
      <c r="C49" s="103">
        <v>1585</v>
      </c>
      <c r="D49" s="104">
        <f t="shared" si="28"/>
        <v>-11</v>
      </c>
      <c r="E49" s="102">
        <v>1788</v>
      </c>
      <c r="F49" s="103">
        <v>1682</v>
      </c>
      <c r="G49" s="104">
        <f t="shared" si="139"/>
        <v>106</v>
      </c>
      <c r="H49" s="102">
        <v>3124</v>
      </c>
      <c r="I49" s="103">
        <v>2743</v>
      </c>
      <c r="J49" s="104">
        <f t="shared" si="0"/>
        <v>381</v>
      </c>
      <c r="K49" s="102">
        <v>4340</v>
      </c>
      <c r="L49" s="103">
        <v>4137</v>
      </c>
      <c r="M49" s="104">
        <f t="shared" si="1"/>
        <v>203</v>
      </c>
      <c r="N49" s="102">
        <v>492</v>
      </c>
      <c r="O49" s="103">
        <v>2152</v>
      </c>
      <c r="P49" s="104">
        <f t="shared" si="2"/>
        <v>-1660</v>
      </c>
      <c r="Q49" s="102">
        <v>952</v>
      </c>
      <c r="R49" s="103">
        <v>2877</v>
      </c>
      <c r="S49" s="104">
        <f t="shared" si="3"/>
        <v>-1925</v>
      </c>
      <c r="T49" s="102">
        <v>1400</v>
      </c>
      <c r="U49" s="103">
        <v>3395</v>
      </c>
      <c r="V49" s="104">
        <f t="shared" si="4"/>
        <v>-1995</v>
      </c>
      <c r="W49" s="102">
        <v>830</v>
      </c>
      <c r="X49" s="103">
        <v>3311</v>
      </c>
      <c r="Y49" s="104">
        <f t="shared" si="5"/>
        <v>-2481</v>
      </c>
      <c r="Z49" s="102">
        <v>3533</v>
      </c>
      <c r="AA49" s="103">
        <v>956</v>
      </c>
      <c r="AB49" s="104">
        <f t="shared" si="6"/>
        <v>2577</v>
      </c>
      <c r="AC49" s="102">
        <v>4867</v>
      </c>
      <c r="AD49" s="103">
        <v>720</v>
      </c>
      <c r="AE49" s="104">
        <f t="shared" si="7"/>
        <v>4147</v>
      </c>
      <c r="AF49" s="102">
        <v>2949</v>
      </c>
      <c r="AG49" s="103">
        <v>517</v>
      </c>
      <c r="AH49" s="104">
        <f t="shared" si="8"/>
        <v>2432</v>
      </c>
      <c r="AI49" s="102">
        <v>3014</v>
      </c>
      <c r="AJ49" s="103">
        <v>616</v>
      </c>
      <c r="AK49" s="104">
        <f t="shared" si="9"/>
        <v>2398</v>
      </c>
      <c r="AL49" s="102">
        <v>9453</v>
      </c>
      <c r="AM49" s="103">
        <v>1814</v>
      </c>
      <c r="AN49" s="104">
        <f t="shared" si="10"/>
        <v>7639</v>
      </c>
      <c r="AO49" s="102">
        <v>11585</v>
      </c>
      <c r="AP49" s="103">
        <v>2194</v>
      </c>
      <c r="AQ49" s="104">
        <f t="shared" si="11"/>
        <v>9391</v>
      </c>
      <c r="AR49" s="102">
        <v>10848</v>
      </c>
      <c r="AS49" s="103">
        <v>1850</v>
      </c>
      <c r="AT49" s="104">
        <f t="shared" si="12"/>
        <v>8998</v>
      </c>
      <c r="AU49" s="102">
        <v>18672</v>
      </c>
      <c r="AV49" s="103">
        <v>2968</v>
      </c>
      <c r="AW49" s="104">
        <f t="shared" si="13"/>
        <v>15704</v>
      </c>
      <c r="AX49" s="102">
        <v>8137</v>
      </c>
      <c r="AY49" s="103">
        <v>1954</v>
      </c>
      <c r="AZ49" s="104">
        <f t="shared" si="44"/>
        <v>6183</v>
      </c>
      <c r="BA49" s="102">
        <v>9251</v>
      </c>
      <c r="BB49" s="103">
        <v>3107</v>
      </c>
      <c r="BC49" s="104">
        <f t="shared" si="45"/>
        <v>6144</v>
      </c>
      <c r="BD49" s="102">
        <v>9090</v>
      </c>
      <c r="BE49" s="103">
        <v>2288</v>
      </c>
      <c r="BF49" s="104">
        <f t="shared" si="46"/>
        <v>6802</v>
      </c>
      <c r="BG49" s="102">
        <v>8759</v>
      </c>
      <c r="BH49" s="103">
        <v>3117</v>
      </c>
      <c r="BI49" s="104">
        <f t="shared" si="47"/>
        <v>5642</v>
      </c>
      <c r="BJ49" s="102">
        <v>7858</v>
      </c>
      <c r="BK49" s="103">
        <v>1786</v>
      </c>
      <c r="BL49" s="104">
        <f t="shared" si="94"/>
        <v>6072</v>
      </c>
      <c r="BM49" s="102">
        <v>9454</v>
      </c>
      <c r="BN49" s="103">
        <v>1746</v>
      </c>
      <c r="BO49" s="104">
        <f t="shared" si="48"/>
        <v>7708</v>
      </c>
      <c r="BP49" s="102">
        <v>8188</v>
      </c>
      <c r="BQ49" s="103">
        <v>1845</v>
      </c>
      <c r="BR49" s="104">
        <f t="shared" si="49"/>
        <v>6343</v>
      </c>
      <c r="BS49" s="102">
        <v>8930</v>
      </c>
      <c r="BT49" s="103">
        <v>1758</v>
      </c>
      <c r="BU49" s="104">
        <f t="shared" si="50"/>
        <v>7172</v>
      </c>
      <c r="BV49" s="102">
        <v>6380</v>
      </c>
      <c r="BW49" s="103">
        <v>2601</v>
      </c>
      <c r="BX49" s="104">
        <f t="shared" si="51"/>
        <v>3779</v>
      </c>
      <c r="BY49" s="102">
        <v>7105</v>
      </c>
      <c r="BZ49" s="103">
        <v>2633</v>
      </c>
      <c r="CA49" s="104">
        <f t="shared" si="52"/>
        <v>4472</v>
      </c>
      <c r="CB49" s="102">
        <v>6804</v>
      </c>
      <c r="CC49" s="103">
        <v>2812</v>
      </c>
      <c r="CD49" s="104">
        <f t="shared" si="53"/>
        <v>3992</v>
      </c>
      <c r="CE49" s="102">
        <v>8030</v>
      </c>
      <c r="CF49" s="103">
        <v>3281</v>
      </c>
      <c r="CG49" s="104">
        <f t="shared" si="54"/>
        <v>4749</v>
      </c>
      <c r="CH49" s="102">
        <v>9015.2027517542138</v>
      </c>
      <c r="CI49" s="103">
        <v>7553.9406487780043</v>
      </c>
      <c r="CJ49" s="104">
        <f t="shared" si="297"/>
        <v>1461.2621029762095</v>
      </c>
      <c r="CK49" s="102">
        <v>8922.7632223909059</v>
      </c>
      <c r="CL49" s="103">
        <v>7217.2552308257646</v>
      </c>
      <c r="CM49" s="104">
        <f t="shared" si="298"/>
        <v>1705.5079915651413</v>
      </c>
      <c r="CN49" s="102">
        <v>9206.0021214994704</v>
      </c>
      <c r="CO49" s="103">
        <v>8040.4826627645689</v>
      </c>
      <c r="CP49" s="104">
        <f t="shared" si="299"/>
        <v>1165.5194587349015</v>
      </c>
      <c r="CQ49" s="102">
        <v>11762.650022464783</v>
      </c>
      <c r="CR49" s="103">
        <v>8862.2099742879018</v>
      </c>
      <c r="CS49" s="104">
        <f t="shared" si="300"/>
        <v>2900.4400481768807</v>
      </c>
      <c r="CT49" s="102">
        <v>8587</v>
      </c>
      <c r="CU49" s="103">
        <v>5861</v>
      </c>
      <c r="CV49" s="104">
        <f t="shared" si="143"/>
        <v>2726</v>
      </c>
      <c r="CW49" s="267">
        <v>7692</v>
      </c>
      <c r="CX49" s="103">
        <v>5689</v>
      </c>
      <c r="CY49" s="268">
        <f t="shared" si="144"/>
        <v>2003</v>
      </c>
      <c r="CZ49" s="273">
        <v>11185</v>
      </c>
      <c r="DA49" s="98">
        <v>7398</v>
      </c>
      <c r="DB49" s="272">
        <f t="shared" si="145"/>
        <v>3787</v>
      </c>
      <c r="DC49" s="273">
        <v>14971</v>
      </c>
      <c r="DD49" s="98">
        <v>9703</v>
      </c>
      <c r="DE49" s="272">
        <f t="shared" si="146"/>
        <v>5268</v>
      </c>
      <c r="DF49" s="266">
        <v>10543</v>
      </c>
      <c r="DG49" s="267">
        <v>3352</v>
      </c>
      <c r="DH49" s="268">
        <f t="shared" si="147"/>
        <v>7191</v>
      </c>
      <c r="DI49" s="266">
        <v>10765</v>
      </c>
      <c r="DJ49" s="267">
        <v>3931</v>
      </c>
      <c r="DK49" s="268">
        <f t="shared" si="148"/>
        <v>6834</v>
      </c>
      <c r="DL49" s="266">
        <v>10588</v>
      </c>
      <c r="DM49" s="267">
        <v>3397</v>
      </c>
      <c r="DN49" s="268">
        <f t="shared" si="149"/>
        <v>7191</v>
      </c>
      <c r="DO49" s="266">
        <v>14184</v>
      </c>
      <c r="DP49" s="267">
        <v>5022</v>
      </c>
      <c r="DQ49" s="268">
        <f t="shared" si="150"/>
        <v>9162</v>
      </c>
      <c r="DR49" s="266">
        <v>6835.2721776066883</v>
      </c>
      <c r="DS49" s="267">
        <v>2824.2960477995498</v>
      </c>
      <c r="DT49" s="268">
        <f t="shared" ref="DT49:DT54" si="372">DR49-DS49</f>
        <v>4010.9761298071385</v>
      </c>
      <c r="DU49" s="266">
        <v>6737.1204734438088</v>
      </c>
      <c r="DV49" s="267">
        <v>3034.3344228360465</v>
      </c>
      <c r="DW49" s="268">
        <f t="shared" ref="DW49:DW54" si="373">DU49-DV49</f>
        <v>3702.7860506077623</v>
      </c>
      <c r="DX49" s="266">
        <v>10365.315477562683</v>
      </c>
      <c r="DY49" s="267">
        <v>3998.7882734372047</v>
      </c>
      <c r="DZ49" s="268">
        <f t="shared" ref="DZ49:DZ54" si="374">DX49-DY49</f>
        <v>6366.5272041254775</v>
      </c>
      <c r="EA49" s="266">
        <v>9593.905193537581</v>
      </c>
      <c r="EB49" s="415">
        <v>4304.3962321276667</v>
      </c>
      <c r="EC49" s="268">
        <f t="shared" ref="EC49:EC54" si="375">EA49-EB49</f>
        <v>5289.5089614099143</v>
      </c>
      <c r="ED49" s="273">
        <v>11328</v>
      </c>
      <c r="EE49" s="274">
        <v>8848</v>
      </c>
      <c r="EF49" s="272">
        <f t="shared" ref="EF49:EF54" si="376">ED49-EE49</f>
        <v>2480</v>
      </c>
      <c r="EG49" s="273">
        <v>11948</v>
      </c>
      <c r="EH49" s="274">
        <v>9710</v>
      </c>
      <c r="EI49" s="272">
        <f t="shared" si="156"/>
        <v>2238</v>
      </c>
      <c r="EJ49" s="273">
        <v>13684</v>
      </c>
      <c r="EK49" s="267">
        <v>10430</v>
      </c>
      <c r="EL49" s="268">
        <f t="shared" ref="EL49:EL55" si="377">EJ49-EK49</f>
        <v>3254</v>
      </c>
      <c r="EM49" s="273">
        <v>13583</v>
      </c>
      <c r="EN49" s="267">
        <v>10688</v>
      </c>
      <c r="EO49" s="268">
        <f t="shared" ref="EO49:EO55" si="378">EM49-EN49</f>
        <v>2895</v>
      </c>
      <c r="EP49" s="294">
        <v>13867</v>
      </c>
      <c r="EQ49" s="103">
        <v>20819</v>
      </c>
      <c r="ER49" s="268">
        <f t="shared" ref="ER49:ER54" si="379">EP49-EQ49</f>
        <v>-6952</v>
      </c>
      <c r="ES49" s="294">
        <v>13496</v>
      </c>
      <c r="ET49" s="103">
        <v>19276</v>
      </c>
      <c r="EU49" s="268">
        <f t="shared" ref="EU49:EU54" si="380">ES49-ET49</f>
        <v>-5780</v>
      </c>
      <c r="EV49" s="294">
        <v>13628</v>
      </c>
      <c r="EW49" s="103">
        <v>18735</v>
      </c>
      <c r="EX49" s="268">
        <f t="shared" ref="EX49:EX54" si="381">EV49-EW49</f>
        <v>-5107</v>
      </c>
      <c r="EY49" s="294">
        <v>16261.739</v>
      </c>
      <c r="EZ49" s="103">
        <v>21700.49</v>
      </c>
      <c r="FA49" s="268">
        <f t="shared" ref="FA49:FA54" si="382">EY49-EZ49</f>
        <v>-5438.751000000002</v>
      </c>
      <c r="FB49" s="294">
        <v>15864</v>
      </c>
      <c r="FC49" s="103">
        <v>7246</v>
      </c>
      <c r="FD49" s="268">
        <f t="shared" ref="FD49:FD54" si="383">FB49-FC49</f>
        <v>8618</v>
      </c>
      <c r="FE49" s="294">
        <v>18304</v>
      </c>
      <c r="FF49" s="103">
        <v>8689</v>
      </c>
      <c r="FG49" s="268">
        <f t="shared" ref="FG49:FG54" si="384">FE49-FF49</f>
        <v>9615</v>
      </c>
      <c r="FH49" s="294">
        <v>19932</v>
      </c>
      <c r="FI49" s="103">
        <v>10106</v>
      </c>
      <c r="FJ49" s="268">
        <f t="shared" ref="FJ49:FJ54" si="385">FH49-FI49</f>
        <v>9826</v>
      </c>
      <c r="FK49" s="294">
        <v>20783</v>
      </c>
      <c r="FL49" s="103">
        <v>10723</v>
      </c>
      <c r="FM49" s="268">
        <f t="shared" ref="FM49:FM54" si="386">FK49-FL49</f>
        <v>10060</v>
      </c>
      <c r="FN49" s="493">
        <v>25267</v>
      </c>
      <c r="FO49" s="98">
        <v>18957</v>
      </c>
      <c r="FP49" s="272">
        <f t="shared" ref="FP49:FP54" si="387">FN49-FO49</f>
        <v>6310</v>
      </c>
      <c r="FQ49" s="493">
        <v>26326</v>
      </c>
      <c r="FR49" s="98">
        <v>20086</v>
      </c>
      <c r="FS49" s="272">
        <f t="shared" ref="FS49:FS54" si="388">FQ49-FR49</f>
        <v>6240</v>
      </c>
    </row>
    <row r="50" spans="1:176" ht="18.75" customHeight="1" x14ac:dyDescent="0.2">
      <c r="A50" s="302" t="s">
        <v>125</v>
      </c>
      <c r="B50" s="113">
        <v>1442</v>
      </c>
      <c r="C50" s="114">
        <v>1109</v>
      </c>
      <c r="D50" s="115">
        <f t="shared" si="28"/>
        <v>333</v>
      </c>
      <c r="E50" s="113">
        <v>1648</v>
      </c>
      <c r="F50" s="114">
        <v>1268</v>
      </c>
      <c r="G50" s="115">
        <f t="shared" si="139"/>
        <v>380</v>
      </c>
      <c r="H50" s="113">
        <v>2987</v>
      </c>
      <c r="I50" s="114">
        <v>2298</v>
      </c>
      <c r="J50" s="115">
        <f t="shared" si="0"/>
        <v>689</v>
      </c>
      <c r="K50" s="113">
        <v>4224</v>
      </c>
      <c r="L50" s="114">
        <v>3248</v>
      </c>
      <c r="M50" s="115">
        <f t="shared" si="1"/>
        <v>976</v>
      </c>
      <c r="N50" s="113">
        <v>437</v>
      </c>
      <c r="O50" s="114">
        <v>1989</v>
      </c>
      <c r="P50" s="115">
        <f t="shared" si="2"/>
        <v>-1552</v>
      </c>
      <c r="Q50" s="113">
        <v>520</v>
      </c>
      <c r="R50" s="114">
        <v>2368</v>
      </c>
      <c r="S50" s="115">
        <f t="shared" si="3"/>
        <v>-1848</v>
      </c>
      <c r="T50" s="113">
        <v>583</v>
      </c>
      <c r="U50" s="114">
        <v>2653</v>
      </c>
      <c r="V50" s="115">
        <f t="shared" si="4"/>
        <v>-2070</v>
      </c>
      <c r="W50" s="113">
        <v>541</v>
      </c>
      <c r="X50" s="114">
        <v>2463</v>
      </c>
      <c r="Y50" s="115">
        <f t="shared" si="5"/>
        <v>-1922</v>
      </c>
      <c r="Z50" s="113">
        <v>3425.0850000000005</v>
      </c>
      <c r="AA50" s="114">
        <v>226.79999999999998</v>
      </c>
      <c r="AB50" s="115">
        <f t="shared" si="6"/>
        <v>3198.2850000000003</v>
      </c>
      <c r="AC50" s="113">
        <v>3678.7949999999996</v>
      </c>
      <c r="AD50" s="114">
        <v>243.6</v>
      </c>
      <c r="AE50" s="115">
        <f t="shared" si="7"/>
        <v>3435.1949999999997</v>
      </c>
      <c r="AF50" s="113">
        <v>2663.9549999999999</v>
      </c>
      <c r="AG50" s="114">
        <v>176.39999999999998</v>
      </c>
      <c r="AH50" s="115">
        <f t="shared" si="8"/>
        <v>2487.5549999999998</v>
      </c>
      <c r="AI50" s="113">
        <v>2917.665</v>
      </c>
      <c r="AJ50" s="114">
        <v>193.2</v>
      </c>
      <c r="AK50" s="115">
        <f t="shared" si="9"/>
        <v>2724.4650000000001</v>
      </c>
      <c r="AL50" s="113">
        <v>8769</v>
      </c>
      <c r="AM50" s="114">
        <v>1131</v>
      </c>
      <c r="AN50" s="115">
        <f t="shared" si="10"/>
        <v>7638</v>
      </c>
      <c r="AO50" s="113">
        <v>11198</v>
      </c>
      <c r="AP50" s="114">
        <v>1807</v>
      </c>
      <c r="AQ50" s="115">
        <f t="shared" si="11"/>
        <v>9391</v>
      </c>
      <c r="AR50" s="113">
        <v>10299</v>
      </c>
      <c r="AS50" s="114">
        <v>1300</v>
      </c>
      <c r="AT50" s="115">
        <f t="shared" si="12"/>
        <v>8999</v>
      </c>
      <c r="AU50" s="113">
        <v>18135</v>
      </c>
      <c r="AV50" s="114">
        <v>2431</v>
      </c>
      <c r="AW50" s="115">
        <f t="shared" si="13"/>
        <v>15704</v>
      </c>
      <c r="AX50" s="113">
        <v>7890.5543589694062</v>
      </c>
      <c r="AY50" s="114">
        <v>1815.3029222314335</v>
      </c>
      <c r="AZ50" s="115">
        <f t="shared" si="44"/>
        <v>6075.2514367379727</v>
      </c>
      <c r="BA50" s="113">
        <v>8635.1989685314966</v>
      </c>
      <c r="BB50" s="114">
        <v>1986.6160485677815</v>
      </c>
      <c r="BC50" s="115">
        <f t="shared" si="45"/>
        <v>6648.5829199637155</v>
      </c>
      <c r="BD50" s="113">
        <v>8710.8937092583365</v>
      </c>
      <c r="BE50" s="114">
        <v>2004.0303996751641</v>
      </c>
      <c r="BF50" s="115">
        <f t="shared" si="46"/>
        <v>6706.8633095831719</v>
      </c>
      <c r="BG50" s="113">
        <v>8289.352963240759</v>
      </c>
      <c r="BH50" s="114">
        <v>1907.0506295256212</v>
      </c>
      <c r="BI50" s="115">
        <f t="shared" si="47"/>
        <v>6382.302333715138</v>
      </c>
      <c r="BJ50" s="113">
        <v>7189.5711764083362</v>
      </c>
      <c r="BK50" s="114">
        <v>1458.5118359104738</v>
      </c>
      <c r="BL50" s="115">
        <f t="shared" si="94"/>
        <v>5731.0593404978626</v>
      </c>
      <c r="BM50" s="113">
        <v>9098.6242017564564</v>
      </c>
      <c r="BN50" s="114">
        <v>1166.1324812841196</v>
      </c>
      <c r="BO50" s="115">
        <f t="shared" si="48"/>
        <v>7932.491720472337</v>
      </c>
      <c r="BP50" s="113">
        <v>8085.5185713629216</v>
      </c>
      <c r="BQ50" s="114">
        <v>1302.882847190534</v>
      </c>
      <c r="BR50" s="115">
        <f t="shared" si="49"/>
        <v>6782.6357241723872</v>
      </c>
      <c r="BS50" s="113">
        <v>8611.3989693279564</v>
      </c>
      <c r="BT50" s="114">
        <v>1387.6220688168451</v>
      </c>
      <c r="BU50" s="115">
        <f t="shared" si="50"/>
        <v>7223.7769005111113</v>
      </c>
      <c r="BV50" s="113">
        <v>6315.4335746903353</v>
      </c>
      <c r="BW50" s="114">
        <v>2104.4990804873869</v>
      </c>
      <c r="BX50" s="115">
        <f t="shared" si="51"/>
        <v>4210.9344942029484</v>
      </c>
      <c r="BY50" s="113">
        <v>6973.8834690053754</v>
      </c>
      <c r="BZ50" s="114">
        <v>2323.899658899194</v>
      </c>
      <c r="CA50" s="115">
        <f t="shared" si="52"/>
        <v>4649.9838101061814</v>
      </c>
      <c r="CB50" s="113">
        <v>6756.383453714564</v>
      </c>
      <c r="CC50" s="114">
        <v>2251.857677928153</v>
      </c>
      <c r="CD50" s="115">
        <f t="shared" si="53"/>
        <v>4504.525775786411</v>
      </c>
      <c r="CE50" s="113">
        <v>7867.0218296676439</v>
      </c>
      <c r="CF50" s="114">
        <v>2621.8914892794101</v>
      </c>
      <c r="CG50" s="115">
        <f t="shared" si="54"/>
        <v>5245.1303403882339</v>
      </c>
      <c r="CH50" s="113">
        <v>8836.2027517542138</v>
      </c>
      <c r="CI50" s="114">
        <v>7066.9406487780043</v>
      </c>
      <c r="CJ50" s="115">
        <f t="shared" si="297"/>
        <v>1769.2621029762095</v>
      </c>
      <c r="CK50" s="113">
        <v>8701.7632223909059</v>
      </c>
      <c r="CL50" s="114">
        <v>6863.2552308257646</v>
      </c>
      <c r="CM50" s="115">
        <f t="shared" si="298"/>
        <v>1838.5079915651413</v>
      </c>
      <c r="CN50" s="113">
        <v>9035.0021214994704</v>
      </c>
      <c r="CO50" s="114">
        <v>7446.4826627645689</v>
      </c>
      <c r="CP50" s="115">
        <f t="shared" si="299"/>
        <v>1588.5194587349015</v>
      </c>
      <c r="CQ50" s="113">
        <v>11625.650022464783</v>
      </c>
      <c r="CR50" s="114">
        <v>8066.2099742879018</v>
      </c>
      <c r="CS50" s="115">
        <f t="shared" si="300"/>
        <v>3559.4400481768807</v>
      </c>
      <c r="CT50" s="113">
        <v>8447</v>
      </c>
      <c r="CU50" s="114">
        <v>5515</v>
      </c>
      <c r="CV50" s="115">
        <f t="shared" si="143"/>
        <v>2932</v>
      </c>
      <c r="CW50" s="270">
        <v>7577</v>
      </c>
      <c r="CX50" s="114">
        <v>4685</v>
      </c>
      <c r="CY50" s="271">
        <f t="shared" si="144"/>
        <v>2892</v>
      </c>
      <c r="CZ50" s="269">
        <v>10449</v>
      </c>
      <c r="DA50" s="100">
        <v>6822</v>
      </c>
      <c r="DB50" s="101">
        <f t="shared" si="145"/>
        <v>3627</v>
      </c>
      <c r="DC50" s="269">
        <v>13785</v>
      </c>
      <c r="DD50" s="100">
        <v>9264</v>
      </c>
      <c r="DE50" s="101">
        <f t="shared" si="146"/>
        <v>4521</v>
      </c>
      <c r="DF50" s="269">
        <v>9595</v>
      </c>
      <c r="DG50" s="270">
        <v>3109</v>
      </c>
      <c r="DH50" s="271">
        <f t="shared" si="147"/>
        <v>6486</v>
      </c>
      <c r="DI50" s="269">
        <v>9359</v>
      </c>
      <c r="DJ50" s="270">
        <v>3032</v>
      </c>
      <c r="DK50" s="271">
        <f t="shared" si="148"/>
        <v>6327</v>
      </c>
      <c r="DL50" s="269">
        <v>8515</v>
      </c>
      <c r="DM50" s="270">
        <v>2629</v>
      </c>
      <c r="DN50" s="271">
        <f t="shared" si="149"/>
        <v>5886</v>
      </c>
      <c r="DO50" s="269">
        <v>12768</v>
      </c>
      <c r="DP50" s="270">
        <v>4267</v>
      </c>
      <c r="DQ50" s="271">
        <f t="shared" si="150"/>
        <v>8501</v>
      </c>
      <c r="DR50" s="269">
        <v>5655.1858857403704</v>
      </c>
      <c r="DS50" s="270">
        <v>2223.8239132867761</v>
      </c>
      <c r="DT50" s="271">
        <f t="shared" si="372"/>
        <v>3431.3619724535943</v>
      </c>
      <c r="DU50" s="269">
        <v>5786.7422735707387</v>
      </c>
      <c r="DV50" s="270">
        <v>2655.4377087980747</v>
      </c>
      <c r="DW50" s="271">
        <f t="shared" si="373"/>
        <v>3131.304564772664</v>
      </c>
      <c r="DX50" s="269">
        <v>8968.215612330383</v>
      </c>
      <c r="DY50" s="270">
        <v>2688.6562876395706</v>
      </c>
      <c r="DZ50" s="271">
        <f t="shared" si="374"/>
        <v>6279.559324690812</v>
      </c>
      <c r="EA50" s="269">
        <v>8687.7326912616263</v>
      </c>
      <c r="EB50" s="416">
        <v>3746.2188655614791</v>
      </c>
      <c r="EC50" s="271">
        <f t="shared" si="375"/>
        <v>4941.5138257001472</v>
      </c>
      <c r="ED50" s="269">
        <v>10779</v>
      </c>
      <c r="EE50" s="270">
        <v>8376</v>
      </c>
      <c r="EF50" s="271">
        <f t="shared" si="376"/>
        <v>2403</v>
      </c>
      <c r="EG50" s="269">
        <v>11248</v>
      </c>
      <c r="EH50" s="270">
        <v>8741</v>
      </c>
      <c r="EI50" s="271">
        <f t="shared" si="156"/>
        <v>2507</v>
      </c>
      <c r="EJ50" s="269">
        <v>12185</v>
      </c>
      <c r="EK50" s="270">
        <v>9469</v>
      </c>
      <c r="EL50" s="271">
        <f t="shared" si="377"/>
        <v>2716</v>
      </c>
      <c r="EM50" s="269">
        <v>12653</v>
      </c>
      <c r="EN50" s="270">
        <v>9833</v>
      </c>
      <c r="EO50" s="271">
        <f t="shared" si="378"/>
        <v>2820</v>
      </c>
      <c r="EP50" s="293">
        <v>12706</v>
      </c>
      <c r="EQ50" s="114">
        <v>20277</v>
      </c>
      <c r="ER50" s="271">
        <f t="shared" si="379"/>
        <v>-7571</v>
      </c>
      <c r="ES50" s="293">
        <v>12217</v>
      </c>
      <c r="ET50" s="114">
        <v>18717</v>
      </c>
      <c r="EU50" s="271">
        <f t="shared" si="380"/>
        <v>-6500</v>
      </c>
      <c r="EV50" s="293">
        <v>11240</v>
      </c>
      <c r="EW50" s="114">
        <v>17937</v>
      </c>
      <c r="EX50" s="271">
        <f t="shared" si="381"/>
        <v>-6697</v>
      </c>
      <c r="EY50" s="293">
        <v>12705.739</v>
      </c>
      <c r="EZ50" s="114">
        <v>21057.49</v>
      </c>
      <c r="FA50" s="271">
        <f t="shared" si="382"/>
        <v>-8351.751000000002</v>
      </c>
      <c r="FB50" s="293">
        <v>11188</v>
      </c>
      <c r="FC50" s="114">
        <v>6740</v>
      </c>
      <c r="FD50" s="271">
        <f t="shared" si="383"/>
        <v>4448</v>
      </c>
      <c r="FE50" s="293">
        <v>13246</v>
      </c>
      <c r="FF50" s="114">
        <v>8053</v>
      </c>
      <c r="FG50" s="271">
        <f t="shared" si="384"/>
        <v>5193</v>
      </c>
      <c r="FH50" s="293">
        <v>14313</v>
      </c>
      <c r="FI50" s="114">
        <v>9130</v>
      </c>
      <c r="FJ50" s="271">
        <f t="shared" si="385"/>
        <v>5183</v>
      </c>
      <c r="FK50" s="293">
        <v>15048</v>
      </c>
      <c r="FL50" s="114">
        <v>9377</v>
      </c>
      <c r="FM50" s="271">
        <f t="shared" si="386"/>
        <v>5671</v>
      </c>
      <c r="FN50" s="492">
        <v>18964</v>
      </c>
      <c r="FO50" s="100">
        <v>17860</v>
      </c>
      <c r="FP50" s="101">
        <f t="shared" si="387"/>
        <v>1104</v>
      </c>
      <c r="FQ50" s="492">
        <v>19874</v>
      </c>
      <c r="FR50" s="100">
        <v>19079</v>
      </c>
      <c r="FS50" s="101">
        <f t="shared" si="388"/>
        <v>795</v>
      </c>
    </row>
    <row r="51" spans="1:176" ht="17.25" customHeight="1" x14ac:dyDescent="0.2">
      <c r="A51" s="108" t="s">
        <v>127</v>
      </c>
      <c r="B51" s="102">
        <v>4132</v>
      </c>
      <c r="C51" s="103">
        <v>1487</v>
      </c>
      <c r="D51" s="104">
        <f t="shared" si="28"/>
        <v>2645</v>
      </c>
      <c r="E51" s="102">
        <v>4042</v>
      </c>
      <c r="F51" s="103">
        <v>1422</v>
      </c>
      <c r="G51" s="104">
        <f t="shared" si="139"/>
        <v>2620</v>
      </c>
      <c r="H51" s="102">
        <v>6463</v>
      </c>
      <c r="I51" s="103">
        <v>2243</v>
      </c>
      <c r="J51" s="104">
        <f t="shared" si="0"/>
        <v>4220</v>
      </c>
      <c r="K51" s="102">
        <v>6197</v>
      </c>
      <c r="L51" s="103">
        <v>2914</v>
      </c>
      <c r="M51" s="104">
        <f t="shared" si="1"/>
        <v>3283</v>
      </c>
      <c r="N51" s="102">
        <v>3975</v>
      </c>
      <c r="O51" s="103">
        <v>1405</v>
      </c>
      <c r="P51" s="104">
        <f t="shared" si="2"/>
        <v>2570</v>
      </c>
      <c r="Q51" s="102">
        <v>4445</v>
      </c>
      <c r="R51" s="103">
        <v>1866</v>
      </c>
      <c r="S51" s="104">
        <f t="shared" si="3"/>
        <v>2579</v>
      </c>
      <c r="T51" s="102">
        <v>3894</v>
      </c>
      <c r="U51" s="103">
        <v>1996</v>
      </c>
      <c r="V51" s="104">
        <f t="shared" si="4"/>
        <v>1898</v>
      </c>
      <c r="W51" s="102">
        <v>3958</v>
      </c>
      <c r="X51" s="103">
        <v>2076</v>
      </c>
      <c r="Y51" s="104">
        <f t="shared" si="5"/>
        <v>1882</v>
      </c>
      <c r="Z51" s="102">
        <v>5010</v>
      </c>
      <c r="AA51" s="103">
        <v>2332</v>
      </c>
      <c r="AB51" s="104">
        <f t="shared" si="6"/>
        <v>2678</v>
      </c>
      <c r="AC51" s="102">
        <v>5123</v>
      </c>
      <c r="AD51" s="103">
        <v>2101</v>
      </c>
      <c r="AE51" s="104">
        <f t="shared" si="7"/>
        <v>3022</v>
      </c>
      <c r="AF51" s="102">
        <v>5177</v>
      </c>
      <c r="AG51" s="103">
        <v>2397</v>
      </c>
      <c r="AH51" s="104">
        <f t="shared" si="8"/>
        <v>2780</v>
      </c>
      <c r="AI51" s="102">
        <v>5943</v>
      </c>
      <c r="AJ51" s="103">
        <v>1953</v>
      </c>
      <c r="AK51" s="104">
        <f t="shared" si="9"/>
        <v>3990</v>
      </c>
      <c r="AL51" s="102">
        <v>6662</v>
      </c>
      <c r="AM51" s="103">
        <v>5683</v>
      </c>
      <c r="AN51" s="104">
        <f t="shared" si="10"/>
        <v>979</v>
      </c>
      <c r="AO51" s="102">
        <v>7634</v>
      </c>
      <c r="AP51" s="103">
        <v>7683</v>
      </c>
      <c r="AQ51" s="104">
        <f t="shared" si="11"/>
        <v>-49</v>
      </c>
      <c r="AR51" s="102">
        <v>7687</v>
      </c>
      <c r="AS51" s="103">
        <v>6170</v>
      </c>
      <c r="AT51" s="104">
        <f t="shared" si="12"/>
        <v>1517</v>
      </c>
      <c r="AU51" s="97">
        <v>9772</v>
      </c>
      <c r="AV51" s="103">
        <v>9576</v>
      </c>
      <c r="AW51" s="104">
        <f t="shared" si="13"/>
        <v>196</v>
      </c>
      <c r="AX51" s="102">
        <v>6605</v>
      </c>
      <c r="AY51" s="103">
        <v>7221</v>
      </c>
      <c r="AZ51" s="104">
        <f t="shared" si="44"/>
        <v>-616</v>
      </c>
      <c r="BA51" s="102">
        <v>6785.9178982101339</v>
      </c>
      <c r="BB51" s="103">
        <v>7371</v>
      </c>
      <c r="BC51" s="104">
        <f t="shared" si="45"/>
        <v>-585.0821017898661</v>
      </c>
      <c r="BD51" s="102">
        <v>6663.1007956205613</v>
      </c>
      <c r="BE51" s="103">
        <v>7639</v>
      </c>
      <c r="BF51" s="104">
        <f t="shared" si="46"/>
        <v>-975.89920437943874</v>
      </c>
      <c r="BG51" s="102">
        <v>6795.3404344830597</v>
      </c>
      <c r="BH51" s="103">
        <v>7179</v>
      </c>
      <c r="BI51" s="104">
        <f t="shared" si="47"/>
        <v>-383.65956551694035</v>
      </c>
      <c r="BJ51" s="102">
        <v>8781.0243723289568</v>
      </c>
      <c r="BK51" s="103">
        <v>6648</v>
      </c>
      <c r="BL51" s="104">
        <f t="shared" si="94"/>
        <v>2133.0243723289568</v>
      </c>
      <c r="BM51" s="102">
        <v>10315.247918384812</v>
      </c>
      <c r="BN51" s="103">
        <v>7875</v>
      </c>
      <c r="BO51" s="104">
        <f t="shared" si="48"/>
        <v>2440.2479183848118</v>
      </c>
      <c r="BP51" s="102">
        <v>9323.5</v>
      </c>
      <c r="BQ51" s="103">
        <v>7140</v>
      </c>
      <c r="BR51" s="104">
        <f t="shared" si="49"/>
        <v>2183.5</v>
      </c>
      <c r="BS51" s="102">
        <v>9811</v>
      </c>
      <c r="BT51" s="103">
        <v>7231</v>
      </c>
      <c r="BU51" s="104">
        <f t="shared" si="50"/>
        <v>2580</v>
      </c>
      <c r="BV51" s="102">
        <v>13824.5</v>
      </c>
      <c r="BW51" s="103">
        <v>8560</v>
      </c>
      <c r="BX51" s="104">
        <f t="shared" si="51"/>
        <v>5264.5</v>
      </c>
      <c r="BY51" s="102">
        <v>15430.735821539269</v>
      </c>
      <c r="BZ51" s="103">
        <v>8882</v>
      </c>
      <c r="CA51" s="104">
        <f t="shared" si="52"/>
        <v>6548.7358215392687</v>
      </c>
      <c r="CB51" s="102">
        <v>15154.848572002578</v>
      </c>
      <c r="CC51" s="103">
        <v>8764</v>
      </c>
      <c r="CD51" s="104">
        <f t="shared" si="53"/>
        <v>6390.8485720025783</v>
      </c>
      <c r="CE51" s="102">
        <v>17077.796723762152</v>
      </c>
      <c r="CF51" s="103">
        <v>9907</v>
      </c>
      <c r="CG51" s="104">
        <f t="shared" si="54"/>
        <v>7170.7967237621524</v>
      </c>
      <c r="CH51" s="102">
        <v>13253.123079181009</v>
      </c>
      <c r="CI51" s="103">
        <v>9768.0045533317061</v>
      </c>
      <c r="CJ51" s="104">
        <f t="shared" si="297"/>
        <v>3485.1185258493024</v>
      </c>
      <c r="CK51" s="102">
        <v>13198.511599051688</v>
      </c>
      <c r="CL51" s="103">
        <v>9286.8792449558241</v>
      </c>
      <c r="CM51" s="104">
        <f t="shared" si="298"/>
        <v>3911.6323540958638</v>
      </c>
      <c r="CN51" s="102">
        <v>13706.5103433002</v>
      </c>
      <c r="CO51" s="103">
        <v>10221.45407663621</v>
      </c>
      <c r="CP51" s="104">
        <f t="shared" si="299"/>
        <v>3485.0562666639908</v>
      </c>
      <c r="CQ51" s="102">
        <v>16335.385540387553</v>
      </c>
      <c r="CR51" s="103">
        <v>10617.754022862287</v>
      </c>
      <c r="CS51" s="104">
        <f t="shared" si="300"/>
        <v>5717.6315175252657</v>
      </c>
      <c r="CT51" s="102">
        <v>11565</v>
      </c>
      <c r="CU51" s="103">
        <v>8149</v>
      </c>
      <c r="CV51" s="104">
        <f t="shared" si="143"/>
        <v>3416</v>
      </c>
      <c r="CW51" s="267">
        <v>11852</v>
      </c>
      <c r="CX51" s="103">
        <v>8105</v>
      </c>
      <c r="CY51" s="268">
        <f t="shared" si="144"/>
        <v>3747</v>
      </c>
      <c r="CZ51" s="266">
        <v>14531</v>
      </c>
      <c r="DA51" s="98">
        <v>10606</v>
      </c>
      <c r="DB51" s="272">
        <f t="shared" si="145"/>
        <v>3925</v>
      </c>
      <c r="DC51" s="266">
        <v>16866</v>
      </c>
      <c r="DD51" s="98">
        <v>11439</v>
      </c>
      <c r="DE51" s="272">
        <f t="shared" si="146"/>
        <v>5427</v>
      </c>
      <c r="DF51" s="266">
        <v>17677</v>
      </c>
      <c r="DG51" s="267">
        <v>11597</v>
      </c>
      <c r="DH51" s="268">
        <f t="shared" si="147"/>
        <v>6080</v>
      </c>
      <c r="DI51" s="266">
        <v>18206</v>
      </c>
      <c r="DJ51" s="267">
        <v>11238</v>
      </c>
      <c r="DK51" s="268">
        <f t="shared" si="148"/>
        <v>6968</v>
      </c>
      <c r="DL51" s="266">
        <v>16720</v>
      </c>
      <c r="DM51" s="267">
        <v>10490</v>
      </c>
      <c r="DN51" s="268">
        <f t="shared" si="149"/>
        <v>6230</v>
      </c>
      <c r="DO51" s="266">
        <v>18838</v>
      </c>
      <c r="DP51" s="267">
        <v>15132</v>
      </c>
      <c r="DQ51" s="268">
        <f t="shared" si="150"/>
        <v>3706</v>
      </c>
      <c r="DR51" s="266">
        <v>12554.623799146682</v>
      </c>
      <c r="DS51" s="267">
        <v>11564.303748045775</v>
      </c>
      <c r="DT51" s="268">
        <f t="shared" si="372"/>
        <v>990.32005110090722</v>
      </c>
      <c r="DU51" s="266">
        <v>11593.98672884607</v>
      </c>
      <c r="DV51" s="267">
        <v>12583.607955439784</v>
      </c>
      <c r="DW51" s="268">
        <f t="shared" si="373"/>
        <v>-989.6212265937138</v>
      </c>
      <c r="DX51" s="266">
        <v>15479.332168131785</v>
      </c>
      <c r="DY51" s="267">
        <v>12784.706265982795</v>
      </c>
      <c r="DZ51" s="268">
        <f t="shared" si="374"/>
        <v>2694.6259021489896</v>
      </c>
      <c r="EA51" s="266">
        <v>15033.725871508715</v>
      </c>
      <c r="EB51" s="415">
        <v>16789.283463636872</v>
      </c>
      <c r="EC51" s="268">
        <f t="shared" si="375"/>
        <v>-1755.5575921281561</v>
      </c>
      <c r="ED51" s="266">
        <v>13199</v>
      </c>
      <c r="EE51" s="267">
        <v>13005</v>
      </c>
      <c r="EF51" s="268">
        <f t="shared" si="376"/>
        <v>194</v>
      </c>
      <c r="EG51" s="266">
        <v>14090</v>
      </c>
      <c r="EH51" s="267">
        <v>13418</v>
      </c>
      <c r="EI51" s="268">
        <f t="shared" si="156"/>
        <v>672</v>
      </c>
      <c r="EJ51" s="266">
        <v>14234</v>
      </c>
      <c r="EK51" s="267">
        <v>14615</v>
      </c>
      <c r="EL51" s="268">
        <f t="shared" si="377"/>
        <v>-381</v>
      </c>
      <c r="EM51" s="266">
        <v>14887</v>
      </c>
      <c r="EN51" s="267">
        <v>14951</v>
      </c>
      <c r="EO51" s="268">
        <f t="shared" si="378"/>
        <v>-64</v>
      </c>
      <c r="EP51" s="294">
        <v>18242</v>
      </c>
      <c r="EQ51" s="103">
        <v>16669</v>
      </c>
      <c r="ER51" s="268">
        <f t="shared" si="379"/>
        <v>1573</v>
      </c>
      <c r="ES51" s="294">
        <v>18866</v>
      </c>
      <c r="ET51" s="103">
        <v>15687</v>
      </c>
      <c r="EU51" s="268">
        <f t="shared" si="380"/>
        <v>3179</v>
      </c>
      <c r="EV51" s="294">
        <v>19581</v>
      </c>
      <c r="EW51" s="103">
        <v>16490</v>
      </c>
      <c r="EX51" s="268">
        <f t="shared" si="381"/>
        <v>3091</v>
      </c>
      <c r="EY51" s="294">
        <v>23746.135999999999</v>
      </c>
      <c r="EZ51" s="103">
        <v>20672</v>
      </c>
      <c r="FA51" s="268">
        <f t="shared" si="382"/>
        <v>3074.1359999999986</v>
      </c>
      <c r="FB51" s="294">
        <v>18721</v>
      </c>
      <c r="FC51" s="103">
        <v>14099</v>
      </c>
      <c r="FD51" s="268">
        <f t="shared" si="383"/>
        <v>4622</v>
      </c>
      <c r="FE51" s="294">
        <v>21589</v>
      </c>
      <c r="FF51" s="103">
        <v>16136</v>
      </c>
      <c r="FG51" s="268">
        <f t="shared" si="384"/>
        <v>5453</v>
      </c>
      <c r="FH51" s="294">
        <v>22356</v>
      </c>
      <c r="FI51" s="103">
        <v>18367</v>
      </c>
      <c r="FJ51" s="268">
        <f t="shared" si="385"/>
        <v>3989</v>
      </c>
      <c r="FK51" s="294">
        <v>24008</v>
      </c>
      <c r="FL51" s="103">
        <v>18613</v>
      </c>
      <c r="FM51" s="268">
        <f t="shared" si="386"/>
        <v>5395</v>
      </c>
      <c r="FN51" s="493">
        <v>27531</v>
      </c>
      <c r="FO51" s="98">
        <v>22243</v>
      </c>
      <c r="FP51" s="272">
        <f t="shared" si="387"/>
        <v>5288</v>
      </c>
      <c r="FQ51" s="493">
        <v>28915</v>
      </c>
      <c r="FR51" s="98">
        <v>23672</v>
      </c>
      <c r="FS51" s="272">
        <f t="shared" si="388"/>
        <v>5243</v>
      </c>
    </row>
    <row r="52" spans="1:176" ht="18.75" customHeight="1" x14ac:dyDescent="0.2">
      <c r="A52" s="302" t="s">
        <v>125</v>
      </c>
      <c r="B52" s="113">
        <v>1241</v>
      </c>
      <c r="C52" s="114">
        <v>776</v>
      </c>
      <c r="D52" s="115">
        <f t="shared" si="28"/>
        <v>465</v>
      </c>
      <c r="E52" s="113">
        <v>1418</v>
      </c>
      <c r="F52" s="114">
        <v>887</v>
      </c>
      <c r="G52" s="115">
        <f t="shared" si="139"/>
        <v>531</v>
      </c>
      <c r="H52" s="113">
        <v>2571</v>
      </c>
      <c r="I52" s="114">
        <v>1608</v>
      </c>
      <c r="J52" s="115">
        <f t="shared" si="0"/>
        <v>963</v>
      </c>
      <c r="K52" s="113">
        <v>3635</v>
      </c>
      <c r="L52" s="114">
        <v>2273</v>
      </c>
      <c r="M52" s="115">
        <f t="shared" si="1"/>
        <v>1362</v>
      </c>
      <c r="N52" s="113">
        <v>612</v>
      </c>
      <c r="O52" s="114">
        <v>841</v>
      </c>
      <c r="P52" s="115">
        <f t="shared" si="2"/>
        <v>-229</v>
      </c>
      <c r="Q52" s="113">
        <v>728</v>
      </c>
      <c r="R52" s="114">
        <v>1001</v>
      </c>
      <c r="S52" s="115">
        <f t="shared" si="3"/>
        <v>-273</v>
      </c>
      <c r="T52" s="113">
        <v>815</v>
      </c>
      <c r="U52" s="114">
        <v>1121</v>
      </c>
      <c r="V52" s="115">
        <f t="shared" si="4"/>
        <v>-306</v>
      </c>
      <c r="W52" s="113">
        <v>757</v>
      </c>
      <c r="X52" s="114">
        <v>1041</v>
      </c>
      <c r="Y52" s="115">
        <f t="shared" si="5"/>
        <v>-284</v>
      </c>
      <c r="Z52" s="113">
        <v>1141.6950000000002</v>
      </c>
      <c r="AA52" s="114">
        <v>421.20000000000005</v>
      </c>
      <c r="AB52" s="115">
        <f t="shared" si="6"/>
        <v>720.49500000000012</v>
      </c>
      <c r="AC52" s="113">
        <v>1226.2649999999999</v>
      </c>
      <c r="AD52" s="114">
        <v>452.4</v>
      </c>
      <c r="AE52" s="115">
        <f t="shared" si="7"/>
        <v>773.8649999999999</v>
      </c>
      <c r="AF52" s="113">
        <v>887.98500000000013</v>
      </c>
      <c r="AG52" s="114">
        <v>327.60000000000002</v>
      </c>
      <c r="AH52" s="115">
        <f t="shared" si="8"/>
        <v>560.3850000000001</v>
      </c>
      <c r="AI52" s="113">
        <v>972.55500000000029</v>
      </c>
      <c r="AJ52" s="114">
        <v>358.8</v>
      </c>
      <c r="AK52" s="115">
        <f t="shared" si="9"/>
        <v>613.75500000000034</v>
      </c>
      <c r="AL52" s="113">
        <v>2964</v>
      </c>
      <c r="AM52" s="114">
        <v>3851</v>
      </c>
      <c r="AN52" s="115">
        <f t="shared" si="10"/>
        <v>-887</v>
      </c>
      <c r="AO52" s="113">
        <v>3784</v>
      </c>
      <c r="AP52" s="114">
        <v>6152</v>
      </c>
      <c r="AQ52" s="115">
        <f t="shared" si="11"/>
        <v>-2368</v>
      </c>
      <c r="AR52" s="113">
        <v>3480</v>
      </c>
      <c r="AS52" s="114">
        <v>4427</v>
      </c>
      <c r="AT52" s="115">
        <f t="shared" si="12"/>
        <v>-947</v>
      </c>
      <c r="AU52" s="113">
        <v>6128</v>
      </c>
      <c r="AV52" s="114">
        <v>8276</v>
      </c>
      <c r="AW52" s="115">
        <f t="shared" si="13"/>
        <v>-2148</v>
      </c>
      <c r="AX52" s="113">
        <v>2928.067373976568</v>
      </c>
      <c r="AY52" s="114">
        <v>5599.3610557251432</v>
      </c>
      <c r="AZ52" s="115">
        <f t="shared" si="44"/>
        <v>-2671.2936817485752</v>
      </c>
      <c r="BA52" s="113">
        <v>3204.3939142009303</v>
      </c>
      <c r="BB52" s="114">
        <v>6127.7819799657846</v>
      </c>
      <c r="BC52" s="115">
        <f t="shared" si="45"/>
        <v>-2923.3880657648542</v>
      </c>
      <c r="BD52" s="113">
        <v>3232.4831067494774</v>
      </c>
      <c r="BE52" s="114">
        <v>6181.4971137912398</v>
      </c>
      <c r="BF52" s="115">
        <f t="shared" si="46"/>
        <v>-2949.0140070417624</v>
      </c>
      <c r="BG52" s="113">
        <v>3076.055605073027</v>
      </c>
      <c r="BH52" s="114">
        <v>5882.3598505178352</v>
      </c>
      <c r="BI52" s="115">
        <f t="shared" si="47"/>
        <v>-2806.3042454448082</v>
      </c>
      <c r="BJ52" s="113">
        <v>4960.9301787805707</v>
      </c>
      <c r="BK52" s="114">
        <v>4985.1250403298363</v>
      </c>
      <c r="BL52" s="115">
        <f t="shared" si="94"/>
        <v>-24.194861549265624</v>
      </c>
      <c r="BM52" s="113">
        <v>6278.2102409654581</v>
      </c>
      <c r="BN52" s="114">
        <v>6308.829584935881</v>
      </c>
      <c r="BO52" s="115">
        <f t="shared" si="48"/>
        <v>-30.61934397042296</v>
      </c>
      <c r="BP52" s="113">
        <v>5579.1495914786283</v>
      </c>
      <c r="BQ52" s="114">
        <v>5606.3595595821589</v>
      </c>
      <c r="BR52" s="115">
        <f t="shared" si="49"/>
        <v>-27.209968103530628</v>
      </c>
      <c r="BS52" s="113">
        <v>5942.0162872357414</v>
      </c>
      <c r="BT52" s="114">
        <v>5970.9959858430875</v>
      </c>
      <c r="BU52" s="115">
        <f t="shared" si="50"/>
        <v>-28.979698607346108</v>
      </c>
      <c r="BV52" s="113">
        <v>10071.195229658355</v>
      </c>
      <c r="BW52" s="114">
        <v>7047.9302739894156</v>
      </c>
      <c r="BX52" s="115">
        <f t="shared" si="51"/>
        <v>3023.2649556689394</v>
      </c>
      <c r="BY52" s="113">
        <v>11723.735821539269</v>
      </c>
      <c r="BZ52" s="114">
        <v>7782.5499655572776</v>
      </c>
      <c r="CA52" s="115">
        <f t="shared" si="52"/>
        <v>3941.1858559819912</v>
      </c>
      <c r="CB52" s="113">
        <v>11359.848572002578</v>
      </c>
      <c r="CC52" s="114">
        <v>7539.5178871438493</v>
      </c>
      <c r="CD52" s="115">
        <f t="shared" si="53"/>
        <v>3820.330684858729</v>
      </c>
      <c r="CE52" s="113">
        <v>13225.796723762152</v>
      </c>
      <c r="CF52" s="114">
        <v>8779.5338326850906</v>
      </c>
      <c r="CG52" s="115">
        <f t="shared" si="54"/>
        <v>4446.2628910770618</v>
      </c>
      <c r="CH52" s="113">
        <v>8934.6934563238665</v>
      </c>
      <c r="CI52" s="114">
        <v>8249.2861753156212</v>
      </c>
      <c r="CJ52" s="115">
        <f t="shared" si="297"/>
        <v>685.40728100824526</v>
      </c>
      <c r="CK52" s="113">
        <v>8798.7554276231167</v>
      </c>
      <c r="CL52" s="114">
        <v>8011.5228508539476</v>
      </c>
      <c r="CM52" s="115">
        <f t="shared" si="298"/>
        <v>787.2325767691691</v>
      </c>
      <c r="CN52" s="113">
        <v>9135.7086975859147</v>
      </c>
      <c r="CO52" s="114">
        <v>8692.3280578694539</v>
      </c>
      <c r="CP52" s="115">
        <f t="shared" si="299"/>
        <v>443.38063971646079</v>
      </c>
      <c r="CQ52" s="113">
        <v>11755.232660387554</v>
      </c>
      <c r="CR52" s="114">
        <v>9415.7398137470063</v>
      </c>
      <c r="CS52" s="115">
        <f t="shared" si="300"/>
        <v>2339.4928466405472</v>
      </c>
      <c r="CT52" s="113">
        <v>7044</v>
      </c>
      <c r="CU52" s="114">
        <v>6601</v>
      </c>
      <c r="CV52" s="115">
        <f t="shared" si="143"/>
        <v>443</v>
      </c>
      <c r="CW52" s="270">
        <v>6319</v>
      </c>
      <c r="CX52" s="114">
        <v>6551</v>
      </c>
      <c r="CY52" s="271">
        <f t="shared" si="144"/>
        <v>-232</v>
      </c>
      <c r="CZ52" s="269">
        <v>8713</v>
      </c>
      <c r="DA52" s="100">
        <v>8795</v>
      </c>
      <c r="DB52" s="101">
        <f t="shared" si="145"/>
        <v>-82</v>
      </c>
      <c r="DC52" s="269">
        <v>11495</v>
      </c>
      <c r="DD52" s="100">
        <v>9515</v>
      </c>
      <c r="DE52" s="101">
        <f t="shared" si="146"/>
        <v>1980</v>
      </c>
      <c r="DF52" s="269">
        <v>12328</v>
      </c>
      <c r="DG52" s="270">
        <v>9735</v>
      </c>
      <c r="DH52" s="271">
        <f t="shared" si="147"/>
        <v>2593</v>
      </c>
      <c r="DI52" s="269">
        <v>13059</v>
      </c>
      <c r="DJ52" s="270">
        <v>9495</v>
      </c>
      <c r="DK52" s="271">
        <f t="shared" si="148"/>
        <v>3564</v>
      </c>
      <c r="DL52" s="269">
        <v>11974</v>
      </c>
      <c r="DM52" s="270">
        <v>8231</v>
      </c>
      <c r="DN52" s="271">
        <f t="shared" si="149"/>
        <v>3743</v>
      </c>
      <c r="DO52" s="269">
        <v>14337</v>
      </c>
      <c r="DP52" s="270">
        <v>13364</v>
      </c>
      <c r="DQ52" s="271">
        <f t="shared" si="150"/>
        <v>973</v>
      </c>
      <c r="DR52" s="269">
        <v>7715.8962652145538</v>
      </c>
      <c r="DS52" s="270">
        <v>9572.582396020769</v>
      </c>
      <c r="DT52" s="271">
        <f t="shared" si="372"/>
        <v>-1856.6861308062153</v>
      </c>
      <c r="DU52" s="269">
        <v>7895.3908852030827</v>
      </c>
      <c r="DV52" s="270">
        <v>11430.489668312233</v>
      </c>
      <c r="DW52" s="271">
        <f t="shared" si="373"/>
        <v>-3535.0987831091506</v>
      </c>
      <c r="DX52" s="269">
        <v>12236.170967129856</v>
      </c>
      <c r="DY52" s="270">
        <v>11573.481018094486</v>
      </c>
      <c r="DZ52" s="271">
        <f t="shared" si="374"/>
        <v>662.68994903536986</v>
      </c>
      <c r="EA52" s="269">
        <v>11853.482021645696</v>
      </c>
      <c r="EB52" s="416">
        <v>16125.822080540875</v>
      </c>
      <c r="EC52" s="271">
        <f t="shared" si="375"/>
        <v>-4272.340058895179</v>
      </c>
      <c r="ED52" s="269">
        <v>10215</v>
      </c>
      <c r="EE52" s="270">
        <v>12149</v>
      </c>
      <c r="EF52" s="271">
        <f t="shared" si="376"/>
        <v>-1934</v>
      </c>
      <c r="EG52" s="269">
        <v>10660</v>
      </c>
      <c r="EH52" s="270">
        <v>12678</v>
      </c>
      <c r="EI52" s="271">
        <f t="shared" si="156"/>
        <v>-2018</v>
      </c>
      <c r="EJ52" s="269">
        <v>11548</v>
      </c>
      <c r="EK52" s="270">
        <v>13734</v>
      </c>
      <c r="EL52" s="271">
        <f t="shared" si="377"/>
        <v>-2186</v>
      </c>
      <c r="EM52" s="269">
        <v>11992</v>
      </c>
      <c r="EN52" s="270">
        <v>14262</v>
      </c>
      <c r="EO52" s="271">
        <f t="shared" si="378"/>
        <v>-2270</v>
      </c>
      <c r="EP52" s="293">
        <v>15138</v>
      </c>
      <c r="EQ52" s="114">
        <v>15679</v>
      </c>
      <c r="ER52" s="271">
        <f t="shared" si="379"/>
        <v>-541</v>
      </c>
      <c r="ES52" s="293">
        <v>14556</v>
      </c>
      <c r="ET52" s="114">
        <v>14473</v>
      </c>
      <c r="EU52" s="271">
        <f t="shared" si="380"/>
        <v>83</v>
      </c>
      <c r="EV52" s="293">
        <v>13391</v>
      </c>
      <c r="EW52" s="114">
        <v>13870</v>
      </c>
      <c r="EX52" s="271">
        <f t="shared" si="381"/>
        <v>-479</v>
      </c>
      <c r="EY52" s="293">
        <v>15138.136</v>
      </c>
      <c r="EZ52" s="114">
        <v>16283</v>
      </c>
      <c r="FA52" s="271">
        <f t="shared" si="382"/>
        <v>-1144.8639999999996</v>
      </c>
      <c r="FB52" s="293">
        <v>8726</v>
      </c>
      <c r="FC52" s="114">
        <v>8076</v>
      </c>
      <c r="FD52" s="271">
        <f t="shared" si="383"/>
        <v>650</v>
      </c>
      <c r="FE52" s="293">
        <v>10123</v>
      </c>
      <c r="FF52" s="114">
        <v>9995</v>
      </c>
      <c r="FG52" s="271">
        <f t="shared" si="384"/>
        <v>128</v>
      </c>
      <c r="FH52" s="293">
        <v>11150</v>
      </c>
      <c r="FI52" s="114">
        <v>11306</v>
      </c>
      <c r="FJ52" s="271">
        <f t="shared" si="385"/>
        <v>-156</v>
      </c>
      <c r="FK52" s="293">
        <v>11717</v>
      </c>
      <c r="FL52" s="114">
        <v>11671</v>
      </c>
      <c r="FM52" s="271">
        <f t="shared" si="386"/>
        <v>46</v>
      </c>
      <c r="FN52" s="492">
        <v>14400</v>
      </c>
      <c r="FO52" s="100">
        <v>14153</v>
      </c>
      <c r="FP52" s="101">
        <f t="shared" si="387"/>
        <v>247</v>
      </c>
      <c r="FQ52" s="492">
        <v>16800</v>
      </c>
      <c r="FR52" s="100">
        <v>16022</v>
      </c>
      <c r="FS52" s="101">
        <f t="shared" si="388"/>
        <v>778</v>
      </c>
    </row>
    <row r="53" spans="1:176" ht="18.75" customHeight="1" x14ac:dyDescent="0.2">
      <c r="A53" s="108" t="s">
        <v>128</v>
      </c>
      <c r="B53" s="102">
        <v>95</v>
      </c>
      <c r="C53" s="103"/>
      <c r="D53" s="104">
        <f t="shared" si="28"/>
        <v>95</v>
      </c>
      <c r="E53" s="102">
        <v>259</v>
      </c>
      <c r="F53" s="103"/>
      <c r="G53" s="104">
        <f t="shared" si="139"/>
        <v>259</v>
      </c>
      <c r="H53" s="102">
        <v>205</v>
      </c>
      <c r="I53" s="103"/>
      <c r="J53" s="104">
        <f t="shared" si="0"/>
        <v>205</v>
      </c>
      <c r="K53" s="102">
        <v>96</v>
      </c>
      <c r="L53" s="103"/>
      <c r="M53" s="104">
        <f t="shared" si="1"/>
        <v>96</v>
      </c>
      <c r="N53" s="102">
        <v>104</v>
      </c>
      <c r="O53" s="103"/>
      <c r="P53" s="104">
        <f t="shared" si="2"/>
        <v>104</v>
      </c>
      <c r="Q53" s="102">
        <v>327</v>
      </c>
      <c r="R53" s="103"/>
      <c r="S53" s="104">
        <f t="shared" si="3"/>
        <v>327</v>
      </c>
      <c r="T53" s="102">
        <v>406</v>
      </c>
      <c r="U53" s="103"/>
      <c r="V53" s="104">
        <f t="shared" si="4"/>
        <v>406</v>
      </c>
      <c r="W53" s="102">
        <v>190</v>
      </c>
      <c r="X53" s="103"/>
      <c r="Y53" s="104">
        <f t="shared" si="5"/>
        <v>190</v>
      </c>
      <c r="Z53" s="102">
        <v>193</v>
      </c>
      <c r="AA53" s="103"/>
      <c r="AB53" s="104">
        <f t="shared" si="6"/>
        <v>193</v>
      </c>
      <c r="AC53" s="102">
        <v>215</v>
      </c>
      <c r="AD53" s="103"/>
      <c r="AE53" s="104">
        <f t="shared" si="7"/>
        <v>215</v>
      </c>
      <c r="AF53" s="102">
        <v>226</v>
      </c>
      <c r="AG53" s="103"/>
      <c r="AH53" s="104">
        <f t="shared" si="8"/>
        <v>226</v>
      </c>
      <c r="AI53" s="102">
        <v>206</v>
      </c>
      <c r="AJ53" s="103"/>
      <c r="AK53" s="104">
        <f t="shared" si="9"/>
        <v>206</v>
      </c>
      <c r="AL53" s="102">
        <v>187</v>
      </c>
      <c r="AM53" s="103"/>
      <c r="AN53" s="104">
        <f t="shared" si="10"/>
        <v>187</v>
      </c>
      <c r="AO53" s="102">
        <v>176</v>
      </c>
      <c r="AP53" s="103"/>
      <c r="AQ53" s="104">
        <f t="shared" si="11"/>
        <v>176</v>
      </c>
      <c r="AR53" s="102">
        <v>163</v>
      </c>
      <c r="AS53" s="103"/>
      <c r="AT53" s="104">
        <f t="shared" si="12"/>
        <v>163</v>
      </c>
      <c r="AU53" s="102">
        <v>164</v>
      </c>
      <c r="AV53" s="103"/>
      <c r="AW53" s="104">
        <f t="shared" si="13"/>
        <v>164</v>
      </c>
      <c r="AX53" s="102">
        <v>166</v>
      </c>
      <c r="AY53" s="103"/>
      <c r="AZ53" s="104">
        <f>AX53-AY53</f>
        <v>166</v>
      </c>
      <c r="BA53" s="102">
        <v>201</v>
      </c>
      <c r="BB53" s="103"/>
      <c r="BC53" s="104">
        <f>BA53-BB53</f>
        <v>201</v>
      </c>
      <c r="BD53" s="102">
        <v>209</v>
      </c>
      <c r="BE53" s="103"/>
      <c r="BF53" s="104">
        <f>BD53-BE53</f>
        <v>209</v>
      </c>
      <c r="BG53" s="102">
        <v>202</v>
      </c>
      <c r="BH53" s="103"/>
      <c r="BI53" s="104">
        <f>BG53-BH53</f>
        <v>202</v>
      </c>
      <c r="BJ53" s="102">
        <v>271</v>
      </c>
      <c r="BK53" s="103"/>
      <c r="BL53" s="104">
        <f>BJ53-BK53</f>
        <v>271</v>
      </c>
      <c r="BM53" s="102">
        <v>350</v>
      </c>
      <c r="BN53" s="103"/>
      <c r="BO53" s="104">
        <f>BM53-BN53</f>
        <v>350</v>
      </c>
      <c r="BP53" s="102">
        <v>336</v>
      </c>
      <c r="BQ53" s="103"/>
      <c r="BR53" s="104">
        <f>BP53-BQ53</f>
        <v>336</v>
      </c>
      <c r="BS53" s="102">
        <v>298</v>
      </c>
      <c r="BT53" s="103"/>
      <c r="BU53" s="104">
        <f>BS53-BT53</f>
        <v>298</v>
      </c>
      <c r="BV53" s="102">
        <v>490</v>
      </c>
      <c r="BW53" s="103"/>
      <c r="BX53" s="104">
        <f>BV53-BW53</f>
        <v>490</v>
      </c>
      <c r="BY53" s="102">
        <v>493</v>
      </c>
      <c r="BZ53" s="103"/>
      <c r="CA53" s="104">
        <f>BY53-BZ53</f>
        <v>493</v>
      </c>
      <c r="CB53" s="102">
        <v>515</v>
      </c>
      <c r="CC53" s="103"/>
      <c r="CD53" s="104">
        <f>CB53-CC53</f>
        <v>515</v>
      </c>
      <c r="CE53" s="102">
        <v>570</v>
      </c>
      <c r="CF53" s="103"/>
      <c r="CG53" s="104">
        <f>CE53-CF53</f>
        <v>570</v>
      </c>
      <c r="CH53" s="102">
        <v>685</v>
      </c>
      <c r="CI53" s="103"/>
      <c r="CJ53" s="104">
        <f t="shared" si="297"/>
        <v>685</v>
      </c>
      <c r="CK53" s="102">
        <v>1529</v>
      </c>
      <c r="CL53" s="103"/>
      <c r="CM53" s="104">
        <f t="shared" si="298"/>
        <v>1529</v>
      </c>
      <c r="CN53" s="102">
        <v>671</v>
      </c>
      <c r="CO53" s="103"/>
      <c r="CP53" s="104">
        <f t="shared" si="299"/>
        <v>671</v>
      </c>
      <c r="CQ53" s="102">
        <v>756</v>
      </c>
      <c r="CR53" s="103"/>
      <c r="CS53" s="104">
        <f t="shared" si="300"/>
        <v>756</v>
      </c>
      <c r="CT53" s="102">
        <v>919</v>
      </c>
      <c r="CU53" s="103"/>
      <c r="CV53" s="104">
        <f t="shared" si="143"/>
        <v>919</v>
      </c>
      <c r="CW53" s="267">
        <v>486</v>
      </c>
      <c r="CX53" s="103"/>
      <c r="CY53" s="268">
        <f t="shared" si="144"/>
        <v>486</v>
      </c>
      <c r="CZ53" s="266">
        <v>769</v>
      </c>
      <c r="DA53" s="98"/>
      <c r="DB53" s="272">
        <f t="shared" si="145"/>
        <v>769</v>
      </c>
      <c r="DC53" s="266">
        <v>1070</v>
      </c>
      <c r="DD53" s="98"/>
      <c r="DE53" s="272">
        <f t="shared" si="146"/>
        <v>1070</v>
      </c>
      <c r="DF53" s="266">
        <v>825</v>
      </c>
      <c r="DG53" s="267"/>
      <c r="DH53" s="268">
        <f t="shared" si="147"/>
        <v>825</v>
      </c>
      <c r="DI53" s="266">
        <v>1799</v>
      </c>
      <c r="DJ53" s="267"/>
      <c r="DK53" s="268">
        <f t="shared" si="148"/>
        <v>1799</v>
      </c>
      <c r="DL53" s="266">
        <v>1318</v>
      </c>
      <c r="DM53" s="267"/>
      <c r="DN53" s="268">
        <f t="shared" si="149"/>
        <v>1318</v>
      </c>
      <c r="DO53" s="266">
        <v>1398</v>
      </c>
      <c r="DP53" s="267"/>
      <c r="DQ53" s="268">
        <f t="shared" si="150"/>
        <v>1398</v>
      </c>
      <c r="DR53" s="266">
        <v>1264</v>
      </c>
      <c r="DS53" s="267"/>
      <c r="DT53" s="268">
        <f t="shared" si="372"/>
        <v>1264</v>
      </c>
      <c r="DU53" s="266">
        <v>902</v>
      </c>
      <c r="DV53" s="267"/>
      <c r="DW53" s="268">
        <f t="shared" si="373"/>
        <v>902</v>
      </c>
      <c r="DX53" s="266">
        <v>1140</v>
      </c>
      <c r="DY53" s="267"/>
      <c r="DZ53" s="268">
        <f t="shared" si="374"/>
        <v>1140</v>
      </c>
      <c r="EA53" s="266">
        <v>1207</v>
      </c>
      <c r="EB53" s="415"/>
      <c r="EC53" s="268">
        <f t="shared" si="375"/>
        <v>1207</v>
      </c>
      <c r="ED53" s="266">
        <v>771</v>
      </c>
      <c r="EE53" s="267"/>
      <c r="EF53" s="268">
        <f t="shared" si="376"/>
        <v>771</v>
      </c>
      <c r="EG53" s="266">
        <v>976</v>
      </c>
      <c r="EH53" s="267"/>
      <c r="EI53" s="268">
        <f t="shared" si="156"/>
        <v>976</v>
      </c>
      <c r="EJ53" s="266">
        <v>878</v>
      </c>
      <c r="EK53" s="267"/>
      <c r="EL53" s="268">
        <f t="shared" si="377"/>
        <v>878</v>
      </c>
      <c r="EM53" s="266">
        <v>1057</v>
      </c>
      <c r="EN53" s="267"/>
      <c r="EO53" s="268">
        <f t="shared" si="378"/>
        <v>1057</v>
      </c>
      <c r="EP53" s="294">
        <v>882</v>
      </c>
      <c r="EQ53" s="103"/>
      <c r="ER53" s="268">
        <f t="shared" si="379"/>
        <v>882</v>
      </c>
      <c r="ES53" s="294">
        <v>1172</v>
      </c>
      <c r="ET53" s="103"/>
      <c r="EU53" s="268">
        <f t="shared" si="380"/>
        <v>1172</v>
      </c>
      <c r="EV53" s="294">
        <v>1659</v>
      </c>
      <c r="EW53" s="103"/>
      <c r="EX53" s="268">
        <f t="shared" si="381"/>
        <v>1659</v>
      </c>
      <c r="EY53" s="294">
        <v>2374</v>
      </c>
      <c r="EZ53" s="103"/>
      <c r="FA53" s="268">
        <f t="shared" si="382"/>
        <v>2374</v>
      </c>
      <c r="FB53" s="294">
        <v>2717</v>
      </c>
      <c r="FC53" s="103"/>
      <c r="FD53" s="268">
        <f t="shared" si="383"/>
        <v>2717</v>
      </c>
      <c r="FE53" s="294">
        <v>2767</v>
      </c>
      <c r="FF53" s="103"/>
      <c r="FG53" s="268">
        <f t="shared" si="384"/>
        <v>2767</v>
      </c>
      <c r="FH53" s="294">
        <v>2943</v>
      </c>
      <c r="FI53" s="103"/>
      <c r="FJ53" s="268">
        <f t="shared" si="385"/>
        <v>2943</v>
      </c>
      <c r="FK53" s="294">
        <v>3114</v>
      </c>
      <c r="FL53" s="103"/>
      <c r="FM53" s="268">
        <f t="shared" si="386"/>
        <v>3114</v>
      </c>
      <c r="FN53" s="493">
        <v>3671</v>
      </c>
      <c r="FO53" s="98"/>
      <c r="FP53" s="272">
        <f t="shared" si="387"/>
        <v>3671</v>
      </c>
      <c r="FQ53" s="493">
        <v>3935</v>
      </c>
      <c r="FR53" s="98"/>
      <c r="FS53" s="272">
        <f t="shared" si="388"/>
        <v>3935</v>
      </c>
    </row>
    <row r="54" spans="1:176" ht="17.25" customHeight="1" x14ac:dyDescent="0.2">
      <c r="A54" s="93" t="s">
        <v>129</v>
      </c>
      <c r="B54" s="105">
        <f>B55+B56</f>
        <v>2081</v>
      </c>
      <c r="C54" s="106">
        <f>C55+C56</f>
        <v>1984</v>
      </c>
      <c r="D54" s="107">
        <f t="shared" si="28"/>
        <v>97</v>
      </c>
      <c r="E54" s="105">
        <f>E55+E56</f>
        <v>2419</v>
      </c>
      <c r="F54" s="106">
        <f>F55+F56</f>
        <v>1158</v>
      </c>
      <c r="G54" s="107">
        <f t="shared" si="139"/>
        <v>1261</v>
      </c>
      <c r="H54" s="105">
        <f t="shared" ref="H54:I54" si="389">H55+H56</f>
        <v>3753</v>
      </c>
      <c r="I54" s="106">
        <f t="shared" si="389"/>
        <v>1916</v>
      </c>
      <c r="J54" s="107">
        <f t="shared" si="0"/>
        <v>1837</v>
      </c>
      <c r="K54" s="105">
        <f t="shared" ref="K54:L54" si="390">K55+K56</f>
        <v>4154</v>
      </c>
      <c r="L54" s="106">
        <f t="shared" si="390"/>
        <v>1720</v>
      </c>
      <c r="M54" s="107">
        <f t="shared" si="1"/>
        <v>2434</v>
      </c>
      <c r="N54" s="105">
        <f t="shared" ref="N54:O54" si="391">N55+N56</f>
        <v>3010</v>
      </c>
      <c r="O54" s="106">
        <f t="shared" si="391"/>
        <v>1758</v>
      </c>
      <c r="P54" s="107">
        <f t="shared" si="2"/>
        <v>1252</v>
      </c>
      <c r="Q54" s="105">
        <f t="shared" ref="Q54:R54" si="392">Q55+Q56</f>
        <v>2906</v>
      </c>
      <c r="R54" s="106">
        <f t="shared" si="392"/>
        <v>1839</v>
      </c>
      <c r="S54" s="107">
        <f t="shared" si="3"/>
        <v>1067</v>
      </c>
      <c r="T54" s="105">
        <f t="shared" ref="T54:U54" si="393">T55+T56</f>
        <v>1941</v>
      </c>
      <c r="U54" s="106">
        <f t="shared" si="393"/>
        <v>1978</v>
      </c>
      <c r="V54" s="107">
        <f t="shared" si="4"/>
        <v>-37</v>
      </c>
      <c r="W54" s="105">
        <f t="shared" ref="W54:X54" si="394">W55+W56</f>
        <v>3731</v>
      </c>
      <c r="X54" s="106">
        <f t="shared" si="394"/>
        <v>2538</v>
      </c>
      <c r="Y54" s="107">
        <f t="shared" si="5"/>
        <v>1193</v>
      </c>
      <c r="Z54" s="105">
        <f t="shared" ref="Z54:AA54" si="395">Z55+Z56</f>
        <v>3864</v>
      </c>
      <c r="AA54" s="106">
        <f t="shared" si="395"/>
        <v>2287</v>
      </c>
      <c r="AB54" s="107">
        <f t="shared" si="6"/>
        <v>1577</v>
      </c>
      <c r="AC54" s="105">
        <f t="shared" ref="AC54:AD54" si="396">AC55+AC56</f>
        <v>2349</v>
      </c>
      <c r="AD54" s="106">
        <f t="shared" si="396"/>
        <v>1801</v>
      </c>
      <c r="AE54" s="107">
        <f t="shared" si="7"/>
        <v>548</v>
      </c>
      <c r="AF54" s="105">
        <f t="shared" ref="AF54:AG54" si="397">AF55+AF56</f>
        <v>1369</v>
      </c>
      <c r="AG54" s="106">
        <f t="shared" si="397"/>
        <v>1325</v>
      </c>
      <c r="AH54" s="107">
        <f t="shared" si="8"/>
        <v>44</v>
      </c>
      <c r="AI54" s="105">
        <f t="shared" ref="AI54:AJ54" si="398">AI55+AI56</f>
        <v>3923</v>
      </c>
      <c r="AJ54" s="106">
        <f t="shared" si="398"/>
        <v>1832</v>
      </c>
      <c r="AK54" s="107">
        <f t="shared" si="9"/>
        <v>2091</v>
      </c>
      <c r="AL54" s="105">
        <f t="shared" ref="AL54:AM54" si="399">AL55+AL56</f>
        <v>1655</v>
      </c>
      <c r="AM54" s="106">
        <f t="shared" si="399"/>
        <v>3410</v>
      </c>
      <c r="AN54" s="107">
        <f t="shared" si="10"/>
        <v>-1755</v>
      </c>
      <c r="AO54" s="105">
        <f t="shared" ref="AO54:AP54" si="400">AO55+AO56</f>
        <v>2549</v>
      </c>
      <c r="AP54" s="106">
        <f t="shared" si="400"/>
        <v>2941</v>
      </c>
      <c r="AQ54" s="107">
        <f t="shared" si="11"/>
        <v>-392</v>
      </c>
      <c r="AR54" s="105">
        <f t="shared" ref="AR54:AS54" si="401">AR55+AR56</f>
        <v>2221</v>
      </c>
      <c r="AS54" s="106">
        <f t="shared" si="401"/>
        <v>2960</v>
      </c>
      <c r="AT54" s="107">
        <f t="shared" si="12"/>
        <v>-739</v>
      </c>
      <c r="AU54" s="105">
        <f t="shared" ref="AU54:AV54" si="402">AU55+AU56</f>
        <v>3254</v>
      </c>
      <c r="AV54" s="106">
        <f t="shared" si="402"/>
        <v>3200</v>
      </c>
      <c r="AW54" s="107">
        <f t="shared" si="13"/>
        <v>54</v>
      </c>
      <c r="AX54" s="105">
        <f>AX55+AX56</f>
        <v>2225</v>
      </c>
      <c r="AY54" s="106">
        <f>AY55+AY56</f>
        <v>3947</v>
      </c>
      <c r="AZ54" s="107">
        <f t="shared" ref="AZ54:AZ58" si="403">AX54-AY54</f>
        <v>-1722</v>
      </c>
      <c r="BA54" s="105">
        <f>BA55+BA56</f>
        <v>2922</v>
      </c>
      <c r="BB54" s="106">
        <f>BB55+BB56</f>
        <v>6685</v>
      </c>
      <c r="BC54" s="107">
        <f t="shared" ref="BC54:BC58" si="404">BA54-BB54</f>
        <v>-3763</v>
      </c>
      <c r="BD54" s="105">
        <f>BD55+BD56</f>
        <v>2999</v>
      </c>
      <c r="BE54" s="106">
        <f>BE55+BE56</f>
        <v>6938</v>
      </c>
      <c r="BF54" s="107">
        <f t="shared" ref="BF54:BF58" si="405">BD54-BE54</f>
        <v>-3939</v>
      </c>
      <c r="BG54" s="105">
        <f>BG55+BG56</f>
        <v>2625</v>
      </c>
      <c r="BH54" s="106">
        <f>BH55+BH56</f>
        <v>3878</v>
      </c>
      <c r="BI54" s="107">
        <f t="shared" ref="BI54:BI58" si="406">BG54-BH54</f>
        <v>-1253</v>
      </c>
      <c r="BJ54" s="105">
        <f>BJ55+BJ56</f>
        <v>2522</v>
      </c>
      <c r="BK54" s="106">
        <f>BK55+BK56</f>
        <v>3632</v>
      </c>
      <c r="BL54" s="107">
        <f t="shared" ref="BL54:BL58" si="407">BJ54-BK54</f>
        <v>-1110</v>
      </c>
      <c r="BM54" s="105">
        <f>BM55+BM56</f>
        <v>2147</v>
      </c>
      <c r="BN54" s="106">
        <f>BN55+BN56</f>
        <v>6674</v>
      </c>
      <c r="BO54" s="107">
        <f t="shared" ref="BO54:BO58" si="408">BM54-BN54</f>
        <v>-4527</v>
      </c>
      <c r="BP54" s="105">
        <f>BP55+BP56</f>
        <v>2521</v>
      </c>
      <c r="BQ54" s="106">
        <f>BQ55+BQ56</f>
        <v>6952</v>
      </c>
      <c r="BR54" s="107">
        <f t="shared" ref="BR54:BR58" si="409">BP54-BQ54</f>
        <v>-4431</v>
      </c>
      <c r="BS54" s="105">
        <f>BS55+BS56</f>
        <v>2223</v>
      </c>
      <c r="BT54" s="106">
        <f>BT55+BT56</f>
        <v>3590</v>
      </c>
      <c r="BU54" s="107">
        <f t="shared" ref="BU54:BU58" si="410">BS54-BT54</f>
        <v>-1367</v>
      </c>
      <c r="BV54" s="105">
        <f>BV55+BV56</f>
        <v>1515</v>
      </c>
      <c r="BW54" s="106">
        <f>BW55+BW56</f>
        <v>4900</v>
      </c>
      <c r="BX54" s="107">
        <f t="shared" ref="BX54:BX58" si="411">BV54-BW54</f>
        <v>-3385</v>
      </c>
      <c r="BY54" s="105">
        <f>BY55+BY56</f>
        <v>2100</v>
      </c>
      <c r="BZ54" s="106">
        <f>BZ55+BZ56</f>
        <v>5125</v>
      </c>
      <c r="CA54" s="107">
        <f t="shared" ref="CA54:CA58" si="412">BY54-BZ54</f>
        <v>-3025</v>
      </c>
      <c r="CB54" s="105">
        <f>CB55+CB56</f>
        <v>1657</v>
      </c>
      <c r="CC54" s="106">
        <f>CC55+CC56</f>
        <v>4895</v>
      </c>
      <c r="CD54" s="107">
        <f t="shared" ref="CD54:CD58" si="413">CB54-CC54</f>
        <v>-3238</v>
      </c>
      <c r="CE54" s="105">
        <f>CE55+CE56</f>
        <v>4267</v>
      </c>
      <c r="CF54" s="106">
        <f>CF55+CF56</f>
        <v>6275</v>
      </c>
      <c r="CG54" s="107">
        <f t="shared" ref="CG54:CG58" si="414">CE54-CF54</f>
        <v>-2008</v>
      </c>
      <c r="CH54" s="105">
        <f>CH55+CH56</f>
        <v>2715</v>
      </c>
      <c r="CI54" s="106">
        <f>CI55+CI56</f>
        <v>4830.2026046346728</v>
      </c>
      <c r="CJ54" s="107">
        <f t="shared" si="297"/>
        <v>-2115.2026046346728</v>
      </c>
      <c r="CK54" s="105">
        <f>CK55+CK56</f>
        <v>2078</v>
      </c>
      <c r="CL54" s="106">
        <f>CL55+CL56</f>
        <v>4449.475643828604</v>
      </c>
      <c r="CM54" s="107">
        <f t="shared" si="298"/>
        <v>-2371.475643828604</v>
      </c>
      <c r="CN54" s="105">
        <f>CN55+CN56</f>
        <v>3101</v>
      </c>
      <c r="CO54" s="106">
        <f>CO55+CO56</f>
        <v>4944.1299769500692</v>
      </c>
      <c r="CP54" s="107">
        <f t="shared" si="299"/>
        <v>-1843.1299769500692</v>
      </c>
      <c r="CQ54" s="105">
        <f>CQ55+CQ56</f>
        <v>2593</v>
      </c>
      <c r="CR54" s="106">
        <f>CR55+CR56</f>
        <v>5631.2791940882853</v>
      </c>
      <c r="CS54" s="107">
        <f t="shared" si="300"/>
        <v>-3038.2791940882853</v>
      </c>
      <c r="CT54" s="105">
        <f t="shared" ref="CT54:CU54" si="415">CT55+CT56</f>
        <v>1805</v>
      </c>
      <c r="CU54" s="106">
        <f t="shared" si="415"/>
        <v>5894</v>
      </c>
      <c r="CV54" s="107">
        <f t="shared" si="143"/>
        <v>-4089</v>
      </c>
      <c r="CW54" s="264">
        <f t="shared" ref="CW54:CX54" si="416">CW55+CW56</f>
        <v>3489</v>
      </c>
      <c r="CX54" s="106">
        <f t="shared" si="416"/>
        <v>6541</v>
      </c>
      <c r="CY54" s="265">
        <f t="shared" si="144"/>
        <v>-3052</v>
      </c>
      <c r="CZ54" s="260">
        <f t="shared" ref="CZ54:DA54" si="417">CZ55+CZ56</f>
        <v>2543</v>
      </c>
      <c r="DA54" s="95">
        <f t="shared" si="417"/>
        <v>5167</v>
      </c>
      <c r="DB54" s="262">
        <f t="shared" si="145"/>
        <v>-2624</v>
      </c>
      <c r="DC54" s="260">
        <f t="shared" ref="DC54:DD54" si="418">DC55+DC56</f>
        <v>3510</v>
      </c>
      <c r="DD54" s="95">
        <f t="shared" si="418"/>
        <v>7508</v>
      </c>
      <c r="DE54" s="262">
        <f t="shared" si="146"/>
        <v>-3998</v>
      </c>
      <c r="DF54" s="263">
        <f>DF55+DF56</f>
        <v>2761</v>
      </c>
      <c r="DG54" s="264">
        <f>DG55+DG56</f>
        <v>7840</v>
      </c>
      <c r="DH54" s="265">
        <f t="shared" si="147"/>
        <v>-5079</v>
      </c>
      <c r="DI54" s="263">
        <f>DI55+DI56</f>
        <v>3344</v>
      </c>
      <c r="DJ54" s="264">
        <f>DJ55+DJ56</f>
        <v>6568</v>
      </c>
      <c r="DK54" s="265">
        <f t="shared" si="148"/>
        <v>-3224</v>
      </c>
      <c r="DL54" s="263">
        <f>DL55+DL56</f>
        <v>4971</v>
      </c>
      <c r="DM54" s="264">
        <f>DM55+DM56</f>
        <v>7210</v>
      </c>
      <c r="DN54" s="265">
        <f t="shared" si="149"/>
        <v>-2239</v>
      </c>
      <c r="DO54" s="263">
        <f t="shared" ref="DO54:DP54" si="419">DO55+DO56</f>
        <v>3533</v>
      </c>
      <c r="DP54" s="264">
        <f t="shared" si="419"/>
        <v>7438</v>
      </c>
      <c r="DQ54" s="265">
        <f t="shared" si="150"/>
        <v>-3905</v>
      </c>
      <c r="DR54" s="263">
        <f>DR55+DR56</f>
        <v>3859</v>
      </c>
      <c r="DS54" s="264">
        <f>DS55+DS56</f>
        <v>11291.384612324098</v>
      </c>
      <c r="DT54" s="265">
        <f t="shared" si="372"/>
        <v>-7432.3846123240983</v>
      </c>
      <c r="DU54" s="263">
        <f t="shared" ref="DU54:DV54" si="420">DU55+DU56</f>
        <v>3214</v>
      </c>
      <c r="DV54" s="264">
        <f t="shared" si="420"/>
        <v>9439.65028944402</v>
      </c>
      <c r="DW54" s="265">
        <f t="shared" si="373"/>
        <v>-6225.65028944402</v>
      </c>
      <c r="DX54" s="263">
        <f t="shared" ref="DX54:DY54" si="421">DX55+DX56</f>
        <v>3204</v>
      </c>
      <c r="DY54" s="264">
        <f t="shared" si="421"/>
        <v>10442.1254081809</v>
      </c>
      <c r="DZ54" s="265">
        <f t="shared" si="374"/>
        <v>-7238.1254081809002</v>
      </c>
      <c r="EA54" s="263">
        <f t="shared" ref="EA54:EB54" si="422">EA55+EA56</f>
        <v>3993.6000000000004</v>
      </c>
      <c r="EB54" s="264">
        <f t="shared" si="422"/>
        <v>12014.226912946724</v>
      </c>
      <c r="EC54" s="265">
        <f t="shared" si="375"/>
        <v>-8020.6269129467237</v>
      </c>
      <c r="ED54" s="263">
        <f>ED55+ED56</f>
        <v>3378</v>
      </c>
      <c r="EE54" s="264">
        <f>EE55+EE56</f>
        <v>13085</v>
      </c>
      <c r="EF54" s="265">
        <f t="shared" si="376"/>
        <v>-9707</v>
      </c>
      <c r="EG54" s="263">
        <f>EG55+EG56</f>
        <v>3044</v>
      </c>
      <c r="EH54" s="264">
        <f>EH55+EH56</f>
        <v>13335</v>
      </c>
      <c r="EI54" s="265">
        <f t="shared" si="156"/>
        <v>-10291</v>
      </c>
      <c r="EJ54" s="263">
        <f>EJ55+EJ56</f>
        <v>3960</v>
      </c>
      <c r="EK54" s="264">
        <f>EK55+EK56</f>
        <v>14616</v>
      </c>
      <c r="EL54" s="265">
        <f t="shared" si="377"/>
        <v>-10656</v>
      </c>
      <c r="EM54" s="263">
        <f>EM55+EM56</f>
        <v>3507</v>
      </c>
      <c r="EN54" s="264">
        <f>EN55+EN56</f>
        <v>15494</v>
      </c>
      <c r="EO54" s="265">
        <f t="shared" si="378"/>
        <v>-11987</v>
      </c>
      <c r="EP54" s="263">
        <f>EP55+EP56</f>
        <v>2682</v>
      </c>
      <c r="EQ54" s="106">
        <f>EQ55+EQ56</f>
        <v>20032</v>
      </c>
      <c r="ER54" s="265">
        <f t="shared" si="379"/>
        <v>-17350</v>
      </c>
      <c r="ES54" s="263">
        <f>ES55+ES56</f>
        <v>2870</v>
      </c>
      <c r="ET54" s="106">
        <f>ET55+ET56</f>
        <v>12024</v>
      </c>
      <c r="EU54" s="265">
        <f t="shared" si="380"/>
        <v>-9154</v>
      </c>
      <c r="EV54" s="263">
        <f>EV55+EV56</f>
        <v>3567</v>
      </c>
      <c r="EW54" s="106">
        <f>EW55+EW56</f>
        <v>12964</v>
      </c>
      <c r="EX54" s="265">
        <f t="shared" si="381"/>
        <v>-9397</v>
      </c>
      <c r="EY54" s="263">
        <f>EY55+EY56</f>
        <v>3250</v>
      </c>
      <c r="EZ54" s="106">
        <f>EZ55+EZ56</f>
        <v>11334.460999999999</v>
      </c>
      <c r="FA54" s="265">
        <f t="shared" si="382"/>
        <v>-8084.4609999999993</v>
      </c>
      <c r="FB54" s="263">
        <f>FB55+FB56</f>
        <v>3607</v>
      </c>
      <c r="FC54" s="106">
        <f>FC55+FC56</f>
        <v>9863</v>
      </c>
      <c r="FD54" s="265">
        <f t="shared" si="383"/>
        <v>-6256</v>
      </c>
      <c r="FE54" s="263">
        <f>FE55+FE56</f>
        <v>3694</v>
      </c>
      <c r="FF54" s="106">
        <f>FF55+FF56</f>
        <v>9182.16</v>
      </c>
      <c r="FG54" s="265">
        <f t="shared" si="384"/>
        <v>-5488.16</v>
      </c>
      <c r="FH54" s="263">
        <f>FH55+FH56</f>
        <v>3785</v>
      </c>
      <c r="FI54" s="106">
        <f>FI55+FI56</f>
        <v>9435.1820000000007</v>
      </c>
      <c r="FJ54" s="265">
        <f t="shared" si="385"/>
        <v>-5650.1820000000007</v>
      </c>
      <c r="FK54" s="263">
        <f>FK55+FK56</f>
        <v>3283</v>
      </c>
      <c r="FL54" s="106">
        <f>FL55+FL56</f>
        <v>11691.296</v>
      </c>
      <c r="FM54" s="265">
        <f t="shared" si="386"/>
        <v>-8408.2960000000003</v>
      </c>
      <c r="FN54" s="260">
        <f>FN55+FN56</f>
        <v>3133</v>
      </c>
      <c r="FO54" s="95">
        <f>FO55+FO56</f>
        <v>12223.002</v>
      </c>
      <c r="FP54" s="262">
        <f t="shared" si="387"/>
        <v>-9090.0020000000004</v>
      </c>
      <c r="FQ54" s="260">
        <f>FQ55+FQ56</f>
        <v>3429</v>
      </c>
      <c r="FR54" s="95">
        <f>FR55+FR56</f>
        <v>12517.191999999999</v>
      </c>
      <c r="FS54" s="262">
        <f t="shared" si="388"/>
        <v>-9088.1919999999991</v>
      </c>
    </row>
    <row r="55" spans="1:176" ht="18.75" customHeight="1" x14ac:dyDescent="0.2">
      <c r="A55" s="301" t="s">
        <v>130</v>
      </c>
      <c r="B55" s="102">
        <v>4</v>
      </c>
      <c r="C55" s="103">
        <v>14</v>
      </c>
      <c r="D55" s="104">
        <f t="shared" si="28"/>
        <v>-10</v>
      </c>
      <c r="E55" s="102">
        <v>9</v>
      </c>
      <c r="F55" s="103">
        <v>30</v>
      </c>
      <c r="G55" s="104">
        <f t="shared" si="139"/>
        <v>-21</v>
      </c>
      <c r="H55" s="102">
        <v>1176</v>
      </c>
      <c r="I55" s="103">
        <v>267</v>
      </c>
      <c r="J55" s="104">
        <f t="shared" si="0"/>
        <v>909</v>
      </c>
      <c r="K55" s="102">
        <v>840</v>
      </c>
      <c r="L55" s="103">
        <v>19</v>
      </c>
      <c r="M55" s="104">
        <f t="shared" si="1"/>
        <v>821</v>
      </c>
      <c r="N55" s="102">
        <v>36</v>
      </c>
      <c r="O55" s="103">
        <v>77</v>
      </c>
      <c r="P55" s="104">
        <f t="shared" si="2"/>
        <v>-41</v>
      </c>
      <c r="Q55" s="102">
        <v>141</v>
      </c>
      <c r="R55" s="103">
        <v>88</v>
      </c>
      <c r="S55" s="104">
        <f t="shared" si="3"/>
        <v>53</v>
      </c>
      <c r="T55" s="102">
        <v>137</v>
      </c>
      <c r="U55" s="103">
        <v>99</v>
      </c>
      <c r="V55" s="104">
        <f t="shared" si="4"/>
        <v>38</v>
      </c>
      <c r="W55" s="102">
        <v>2193</v>
      </c>
      <c r="X55" s="103">
        <v>100</v>
      </c>
      <c r="Y55" s="104">
        <f t="shared" si="5"/>
        <v>2093</v>
      </c>
      <c r="Z55" s="102">
        <v>127</v>
      </c>
      <c r="AA55" s="103">
        <v>89</v>
      </c>
      <c r="AB55" s="104">
        <f t="shared" si="6"/>
        <v>38</v>
      </c>
      <c r="AC55" s="102">
        <v>80</v>
      </c>
      <c r="AD55" s="103">
        <v>99</v>
      </c>
      <c r="AE55" s="104">
        <f t="shared" si="7"/>
        <v>-19</v>
      </c>
      <c r="AF55" s="102">
        <v>85</v>
      </c>
      <c r="AG55" s="103">
        <v>105</v>
      </c>
      <c r="AH55" s="104">
        <f t="shared" si="8"/>
        <v>-20</v>
      </c>
      <c r="AI55" s="102">
        <v>2422</v>
      </c>
      <c r="AJ55" s="103">
        <v>156</v>
      </c>
      <c r="AK55" s="104">
        <f t="shared" si="9"/>
        <v>2266</v>
      </c>
      <c r="AL55" s="102">
        <v>82</v>
      </c>
      <c r="AM55" s="103">
        <v>2115</v>
      </c>
      <c r="AN55" s="104">
        <f t="shared" si="10"/>
        <v>-2033</v>
      </c>
      <c r="AO55" s="102">
        <v>91</v>
      </c>
      <c r="AP55" s="103">
        <v>1607</v>
      </c>
      <c r="AQ55" s="104">
        <f t="shared" si="11"/>
        <v>-1516</v>
      </c>
      <c r="AR55" s="102">
        <v>242</v>
      </c>
      <c r="AS55" s="103">
        <v>1401</v>
      </c>
      <c r="AT55" s="104">
        <f t="shared" si="12"/>
        <v>-1159</v>
      </c>
      <c r="AU55" s="102">
        <v>1249</v>
      </c>
      <c r="AV55" s="103">
        <v>1888</v>
      </c>
      <c r="AW55" s="104">
        <f t="shared" si="13"/>
        <v>-639</v>
      </c>
      <c r="AX55" s="102">
        <v>124</v>
      </c>
      <c r="AY55" s="103">
        <v>35</v>
      </c>
      <c r="AZ55" s="104">
        <f t="shared" si="403"/>
        <v>89</v>
      </c>
      <c r="BA55" s="102">
        <v>224</v>
      </c>
      <c r="BB55" s="103">
        <v>115</v>
      </c>
      <c r="BC55" s="104">
        <f t="shared" si="404"/>
        <v>109</v>
      </c>
      <c r="BD55" s="102">
        <v>103</v>
      </c>
      <c r="BE55" s="103">
        <v>96</v>
      </c>
      <c r="BF55" s="104">
        <f t="shared" si="405"/>
        <v>7</v>
      </c>
      <c r="BG55" s="102">
        <v>336</v>
      </c>
      <c r="BH55" s="103">
        <v>55</v>
      </c>
      <c r="BI55" s="104">
        <f t="shared" si="406"/>
        <v>281</v>
      </c>
      <c r="BJ55" s="102">
        <v>1013</v>
      </c>
      <c r="BK55" s="103">
        <v>9</v>
      </c>
      <c r="BL55" s="104">
        <f t="shared" si="407"/>
        <v>1004</v>
      </c>
      <c r="BM55" s="102">
        <v>317</v>
      </c>
      <c r="BN55" s="103">
        <v>5</v>
      </c>
      <c r="BO55" s="104">
        <f t="shared" si="408"/>
        <v>312</v>
      </c>
      <c r="BP55" s="102">
        <v>114</v>
      </c>
      <c r="BQ55" s="103">
        <v>4</v>
      </c>
      <c r="BR55" s="104">
        <f t="shared" si="409"/>
        <v>110</v>
      </c>
      <c r="BS55" s="102">
        <v>157</v>
      </c>
      <c r="BT55" s="103">
        <v>6</v>
      </c>
      <c r="BU55" s="104">
        <f t="shared" si="410"/>
        <v>151</v>
      </c>
      <c r="BV55" s="102">
        <v>161</v>
      </c>
      <c r="BW55" s="103">
        <v>5</v>
      </c>
      <c r="BX55" s="104">
        <f t="shared" si="411"/>
        <v>156</v>
      </c>
      <c r="BY55" s="102">
        <v>380</v>
      </c>
      <c r="BZ55" s="103">
        <v>67</v>
      </c>
      <c r="CA55" s="104">
        <f t="shared" si="412"/>
        <v>313</v>
      </c>
      <c r="CB55" s="102">
        <v>123</v>
      </c>
      <c r="CC55" s="103">
        <v>8</v>
      </c>
      <c r="CD55" s="104">
        <f t="shared" si="413"/>
        <v>115</v>
      </c>
      <c r="CE55" s="102">
        <v>2022</v>
      </c>
      <c r="CF55" s="103">
        <v>59</v>
      </c>
      <c r="CG55" s="104">
        <f t="shared" si="414"/>
        <v>1963</v>
      </c>
      <c r="CH55" s="102">
        <v>163</v>
      </c>
      <c r="CI55" s="103">
        <v>7</v>
      </c>
      <c r="CJ55" s="104">
        <f t="shared" si="297"/>
        <v>156</v>
      </c>
      <c r="CK55" s="102">
        <v>196</v>
      </c>
      <c r="CL55" s="103">
        <v>17</v>
      </c>
      <c r="CM55" s="104">
        <f t="shared" si="298"/>
        <v>179</v>
      </c>
      <c r="CN55" s="102">
        <v>1071</v>
      </c>
      <c r="CO55" s="103">
        <v>8</v>
      </c>
      <c r="CP55" s="104">
        <f t="shared" si="299"/>
        <v>1063</v>
      </c>
      <c r="CQ55" s="102">
        <v>467</v>
      </c>
      <c r="CR55" s="103">
        <v>89</v>
      </c>
      <c r="CS55" s="104">
        <f t="shared" si="300"/>
        <v>378</v>
      </c>
      <c r="CT55" s="102">
        <v>461</v>
      </c>
      <c r="CU55" s="103">
        <v>14</v>
      </c>
      <c r="CV55" s="104">
        <f t="shared" si="143"/>
        <v>447</v>
      </c>
      <c r="CW55" s="267">
        <v>1368</v>
      </c>
      <c r="CX55" s="103">
        <v>7</v>
      </c>
      <c r="CY55" s="268">
        <f t="shared" si="144"/>
        <v>1361</v>
      </c>
      <c r="CZ55" s="273">
        <v>291</v>
      </c>
      <c r="DA55" s="98">
        <v>9</v>
      </c>
      <c r="DB55" s="272">
        <f t="shared" si="145"/>
        <v>282</v>
      </c>
      <c r="DC55" s="273">
        <v>943</v>
      </c>
      <c r="DD55" s="98">
        <v>11</v>
      </c>
      <c r="DE55" s="272">
        <f t="shared" si="146"/>
        <v>932</v>
      </c>
      <c r="DF55" s="266">
        <v>133</v>
      </c>
      <c r="DG55" s="267">
        <v>127</v>
      </c>
      <c r="DH55" s="268">
        <f t="shared" si="147"/>
        <v>6</v>
      </c>
      <c r="DI55" s="266">
        <v>584</v>
      </c>
      <c r="DJ55" s="267">
        <v>9</v>
      </c>
      <c r="DK55" s="268">
        <f t="shared" si="148"/>
        <v>575</v>
      </c>
      <c r="DL55" s="266">
        <v>2082</v>
      </c>
      <c r="DM55" s="267">
        <v>14</v>
      </c>
      <c r="DN55" s="268">
        <f t="shared" si="149"/>
        <v>2068</v>
      </c>
      <c r="DO55" s="266">
        <v>552</v>
      </c>
      <c r="DP55" s="267">
        <v>26</v>
      </c>
      <c r="DQ55" s="268">
        <f t="shared" si="150"/>
        <v>526</v>
      </c>
      <c r="DR55" s="266">
        <v>1029</v>
      </c>
      <c r="DS55" s="267">
        <v>45</v>
      </c>
      <c r="DT55" s="268">
        <f>DR55-DS55</f>
        <v>984</v>
      </c>
      <c r="DU55" s="266">
        <v>895</v>
      </c>
      <c r="DV55" s="267">
        <v>6</v>
      </c>
      <c r="DW55" s="268">
        <f>DU55-DV55</f>
        <v>889</v>
      </c>
      <c r="DX55" s="266">
        <v>425</v>
      </c>
      <c r="DY55" s="267">
        <v>85</v>
      </c>
      <c r="DZ55" s="268">
        <f>DX55-DY55</f>
        <v>340</v>
      </c>
      <c r="EA55" s="266">
        <v>762.8</v>
      </c>
      <c r="EB55" s="267">
        <v>6</v>
      </c>
      <c r="EC55" s="268">
        <f>EA55-EB55</f>
        <v>756.8</v>
      </c>
      <c r="ED55" s="266">
        <v>786</v>
      </c>
      <c r="EE55" s="267">
        <v>27</v>
      </c>
      <c r="EF55" s="268">
        <f>ED55-EE55</f>
        <v>759</v>
      </c>
      <c r="EG55" s="266">
        <v>539</v>
      </c>
      <c r="EH55" s="267">
        <v>15</v>
      </c>
      <c r="EI55" s="268">
        <f t="shared" si="156"/>
        <v>524</v>
      </c>
      <c r="EJ55" s="266">
        <v>1156</v>
      </c>
      <c r="EK55" s="267">
        <v>19</v>
      </c>
      <c r="EL55" s="268">
        <f t="shared" si="377"/>
        <v>1137</v>
      </c>
      <c r="EM55" s="266">
        <v>62</v>
      </c>
      <c r="EN55" s="267">
        <v>6</v>
      </c>
      <c r="EO55" s="268">
        <f t="shared" si="378"/>
        <v>56</v>
      </c>
      <c r="EP55" s="294">
        <v>23</v>
      </c>
      <c r="EQ55" s="295">
        <v>47</v>
      </c>
      <c r="ER55" s="268">
        <f>EP55-EQ55</f>
        <v>-24</v>
      </c>
      <c r="ES55" s="294">
        <v>81</v>
      </c>
      <c r="ET55" s="295">
        <v>6</v>
      </c>
      <c r="EU55" s="268">
        <f>ES55-ET55</f>
        <v>75</v>
      </c>
      <c r="EV55" s="294">
        <v>189</v>
      </c>
      <c r="EW55" s="295">
        <v>20</v>
      </c>
      <c r="EX55" s="268">
        <f>EV55-EW55</f>
        <v>169</v>
      </c>
      <c r="EY55" s="294">
        <v>13</v>
      </c>
      <c r="EZ55" s="295">
        <v>31</v>
      </c>
      <c r="FA55" s="268">
        <f>EY55-EZ55</f>
        <v>-18</v>
      </c>
      <c r="FB55" s="294">
        <v>26</v>
      </c>
      <c r="FC55" s="295">
        <v>32</v>
      </c>
      <c r="FD55" s="268">
        <f>FB55-FC55</f>
        <v>-6</v>
      </c>
      <c r="FE55" s="294">
        <v>41</v>
      </c>
      <c r="FF55" s="295">
        <v>0.16</v>
      </c>
      <c r="FG55" s="268">
        <f>FE55-FF55</f>
        <v>40.840000000000003</v>
      </c>
      <c r="FH55" s="294">
        <v>9</v>
      </c>
      <c r="FI55" s="295">
        <v>1.1819999999999999</v>
      </c>
      <c r="FJ55" s="268">
        <f>FH55-FI55</f>
        <v>7.8179999999999996</v>
      </c>
      <c r="FK55" s="294">
        <v>64</v>
      </c>
      <c r="FL55" s="295">
        <v>0.29599999999999999</v>
      </c>
      <c r="FM55" s="268">
        <f>FK55-FL55</f>
        <v>63.704000000000001</v>
      </c>
      <c r="FN55" s="493">
        <v>34</v>
      </c>
      <c r="FO55" s="497">
        <v>2E-3</v>
      </c>
      <c r="FP55" s="272">
        <f>FN55-FO55</f>
        <v>33.997999999999998</v>
      </c>
      <c r="FQ55" s="493">
        <v>143</v>
      </c>
      <c r="FR55" s="98">
        <v>1.1919999999999999</v>
      </c>
      <c r="FS55" s="272">
        <f>FQ55-FR55</f>
        <v>141.80799999999999</v>
      </c>
    </row>
    <row r="56" spans="1:176" ht="17.25" customHeight="1" x14ac:dyDescent="0.2">
      <c r="A56" s="301" t="s">
        <v>131</v>
      </c>
      <c r="B56" s="102">
        <v>2077</v>
      </c>
      <c r="C56" s="103">
        <v>1970</v>
      </c>
      <c r="D56" s="104">
        <f t="shared" si="28"/>
        <v>107</v>
      </c>
      <c r="E56" s="102">
        <v>2410</v>
      </c>
      <c r="F56" s="103">
        <v>1128</v>
      </c>
      <c r="G56" s="104">
        <f t="shared" si="139"/>
        <v>1282</v>
      </c>
      <c r="H56" s="102">
        <v>2577</v>
      </c>
      <c r="I56" s="103">
        <v>1649</v>
      </c>
      <c r="J56" s="104">
        <f t="shared" si="0"/>
        <v>928</v>
      </c>
      <c r="K56" s="102">
        <v>3314</v>
      </c>
      <c r="L56" s="103">
        <v>1701</v>
      </c>
      <c r="M56" s="104">
        <f t="shared" si="1"/>
        <v>1613</v>
      </c>
      <c r="N56" s="102">
        <v>2974</v>
      </c>
      <c r="O56" s="103">
        <v>1681</v>
      </c>
      <c r="P56" s="104">
        <f t="shared" si="2"/>
        <v>1293</v>
      </c>
      <c r="Q56" s="102">
        <v>2765</v>
      </c>
      <c r="R56" s="103">
        <v>1751</v>
      </c>
      <c r="S56" s="104">
        <f t="shared" si="3"/>
        <v>1014</v>
      </c>
      <c r="T56" s="102">
        <v>1804</v>
      </c>
      <c r="U56" s="103">
        <v>1879</v>
      </c>
      <c r="V56" s="104">
        <f t="shared" si="4"/>
        <v>-75</v>
      </c>
      <c r="W56" s="102">
        <v>1538</v>
      </c>
      <c r="X56" s="103">
        <v>2438</v>
      </c>
      <c r="Y56" s="104">
        <f t="shared" si="5"/>
        <v>-900</v>
      </c>
      <c r="Z56" s="102">
        <v>3737</v>
      </c>
      <c r="AA56" s="103">
        <v>2198</v>
      </c>
      <c r="AB56" s="104">
        <f t="shared" si="6"/>
        <v>1539</v>
      </c>
      <c r="AC56" s="102">
        <v>2269</v>
      </c>
      <c r="AD56" s="103">
        <v>1702</v>
      </c>
      <c r="AE56" s="104">
        <f t="shared" si="7"/>
        <v>567</v>
      </c>
      <c r="AF56" s="102">
        <v>1284</v>
      </c>
      <c r="AG56" s="103">
        <v>1220</v>
      </c>
      <c r="AH56" s="104">
        <f t="shared" si="8"/>
        <v>64</v>
      </c>
      <c r="AI56" s="102">
        <v>1501</v>
      </c>
      <c r="AJ56" s="103">
        <v>1676</v>
      </c>
      <c r="AK56" s="104">
        <f t="shared" si="9"/>
        <v>-175</v>
      </c>
      <c r="AL56" s="102">
        <v>1573</v>
      </c>
      <c r="AM56" s="103">
        <v>1295</v>
      </c>
      <c r="AN56" s="104">
        <f t="shared" si="10"/>
        <v>278</v>
      </c>
      <c r="AO56" s="102">
        <v>2458</v>
      </c>
      <c r="AP56" s="103">
        <v>1334</v>
      </c>
      <c r="AQ56" s="104">
        <f t="shared" si="11"/>
        <v>1124</v>
      </c>
      <c r="AR56" s="102">
        <v>1979</v>
      </c>
      <c r="AS56" s="103">
        <v>1559</v>
      </c>
      <c r="AT56" s="104">
        <f t="shared" si="12"/>
        <v>420</v>
      </c>
      <c r="AU56" s="102">
        <v>2005</v>
      </c>
      <c r="AV56" s="103">
        <v>1312</v>
      </c>
      <c r="AW56" s="104">
        <f t="shared" si="13"/>
        <v>693</v>
      </c>
      <c r="AX56" s="102">
        <v>2101</v>
      </c>
      <c r="AY56" s="103">
        <v>3912</v>
      </c>
      <c r="AZ56" s="104">
        <f t="shared" si="403"/>
        <v>-1811</v>
      </c>
      <c r="BA56" s="102">
        <v>2698</v>
      </c>
      <c r="BB56" s="103">
        <v>6570</v>
      </c>
      <c r="BC56" s="104">
        <f t="shared" si="404"/>
        <v>-3872</v>
      </c>
      <c r="BD56" s="102">
        <v>2896</v>
      </c>
      <c r="BE56" s="103">
        <v>6842</v>
      </c>
      <c r="BF56" s="104">
        <f t="shared" si="405"/>
        <v>-3946</v>
      </c>
      <c r="BG56" s="102">
        <v>2289</v>
      </c>
      <c r="BH56" s="103">
        <v>3823</v>
      </c>
      <c r="BI56" s="104">
        <f t="shared" si="406"/>
        <v>-1534</v>
      </c>
      <c r="BJ56" s="102">
        <v>1509</v>
      </c>
      <c r="BK56" s="103">
        <v>3623</v>
      </c>
      <c r="BL56" s="104">
        <f t="shared" si="407"/>
        <v>-2114</v>
      </c>
      <c r="BM56" s="102">
        <v>1830</v>
      </c>
      <c r="BN56" s="103">
        <v>6669</v>
      </c>
      <c r="BO56" s="104">
        <f t="shared" si="408"/>
        <v>-4839</v>
      </c>
      <c r="BP56" s="102">
        <v>2407</v>
      </c>
      <c r="BQ56" s="103">
        <v>6948</v>
      </c>
      <c r="BR56" s="104">
        <f t="shared" si="409"/>
        <v>-4541</v>
      </c>
      <c r="BS56" s="102">
        <v>2066</v>
      </c>
      <c r="BT56" s="103">
        <v>3584</v>
      </c>
      <c r="BU56" s="104">
        <f t="shared" si="410"/>
        <v>-1518</v>
      </c>
      <c r="BV56" s="102">
        <v>1354</v>
      </c>
      <c r="BW56" s="103">
        <v>4895</v>
      </c>
      <c r="BX56" s="104">
        <f t="shared" si="411"/>
        <v>-3541</v>
      </c>
      <c r="BY56" s="102">
        <v>1720</v>
      </c>
      <c r="BZ56" s="103">
        <v>5058</v>
      </c>
      <c r="CA56" s="104">
        <f t="shared" si="412"/>
        <v>-3338</v>
      </c>
      <c r="CB56" s="102">
        <v>1534</v>
      </c>
      <c r="CC56" s="103">
        <v>4887</v>
      </c>
      <c r="CD56" s="104">
        <f t="shared" si="413"/>
        <v>-3353</v>
      </c>
      <c r="CE56" s="102">
        <v>2245</v>
      </c>
      <c r="CF56" s="103">
        <v>6216</v>
      </c>
      <c r="CG56" s="104">
        <f t="shared" si="414"/>
        <v>-3971</v>
      </c>
      <c r="CH56" s="102">
        <f>CH57</f>
        <v>2552</v>
      </c>
      <c r="CI56" s="103">
        <f>CI57</f>
        <v>4823.2026046346728</v>
      </c>
      <c r="CJ56" s="104">
        <f t="shared" si="297"/>
        <v>-2271.2026046346728</v>
      </c>
      <c r="CK56" s="102">
        <f>CK57</f>
        <v>1882</v>
      </c>
      <c r="CL56" s="103">
        <f>CL57</f>
        <v>4432.475643828604</v>
      </c>
      <c r="CM56" s="104">
        <f t="shared" si="298"/>
        <v>-2550.475643828604</v>
      </c>
      <c r="CN56" s="102">
        <f>CN57</f>
        <v>2030</v>
      </c>
      <c r="CO56" s="103">
        <f>CO57</f>
        <v>4936.1299769500692</v>
      </c>
      <c r="CP56" s="104">
        <f t="shared" si="299"/>
        <v>-2906.1299769500692</v>
      </c>
      <c r="CQ56" s="102">
        <f>CQ57</f>
        <v>2126</v>
      </c>
      <c r="CR56" s="103">
        <f>CR57</f>
        <v>5542.2791940882853</v>
      </c>
      <c r="CS56" s="104">
        <f t="shared" si="300"/>
        <v>-3416.2791940882853</v>
      </c>
      <c r="CT56" s="102">
        <v>1344</v>
      </c>
      <c r="CU56" s="103">
        <v>5880</v>
      </c>
      <c r="CV56" s="104">
        <f t="shared" si="143"/>
        <v>-4536</v>
      </c>
      <c r="CW56" s="267">
        <v>2121</v>
      </c>
      <c r="CX56" s="103">
        <v>6534</v>
      </c>
      <c r="CY56" s="268">
        <f t="shared" si="144"/>
        <v>-4413</v>
      </c>
      <c r="CZ56" s="273">
        <v>2252</v>
      </c>
      <c r="DA56" s="98">
        <v>5158</v>
      </c>
      <c r="DB56" s="272">
        <f t="shared" si="145"/>
        <v>-2906</v>
      </c>
      <c r="DC56" s="273">
        <v>2567</v>
      </c>
      <c r="DD56" s="98">
        <v>7497</v>
      </c>
      <c r="DE56" s="272">
        <f t="shared" si="146"/>
        <v>-4930</v>
      </c>
      <c r="DF56" s="266">
        <v>2628</v>
      </c>
      <c r="DG56" s="267">
        <v>7713</v>
      </c>
      <c r="DH56" s="268">
        <f t="shared" si="147"/>
        <v>-5085</v>
      </c>
      <c r="DI56" s="266">
        <v>2760</v>
      </c>
      <c r="DJ56" s="267">
        <v>6559</v>
      </c>
      <c r="DK56" s="268">
        <f t="shared" si="148"/>
        <v>-3799</v>
      </c>
      <c r="DL56" s="266">
        <v>2889</v>
      </c>
      <c r="DM56" s="267">
        <v>7196</v>
      </c>
      <c r="DN56" s="268">
        <f t="shared" si="149"/>
        <v>-4307</v>
      </c>
      <c r="DO56" s="266">
        <v>2981</v>
      </c>
      <c r="DP56" s="267">
        <v>7412</v>
      </c>
      <c r="DQ56" s="268">
        <f t="shared" si="150"/>
        <v>-4431</v>
      </c>
      <c r="DR56" s="266">
        <f>DR57</f>
        <v>2830</v>
      </c>
      <c r="DS56" s="267">
        <f>DS57</f>
        <v>11246.384612324098</v>
      </c>
      <c r="DT56" s="268">
        <f>DR56-DS56</f>
        <v>-8416.3846123240983</v>
      </c>
      <c r="DU56" s="266">
        <f t="shared" ref="DU56:DV56" si="423">DU57</f>
        <v>2319</v>
      </c>
      <c r="DV56" s="267">
        <f t="shared" si="423"/>
        <v>9433.65028944402</v>
      </c>
      <c r="DW56" s="268">
        <f t="shared" ref="DW56" si="424">DU56-DV56</f>
        <v>-7114.65028944402</v>
      </c>
      <c r="DX56" s="266">
        <f t="shared" ref="DX56:DY56" si="425">DX57</f>
        <v>2779</v>
      </c>
      <c r="DY56" s="267">
        <f t="shared" si="425"/>
        <v>10357.1254081809</v>
      </c>
      <c r="DZ56" s="268">
        <f t="shared" ref="DZ56" si="426">DX56-DY56</f>
        <v>-7578.1254081809002</v>
      </c>
      <c r="EA56" s="266">
        <f t="shared" ref="EA56:EB56" si="427">EA57</f>
        <v>3230.8</v>
      </c>
      <c r="EB56" s="267">
        <f t="shared" si="427"/>
        <v>12008.226912946724</v>
      </c>
      <c r="EC56" s="268">
        <f t="shared" ref="EC56" si="428">EA56-EB56</f>
        <v>-8777.4269129467248</v>
      </c>
      <c r="ED56" s="266">
        <v>2592</v>
      </c>
      <c r="EE56" s="267">
        <v>13058</v>
      </c>
      <c r="EF56" s="268">
        <f>ED56-EE56</f>
        <v>-10466</v>
      </c>
      <c r="EG56" s="266">
        <v>2505</v>
      </c>
      <c r="EH56" s="267">
        <v>13320</v>
      </c>
      <c r="EI56" s="268">
        <f t="shared" si="156"/>
        <v>-10815</v>
      </c>
      <c r="EJ56" s="266">
        <v>2804</v>
      </c>
      <c r="EK56" s="267">
        <v>14597</v>
      </c>
      <c r="EL56" s="268">
        <f>EJ56-EK56</f>
        <v>-11793</v>
      </c>
      <c r="EM56" s="266">
        <v>3445</v>
      </c>
      <c r="EN56" s="267">
        <v>15488</v>
      </c>
      <c r="EO56" s="268">
        <f>EM56-EN56</f>
        <v>-12043</v>
      </c>
      <c r="EP56" s="294">
        <v>2659</v>
      </c>
      <c r="EQ56" s="103">
        <v>19985</v>
      </c>
      <c r="ER56" s="268">
        <f>EP56-EQ56</f>
        <v>-17326</v>
      </c>
      <c r="ES56" s="294">
        <v>2789</v>
      </c>
      <c r="ET56" s="103">
        <v>12018</v>
      </c>
      <c r="EU56" s="268">
        <f>ES56-ET56</f>
        <v>-9229</v>
      </c>
      <c r="EV56" s="294">
        <v>3378</v>
      </c>
      <c r="EW56" s="103">
        <v>12944</v>
      </c>
      <c r="EX56" s="268">
        <f>EV56-EW56</f>
        <v>-9566</v>
      </c>
      <c r="EY56" s="294">
        <v>3237</v>
      </c>
      <c r="EZ56" s="103">
        <v>11303.460999999999</v>
      </c>
      <c r="FA56" s="268">
        <f>EY56-EZ56</f>
        <v>-8066.4609999999993</v>
      </c>
      <c r="FB56" s="294">
        <v>3581</v>
      </c>
      <c r="FC56" s="103">
        <v>9831</v>
      </c>
      <c r="FD56" s="268">
        <f>FB56-FC56</f>
        <v>-6250</v>
      </c>
      <c r="FE56" s="294">
        <v>3653</v>
      </c>
      <c r="FF56" s="103">
        <v>9182</v>
      </c>
      <c r="FG56" s="268">
        <f>FE56-FF56</f>
        <v>-5529</v>
      </c>
      <c r="FH56" s="294">
        <v>3776</v>
      </c>
      <c r="FI56" s="103">
        <v>9434</v>
      </c>
      <c r="FJ56" s="268">
        <f>FH56-FI56</f>
        <v>-5658</v>
      </c>
      <c r="FK56" s="294">
        <v>3219</v>
      </c>
      <c r="FL56" s="103">
        <v>11691</v>
      </c>
      <c r="FM56" s="268">
        <f>FK56-FL56</f>
        <v>-8472</v>
      </c>
      <c r="FN56" s="493">
        <v>3099</v>
      </c>
      <c r="FO56" s="98">
        <v>12223</v>
      </c>
      <c r="FP56" s="272">
        <f>FN56-FO56</f>
        <v>-9124</v>
      </c>
      <c r="FQ56" s="493">
        <v>3286</v>
      </c>
      <c r="FR56" s="98">
        <v>12516</v>
      </c>
      <c r="FS56" s="272">
        <f>FQ56-FR56</f>
        <v>-9230</v>
      </c>
    </row>
    <row r="57" spans="1:176" ht="18.75" customHeight="1" x14ac:dyDescent="0.2">
      <c r="A57" s="108" t="s">
        <v>132</v>
      </c>
      <c r="B57" s="102">
        <f>B56</f>
        <v>2077</v>
      </c>
      <c r="C57" s="103">
        <f>C56</f>
        <v>1970</v>
      </c>
      <c r="D57" s="104">
        <f t="shared" si="28"/>
        <v>107</v>
      </c>
      <c r="E57" s="102">
        <f>E56</f>
        <v>2410</v>
      </c>
      <c r="F57" s="103">
        <f>F56</f>
        <v>1128</v>
      </c>
      <c r="G57" s="104">
        <f t="shared" si="139"/>
        <v>1282</v>
      </c>
      <c r="H57" s="102">
        <f t="shared" ref="H57:I57" si="429">H56</f>
        <v>2577</v>
      </c>
      <c r="I57" s="103">
        <f t="shared" si="429"/>
        <v>1649</v>
      </c>
      <c r="J57" s="104">
        <f t="shared" si="0"/>
        <v>928</v>
      </c>
      <c r="K57" s="102">
        <f t="shared" ref="K57:L57" si="430">K56</f>
        <v>3314</v>
      </c>
      <c r="L57" s="103">
        <f t="shared" si="430"/>
        <v>1701</v>
      </c>
      <c r="M57" s="104">
        <f t="shared" si="1"/>
        <v>1613</v>
      </c>
      <c r="N57" s="102">
        <f t="shared" ref="N57:O57" si="431">N56</f>
        <v>2974</v>
      </c>
      <c r="O57" s="103">
        <f t="shared" si="431"/>
        <v>1681</v>
      </c>
      <c r="P57" s="104">
        <f t="shared" si="2"/>
        <v>1293</v>
      </c>
      <c r="Q57" s="102">
        <f t="shared" ref="Q57:R57" si="432">Q56</f>
        <v>2765</v>
      </c>
      <c r="R57" s="103">
        <f t="shared" si="432"/>
        <v>1751</v>
      </c>
      <c r="S57" s="104">
        <f t="shared" si="3"/>
        <v>1014</v>
      </c>
      <c r="T57" s="102">
        <f t="shared" ref="T57:U57" si="433">T56</f>
        <v>1804</v>
      </c>
      <c r="U57" s="103">
        <f t="shared" si="433"/>
        <v>1879</v>
      </c>
      <c r="V57" s="104">
        <f t="shared" si="4"/>
        <v>-75</v>
      </c>
      <c r="W57" s="102">
        <f t="shared" ref="W57:X57" si="434">W56</f>
        <v>1538</v>
      </c>
      <c r="X57" s="103">
        <f t="shared" si="434"/>
        <v>2438</v>
      </c>
      <c r="Y57" s="104">
        <f t="shared" si="5"/>
        <v>-900</v>
      </c>
      <c r="Z57" s="102">
        <f t="shared" ref="Z57:AA57" si="435">Z56</f>
        <v>3737</v>
      </c>
      <c r="AA57" s="103">
        <f t="shared" si="435"/>
        <v>2198</v>
      </c>
      <c r="AB57" s="104">
        <f t="shared" si="6"/>
        <v>1539</v>
      </c>
      <c r="AC57" s="102">
        <f t="shared" ref="AC57:AD57" si="436">AC56</f>
        <v>2269</v>
      </c>
      <c r="AD57" s="103">
        <f t="shared" si="436"/>
        <v>1702</v>
      </c>
      <c r="AE57" s="104">
        <f t="shared" si="7"/>
        <v>567</v>
      </c>
      <c r="AF57" s="102">
        <f t="shared" ref="AF57:AG57" si="437">AF56</f>
        <v>1284</v>
      </c>
      <c r="AG57" s="103">
        <f t="shared" si="437"/>
        <v>1220</v>
      </c>
      <c r="AH57" s="104">
        <f t="shared" si="8"/>
        <v>64</v>
      </c>
      <c r="AI57" s="102">
        <f t="shared" ref="AI57:AJ57" si="438">AI56</f>
        <v>1501</v>
      </c>
      <c r="AJ57" s="103">
        <f t="shared" si="438"/>
        <v>1676</v>
      </c>
      <c r="AK57" s="104">
        <f t="shared" si="9"/>
        <v>-175</v>
      </c>
      <c r="AL57" s="102">
        <f t="shared" ref="AL57:AM57" si="439">AL56</f>
        <v>1573</v>
      </c>
      <c r="AM57" s="103">
        <f t="shared" si="439"/>
        <v>1295</v>
      </c>
      <c r="AN57" s="104">
        <f t="shared" si="10"/>
        <v>278</v>
      </c>
      <c r="AO57" s="102">
        <f t="shared" ref="AO57:AP57" si="440">AO56</f>
        <v>2458</v>
      </c>
      <c r="AP57" s="103">
        <f t="shared" si="440"/>
        <v>1334</v>
      </c>
      <c r="AQ57" s="104">
        <f t="shared" si="11"/>
        <v>1124</v>
      </c>
      <c r="AR57" s="102">
        <f t="shared" ref="AR57:AS57" si="441">AR56</f>
        <v>1979</v>
      </c>
      <c r="AS57" s="103">
        <f t="shared" si="441"/>
        <v>1559</v>
      </c>
      <c r="AT57" s="104">
        <f t="shared" si="12"/>
        <v>420</v>
      </c>
      <c r="AU57" s="102">
        <f t="shared" ref="AU57:AV57" si="442">AU56</f>
        <v>2005</v>
      </c>
      <c r="AV57" s="103">
        <f t="shared" si="442"/>
        <v>1312</v>
      </c>
      <c r="AW57" s="104">
        <f t="shared" si="13"/>
        <v>693</v>
      </c>
      <c r="AX57" s="102">
        <v>2101</v>
      </c>
      <c r="AY57" s="103">
        <v>3912</v>
      </c>
      <c r="AZ57" s="104">
        <f t="shared" si="403"/>
        <v>-1811</v>
      </c>
      <c r="BA57" s="102">
        <v>2698</v>
      </c>
      <c r="BB57" s="103">
        <v>6570</v>
      </c>
      <c r="BC57" s="104">
        <f t="shared" si="404"/>
        <v>-3872</v>
      </c>
      <c r="BD57" s="102">
        <v>2896</v>
      </c>
      <c r="BE57" s="103">
        <v>6842</v>
      </c>
      <c r="BF57" s="104">
        <f t="shared" si="405"/>
        <v>-3946</v>
      </c>
      <c r="BG57" s="102">
        <v>2289</v>
      </c>
      <c r="BH57" s="103">
        <v>3823</v>
      </c>
      <c r="BI57" s="104">
        <f t="shared" si="406"/>
        <v>-1534</v>
      </c>
      <c r="BJ57" s="102">
        <v>1509</v>
      </c>
      <c r="BK57" s="103">
        <v>3623</v>
      </c>
      <c r="BL57" s="104">
        <f t="shared" si="407"/>
        <v>-2114</v>
      </c>
      <c r="BM57" s="102">
        <v>1830</v>
      </c>
      <c r="BN57" s="103">
        <v>6669</v>
      </c>
      <c r="BO57" s="104">
        <f t="shared" si="408"/>
        <v>-4839</v>
      </c>
      <c r="BP57" s="102">
        <v>2407</v>
      </c>
      <c r="BQ57" s="103">
        <v>6948</v>
      </c>
      <c r="BR57" s="104">
        <f t="shared" si="409"/>
        <v>-4541</v>
      </c>
      <c r="BS57" s="102">
        <v>2066</v>
      </c>
      <c r="BT57" s="103">
        <v>3584</v>
      </c>
      <c r="BU57" s="104">
        <f t="shared" si="410"/>
        <v>-1518</v>
      </c>
      <c r="BV57" s="102">
        <v>1354</v>
      </c>
      <c r="BW57" s="103">
        <v>4895</v>
      </c>
      <c r="BX57" s="104">
        <f t="shared" si="411"/>
        <v>-3541</v>
      </c>
      <c r="BY57" s="102">
        <v>1720</v>
      </c>
      <c r="BZ57" s="103">
        <v>5058</v>
      </c>
      <c r="CA57" s="104">
        <f t="shared" si="412"/>
        <v>-3338</v>
      </c>
      <c r="CB57" s="102">
        <v>1534</v>
      </c>
      <c r="CC57" s="103">
        <v>4887</v>
      </c>
      <c r="CD57" s="104">
        <f t="shared" si="413"/>
        <v>-3353</v>
      </c>
      <c r="CE57" s="102">
        <v>2245</v>
      </c>
      <c r="CF57" s="103">
        <v>6216</v>
      </c>
      <c r="CG57" s="104">
        <f t="shared" si="414"/>
        <v>-3971</v>
      </c>
      <c r="CH57" s="102">
        <v>2552</v>
      </c>
      <c r="CI57" s="103">
        <v>4823.2026046346728</v>
      </c>
      <c r="CJ57" s="104">
        <f t="shared" si="297"/>
        <v>-2271.2026046346728</v>
      </c>
      <c r="CK57" s="102">
        <v>1882</v>
      </c>
      <c r="CL57" s="103">
        <v>4432.475643828604</v>
      </c>
      <c r="CM57" s="104">
        <f t="shared" si="298"/>
        <v>-2550.475643828604</v>
      </c>
      <c r="CN57" s="102">
        <v>2030</v>
      </c>
      <c r="CO57" s="103">
        <v>4936.1299769500692</v>
      </c>
      <c r="CP57" s="104">
        <f t="shared" si="299"/>
        <v>-2906.1299769500692</v>
      </c>
      <c r="CQ57" s="102">
        <v>2126</v>
      </c>
      <c r="CR57" s="103">
        <v>5542.2791940882853</v>
      </c>
      <c r="CS57" s="104">
        <f t="shared" si="300"/>
        <v>-3416.2791940882853</v>
      </c>
      <c r="CT57" s="102">
        <v>1344</v>
      </c>
      <c r="CU57" s="103">
        <v>5880</v>
      </c>
      <c r="CV57" s="104">
        <f t="shared" si="143"/>
        <v>-4536</v>
      </c>
      <c r="CW57" s="267">
        <v>2121</v>
      </c>
      <c r="CX57" s="103">
        <v>6534</v>
      </c>
      <c r="CY57" s="268">
        <f t="shared" si="144"/>
        <v>-4413</v>
      </c>
      <c r="CZ57" s="273">
        <v>2252</v>
      </c>
      <c r="DA57" s="98">
        <v>5158</v>
      </c>
      <c r="DB57" s="272">
        <f t="shared" si="145"/>
        <v>-2906</v>
      </c>
      <c r="DC57" s="273">
        <v>2567</v>
      </c>
      <c r="DD57" s="98">
        <v>7497</v>
      </c>
      <c r="DE57" s="272">
        <f t="shared" si="146"/>
        <v>-4930</v>
      </c>
      <c r="DF57" s="266">
        <v>2628</v>
      </c>
      <c r="DG57" s="267">
        <v>7713</v>
      </c>
      <c r="DH57" s="268">
        <f t="shared" si="147"/>
        <v>-5085</v>
      </c>
      <c r="DI57" s="266">
        <v>2760</v>
      </c>
      <c r="DJ57" s="267">
        <v>6559</v>
      </c>
      <c r="DK57" s="268">
        <f t="shared" si="148"/>
        <v>-3799</v>
      </c>
      <c r="DL57" s="266">
        <v>2889</v>
      </c>
      <c r="DM57" s="267">
        <v>7196</v>
      </c>
      <c r="DN57" s="268">
        <f t="shared" si="149"/>
        <v>-4307</v>
      </c>
      <c r="DO57" s="266">
        <v>2981</v>
      </c>
      <c r="DP57" s="267">
        <v>7412</v>
      </c>
      <c r="DQ57" s="268">
        <f t="shared" si="150"/>
        <v>-4431</v>
      </c>
      <c r="DR57" s="266">
        <v>2830</v>
      </c>
      <c r="DS57" s="267">
        <v>11246.384612324098</v>
      </c>
      <c r="DT57" s="268">
        <f>DR57-DS57</f>
        <v>-8416.3846123240983</v>
      </c>
      <c r="DU57" s="266">
        <v>2319</v>
      </c>
      <c r="DV57" s="267">
        <v>9433.65028944402</v>
      </c>
      <c r="DW57" s="268">
        <f>DU57-DV57</f>
        <v>-7114.65028944402</v>
      </c>
      <c r="DX57" s="266">
        <v>2779</v>
      </c>
      <c r="DY57" s="267">
        <v>10357.1254081809</v>
      </c>
      <c r="DZ57" s="268">
        <f>DX57-DY57</f>
        <v>-7578.1254081809002</v>
      </c>
      <c r="EA57" s="266">
        <v>3230.8</v>
      </c>
      <c r="EB57" s="267">
        <v>12008.226912946724</v>
      </c>
      <c r="EC57" s="268">
        <f>EA57-EB57</f>
        <v>-8777.4269129467248</v>
      </c>
      <c r="ED57" s="266">
        <v>2592</v>
      </c>
      <c r="EE57" s="267">
        <v>13058</v>
      </c>
      <c r="EF57" s="268">
        <f>ED57-EE57</f>
        <v>-10466</v>
      </c>
      <c r="EG57" s="266">
        <v>2505</v>
      </c>
      <c r="EH57" s="267">
        <v>13320</v>
      </c>
      <c r="EI57" s="268">
        <f t="shared" si="156"/>
        <v>-10815</v>
      </c>
      <c r="EJ57" s="266">
        <v>2804</v>
      </c>
      <c r="EK57" s="267">
        <v>14597</v>
      </c>
      <c r="EL57" s="268">
        <f>EJ57-EK57</f>
        <v>-11793</v>
      </c>
      <c r="EM57" s="266">
        <v>3445</v>
      </c>
      <c r="EN57" s="267">
        <v>15488</v>
      </c>
      <c r="EO57" s="268">
        <f>EM57-EN57</f>
        <v>-12043</v>
      </c>
      <c r="EP57" s="294">
        <v>2659</v>
      </c>
      <c r="EQ57" s="103">
        <v>19985</v>
      </c>
      <c r="ER57" s="268">
        <f>EP57-EQ57</f>
        <v>-17326</v>
      </c>
      <c r="ES57" s="294">
        <v>2789</v>
      </c>
      <c r="ET57" s="103">
        <v>12018</v>
      </c>
      <c r="EU57" s="268">
        <f>ES57-ET57</f>
        <v>-9229</v>
      </c>
      <c r="EV57" s="294">
        <v>3378</v>
      </c>
      <c r="EW57" s="103">
        <v>12944</v>
      </c>
      <c r="EX57" s="268">
        <f>EV57-EW57</f>
        <v>-9566</v>
      </c>
      <c r="EY57" s="294">
        <v>3237</v>
      </c>
      <c r="EZ57" s="103">
        <v>11303.460999999999</v>
      </c>
      <c r="FA57" s="268">
        <f>EY57-EZ57</f>
        <v>-8066.4609999999993</v>
      </c>
      <c r="FB57" s="294">
        <v>3581</v>
      </c>
      <c r="FC57" s="103">
        <v>9831</v>
      </c>
      <c r="FD57" s="268">
        <f>FB57-FC57</f>
        <v>-6250</v>
      </c>
      <c r="FE57" s="294">
        <v>3653</v>
      </c>
      <c r="FF57" s="103">
        <v>9182</v>
      </c>
      <c r="FG57" s="268">
        <f>FE57-FF57</f>
        <v>-5529</v>
      </c>
      <c r="FH57" s="294">
        <v>3776</v>
      </c>
      <c r="FI57" s="103">
        <v>9434</v>
      </c>
      <c r="FJ57" s="268">
        <f>FH57-FI57</f>
        <v>-5658</v>
      </c>
      <c r="FK57" s="294">
        <v>3219</v>
      </c>
      <c r="FL57" s="103">
        <v>11691</v>
      </c>
      <c r="FM57" s="268">
        <f>FK57-FL57</f>
        <v>-8472</v>
      </c>
      <c r="FN57" s="493">
        <v>3099</v>
      </c>
      <c r="FO57" s="98">
        <v>12223</v>
      </c>
      <c r="FP57" s="272">
        <f>FN57-FO57</f>
        <v>-9124</v>
      </c>
      <c r="FQ57" s="493">
        <v>3286</v>
      </c>
      <c r="FR57" s="98">
        <v>12516</v>
      </c>
      <c r="FS57" s="272">
        <f>FQ57-FR57</f>
        <v>-9230</v>
      </c>
    </row>
    <row r="58" spans="1:176" s="498" customFormat="1" ht="18.75" customHeight="1" x14ac:dyDescent="0.25">
      <c r="A58" s="302" t="s">
        <v>125</v>
      </c>
      <c r="B58" s="113"/>
      <c r="C58" s="114"/>
      <c r="D58" s="104"/>
      <c r="E58" s="113"/>
      <c r="F58" s="114"/>
      <c r="G58" s="104"/>
      <c r="H58" s="113"/>
      <c r="I58" s="114"/>
      <c r="J58" s="104"/>
      <c r="K58" s="113"/>
      <c r="L58" s="114"/>
      <c r="M58" s="104"/>
      <c r="N58" s="113"/>
      <c r="O58" s="114">
        <v>67</v>
      </c>
      <c r="P58" s="104">
        <f t="shared" si="2"/>
        <v>-67</v>
      </c>
      <c r="Q58" s="113"/>
      <c r="R58" s="114">
        <v>80</v>
      </c>
      <c r="S58" s="104">
        <f t="shared" si="3"/>
        <v>-80</v>
      </c>
      <c r="T58" s="113"/>
      <c r="U58" s="114">
        <v>90</v>
      </c>
      <c r="V58" s="104">
        <f t="shared" si="4"/>
        <v>-90</v>
      </c>
      <c r="W58" s="113"/>
      <c r="X58" s="114">
        <v>83</v>
      </c>
      <c r="Y58" s="104">
        <f t="shared" si="5"/>
        <v>-83</v>
      </c>
      <c r="Z58" s="113"/>
      <c r="AA58" s="114">
        <v>135</v>
      </c>
      <c r="AB58" s="104">
        <f t="shared" si="6"/>
        <v>-135</v>
      </c>
      <c r="AC58" s="113"/>
      <c r="AD58" s="114">
        <v>310</v>
      </c>
      <c r="AE58" s="104">
        <f t="shared" si="7"/>
        <v>-310</v>
      </c>
      <c r="AF58" s="113"/>
      <c r="AG58" s="114">
        <v>173</v>
      </c>
      <c r="AH58" s="104">
        <f t="shared" si="8"/>
        <v>-173</v>
      </c>
      <c r="AI58" s="113"/>
      <c r="AJ58" s="114">
        <v>135</v>
      </c>
      <c r="AK58" s="104">
        <f t="shared" si="9"/>
        <v>-135</v>
      </c>
      <c r="AL58" s="113"/>
      <c r="AM58" s="114">
        <v>2066</v>
      </c>
      <c r="AN58" s="104">
        <f t="shared" si="10"/>
        <v>-2066</v>
      </c>
      <c r="AO58" s="113"/>
      <c r="AP58" s="114">
        <v>1584</v>
      </c>
      <c r="AQ58" s="104">
        <f t="shared" si="11"/>
        <v>-1584</v>
      </c>
      <c r="AR58" s="113"/>
      <c r="AS58" s="114">
        <v>1377</v>
      </c>
      <c r="AT58" s="104">
        <f t="shared" si="12"/>
        <v>-1377</v>
      </c>
      <c r="AU58" s="113"/>
      <c r="AV58" s="114">
        <v>1859</v>
      </c>
      <c r="AW58" s="104">
        <f t="shared" si="13"/>
        <v>-1859</v>
      </c>
      <c r="AX58" s="113"/>
      <c r="AY58" s="114">
        <v>2079.9</v>
      </c>
      <c r="AZ58" s="104">
        <f t="shared" si="403"/>
        <v>-2079.9</v>
      </c>
      <c r="BA58" s="113"/>
      <c r="BB58" s="114">
        <v>4853.1000000000004</v>
      </c>
      <c r="BC58" s="104">
        <f t="shared" si="404"/>
        <v>-4853.1000000000004</v>
      </c>
      <c r="BD58" s="113"/>
      <c r="BE58" s="114">
        <v>4803.1000000000004</v>
      </c>
      <c r="BF58" s="104">
        <f t="shared" si="405"/>
        <v>-4803.1000000000004</v>
      </c>
      <c r="BG58" s="113"/>
      <c r="BH58" s="114">
        <v>2129.9</v>
      </c>
      <c r="BI58" s="104">
        <f t="shared" si="406"/>
        <v>-2129.9</v>
      </c>
      <c r="BJ58" s="113"/>
      <c r="BK58" s="114">
        <v>2139.62810075056</v>
      </c>
      <c r="BL58" s="104">
        <f t="shared" si="407"/>
        <v>-2139.62810075056</v>
      </c>
      <c r="BM58" s="113"/>
      <c r="BN58" s="114">
        <v>4992.4655684179597</v>
      </c>
      <c r="BO58" s="104">
        <f t="shared" si="408"/>
        <v>-4992.4655684179597</v>
      </c>
      <c r="BP58" s="113"/>
      <c r="BQ58" s="114">
        <v>4942.4655684179597</v>
      </c>
      <c r="BR58" s="104">
        <f t="shared" si="409"/>
        <v>-4942.4655684179597</v>
      </c>
      <c r="BS58" s="113"/>
      <c r="BT58" s="114">
        <v>2189.62810075056</v>
      </c>
      <c r="BU58" s="104">
        <f t="shared" si="410"/>
        <v>-2189.62810075056</v>
      </c>
      <c r="BV58" s="113"/>
      <c r="BW58" s="114">
        <v>3482.2479580999102</v>
      </c>
      <c r="BX58" s="104">
        <f t="shared" si="411"/>
        <v>-3482.2479580999102</v>
      </c>
      <c r="BY58" s="113"/>
      <c r="BZ58" s="114">
        <v>3659.1777087218202</v>
      </c>
      <c r="CA58" s="104">
        <f t="shared" si="412"/>
        <v>-3659.1777087218202</v>
      </c>
      <c r="CB58" s="113"/>
      <c r="CC58" s="114">
        <v>3221.9245670574901</v>
      </c>
      <c r="CD58" s="104">
        <f t="shared" si="413"/>
        <v>-3221.9245670574901</v>
      </c>
      <c r="CE58" s="113"/>
      <c r="CF58" s="114">
        <v>4449.1634105431904</v>
      </c>
      <c r="CG58" s="104">
        <f t="shared" si="414"/>
        <v>-4449.1634105431904</v>
      </c>
      <c r="CH58" s="113"/>
      <c r="CI58" s="114">
        <v>2419.2026046346728</v>
      </c>
      <c r="CJ58" s="104">
        <f t="shared" si="297"/>
        <v>-2419.2026046346728</v>
      </c>
      <c r="CK58" s="113"/>
      <c r="CL58" s="114">
        <v>2349.475643828604</v>
      </c>
      <c r="CM58" s="104">
        <f t="shared" si="298"/>
        <v>-2349.475643828604</v>
      </c>
      <c r="CN58" s="113"/>
      <c r="CO58" s="114">
        <v>2549.1299769500688</v>
      </c>
      <c r="CP58" s="104">
        <f t="shared" si="299"/>
        <v>-2549.1299769500688</v>
      </c>
      <c r="CQ58" s="113"/>
      <c r="CR58" s="114">
        <v>2761.2791940882853</v>
      </c>
      <c r="CS58" s="115">
        <f t="shared" si="300"/>
        <v>-2761.2791940882853</v>
      </c>
      <c r="CT58" s="113"/>
      <c r="CU58" s="114">
        <v>3002</v>
      </c>
      <c r="CV58" s="115">
        <f>CT58-CU58</f>
        <v>-3002</v>
      </c>
      <c r="CW58" s="270"/>
      <c r="CX58" s="114">
        <v>3664</v>
      </c>
      <c r="CY58" s="271">
        <f t="shared" si="144"/>
        <v>-3664</v>
      </c>
      <c r="CZ58" s="117"/>
      <c r="DA58" s="100">
        <v>2813</v>
      </c>
      <c r="DB58" s="101">
        <f t="shared" si="145"/>
        <v>-2813</v>
      </c>
      <c r="DC58" s="117"/>
      <c r="DD58" s="100">
        <v>4166</v>
      </c>
      <c r="DE58" s="101">
        <f t="shared" si="146"/>
        <v>-4166</v>
      </c>
      <c r="DF58" s="269"/>
      <c r="DG58" s="270">
        <v>4257</v>
      </c>
      <c r="DH58" s="271">
        <f t="shared" si="147"/>
        <v>-4257</v>
      </c>
      <c r="DI58" s="269"/>
      <c r="DJ58" s="270">
        <v>3022</v>
      </c>
      <c r="DK58" s="271">
        <f t="shared" si="148"/>
        <v>-3022</v>
      </c>
      <c r="DL58" s="269"/>
      <c r="DM58" s="270">
        <v>3941</v>
      </c>
      <c r="DN58" s="271">
        <f t="shared" si="149"/>
        <v>-3941</v>
      </c>
      <c r="DO58" s="269"/>
      <c r="DP58" s="270">
        <v>3639</v>
      </c>
      <c r="DQ58" s="271">
        <f t="shared" si="150"/>
        <v>-3639</v>
      </c>
      <c r="DR58" s="269"/>
      <c r="DS58" s="270">
        <v>7564.5231766717825</v>
      </c>
      <c r="DT58" s="271">
        <f t="shared" ref="DT58:DT59" si="443">DR58-DS58</f>
        <v>-7564.5231766717825</v>
      </c>
      <c r="DU58" s="269"/>
      <c r="DV58" s="270">
        <v>6623.4850504951</v>
      </c>
      <c r="DW58" s="271">
        <f t="shared" ref="DW58:DW59" si="444">DU58-DV58</f>
        <v>-6623.4850504951</v>
      </c>
      <c r="DX58" s="269"/>
      <c r="DY58" s="270">
        <v>6853.3402693082899</v>
      </c>
      <c r="DZ58" s="271">
        <f t="shared" ref="DZ58:DZ59" si="445">DX58-DY58</f>
        <v>-6853.3402693082899</v>
      </c>
      <c r="EA58" s="269"/>
      <c r="EB58" s="270">
        <v>7849.6802225731444</v>
      </c>
      <c r="EC58" s="271">
        <f t="shared" ref="EC58:EC59" si="446">EA58-EB58</f>
        <v>-7849.6802225731444</v>
      </c>
      <c r="ED58" s="269"/>
      <c r="EE58" s="270">
        <v>9188</v>
      </c>
      <c r="EF58" s="271">
        <f t="shared" ref="EF58:EF59" si="447">ED58-EE58</f>
        <v>-9188</v>
      </c>
      <c r="EG58" s="269"/>
      <c r="EH58" s="270">
        <v>9587</v>
      </c>
      <c r="EI58" s="271">
        <f t="shared" si="156"/>
        <v>-9587</v>
      </c>
      <c r="EJ58" s="269"/>
      <c r="EK58" s="270">
        <v>10386</v>
      </c>
      <c r="EL58" s="271">
        <f t="shared" ref="EL58:EL59" si="448">EJ58-EK58</f>
        <v>-10386</v>
      </c>
      <c r="EM58" s="269"/>
      <c r="EN58" s="270">
        <v>10786</v>
      </c>
      <c r="EO58" s="271">
        <f t="shared" ref="EO58" si="449">EM58-EN58</f>
        <v>-10786</v>
      </c>
      <c r="EP58" s="293"/>
      <c r="EQ58" s="114">
        <v>16107</v>
      </c>
      <c r="ER58" s="271">
        <f t="shared" ref="ER58" si="450">EP58-EQ58</f>
        <v>-16107</v>
      </c>
      <c r="ES58" s="293"/>
      <c r="ET58" s="114">
        <v>8054</v>
      </c>
      <c r="EU58" s="271">
        <f t="shared" ref="EU58" si="451">ES58-ET58</f>
        <v>-8054</v>
      </c>
      <c r="EV58" s="293"/>
      <c r="EW58" s="114">
        <v>8859</v>
      </c>
      <c r="EX58" s="271">
        <f t="shared" ref="EX58" si="452">EV58-EW58</f>
        <v>-8859</v>
      </c>
      <c r="EY58" s="293"/>
      <c r="EZ58" s="114">
        <v>7248.4610000000002</v>
      </c>
      <c r="FA58" s="271">
        <f t="shared" ref="FA58" si="453">EY58-EZ58</f>
        <v>-7248.4610000000002</v>
      </c>
      <c r="FB58" s="293"/>
      <c r="FC58" s="114">
        <v>5164</v>
      </c>
      <c r="FD58" s="271">
        <f t="shared" ref="FD58" si="454">FB58-FC58</f>
        <v>-5164</v>
      </c>
      <c r="FE58" s="293"/>
      <c r="FF58" s="114">
        <v>4811</v>
      </c>
      <c r="FG58" s="271">
        <f t="shared" ref="FG58" si="455">FE58-FF58</f>
        <v>-4811</v>
      </c>
      <c r="FH58" s="293"/>
      <c r="FI58" s="114">
        <v>5112</v>
      </c>
      <c r="FJ58" s="271">
        <f t="shared" ref="FJ58" si="456">FH58-FI58</f>
        <v>-5112</v>
      </c>
      <c r="FK58" s="293"/>
      <c r="FL58" s="114">
        <v>6630</v>
      </c>
      <c r="FM58" s="271">
        <f t="shared" ref="FM58" si="457">FK58-FL58</f>
        <v>-6630</v>
      </c>
      <c r="FN58" s="492"/>
      <c r="FO58" s="100">
        <v>7167</v>
      </c>
      <c r="FP58" s="101">
        <f t="shared" ref="FP58" si="458">FN58-FO58</f>
        <v>-7167</v>
      </c>
      <c r="FQ58" s="492"/>
      <c r="FR58" s="100">
        <v>7498</v>
      </c>
      <c r="FS58" s="101">
        <f t="shared" ref="FS58" si="459">FQ58-FR58</f>
        <v>-7498</v>
      </c>
      <c r="FT58" s="227"/>
    </row>
    <row r="59" spans="1:176" s="498" customFormat="1" ht="18.75" customHeight="1" thickBot="1" x14ac:dyDescent="0.3">
      <c r="A59" s="303" t="s">
        <v>133</v>
      </c>
      <c r="B59" s="166"/>
      <c r="C59" s="167"/>
      <c r="D59" s="168"/>
      <c r="E59" s="166"/>
      <c r="F59" s="167"/>
      <c r="G59" s="168"/>
      <c r="H59" s="166"/>
      <c r="I59" s="167"/>
      <c r="J59" s="168"/>
      <c r="K59" s="166"/>
      <c r="L59" s="167"/>
      <c r="M59" s="168"/>
      <c r="N59" s="166"/>
      <c r="O59" s="167"/>
      <c r="P59" s="168"/>
      <c r="Q59" s="166"/>
      <c r="R59" s="167"/>
      <c r="S59" s="168"/>
      <c r="T59" s="166"/>
      <c r="U59" s="167"/>
      <c r="V59" s="168"/>
      <c r="W59" s="166"/>
      <c r="X59" s="167"/>
      <c r="Y59" s="168"/>
      <c r="Z59" s="166"/>
      <c r="AA59" s="167"/>
      <c r="AB59" s="168"/>
      <c r="AC59" s="166"/>
      <c r="AD59" s="167"/>
      <c r="AE59" s="168"/>
      <c r="AF59" s="166"/>
      <c r="AG59" s="167"/>
      <c r="AH59" s="168"/>
      <c r="AI59" s="166"/>
      <c r="AJ59" s="167"/>
      <c r="AK59" s="168"/>
      <c r="AL59" s="166"/>
      <c r="AM59" s="167"/>
      <c r="AN59" s="168"/>
      <c r="AO59" s="166"/>
      <c r="AP59" s="167"/>
      <c r="AQ59" s="168"/>
      <c r="AR59" s="166"/>
      <c r="AS59" s="167"/>
      <c r="AT59" s="168"/>
      <c r="AU59" s="166"/>
      <c r="AV59" s="167"/>
      <c r="AW59" s="168"/>
      <c r="AX59" s="166"/>
      <c r="AY59" s="167"/>
      <c r="AZ59" s="168"/>
      <c r="BA59" s="166"/>
      <c r="BB59" s="167"/>
      <c r="BC59" s="168"/>
      <c r="BD59" s="166"/>
      <c r="BE59" s="167"/>
      <c r="BF59" s="168"/>
      <c r="BG59" s="166"/>
      <c r="BH59" s="167"/>
      <c r="BI59" s="168"/>
      <c r="BJ59" s="166"/>
      <c r="BK59" s="167"/>
      <c r="BL59" s="168"/>
      <c r="BM59" s="166"/>
      <c r="BN59" s="167"/>
      <c r="BO59" s="168"/>
      <c r="BP59" s="166"/>
      <c r="BQ59" s="167"/>
      <c r="BR59" s="168"/>
      <c r="BS59" s="166"/>
      <c r="BT59" s="167"/>
      <c r="BU59" s="168"/>
      <c r="BV59" s="166"/>
      <c r="BW59" s="167"/>
      <c r="BX59" s="168"/>
      <c r="BY59" s="166"/>
      <c r="BZ59" s="167"/>
      <c r="CA59" s="168"/>
      <c r="CB59" s="166"/>
      <c r="CC59" s="167"/>
      <c r="CD59" s="168"/>
      <c r="CE59" s="166"/>
      <c r="CF59" s="167"/>
      <c r="CG59" s="168"/>
      <c r="CH59" s="166">
        <v>425</v>
      </c>
      <c r="CI59" s="167">
        <v>1226</v>
      </c>
      <c r="CJ59" s="168">
        <f t="shared" si="297"/>
        <v>-801</v>
      </c>
      <c r="CK59" s="166">
        <v>524</v>
      </c>
      <c r="CL59" s="167">
        <v>1151</v>
      </c>
      <c r="CM59" s="168">
        <f t="shared" si="298"/>
        <v>-627</v>
      </c>
      <c r="CN59" s="166">
        <v>519</v>
      </c>
      <c r="CO59" s="167">
        <v>1187</v>
      </c>
      <c r="CP59" s="168">
        <f t="shared" si="299"/>
        <v>-668</v>
      </c>
      <c r="CQ59" s="166">
        <v>531</v>
      </c>
      <c r="CR59" s="167">
        <v>1284</v>
      </c>
      <c r="CS59" s="168">
        <f t="shared" si="300"/>
        <v>-753</v>
      </c>
      <c r="CT59" s="166">
        <v>473</v>
      </c>
      <c r="CU59" s="167">
        <v>1462</v>
      </c>
      <c r="CV59" s="168">
        <f>CT59-CU59</f>
        <v>-989</v>
      </c>
      <c r="CW59" s="169">
        <v>600</v>
      </c>
      <c r="CX59" s="167">
        <v>1397</v>
      </c>
      <c r="CY59" s="278">
        <f t="shared" si="144"/>
        <v>-797</v>
      </c>
      <c r="CZ59" s="279">
        <v>659</v>
      </c>
      <c r="DA59" s="167">
        <v>1573</v>
      </c>
      <c r="DB59" s="278">
        <f t="shared" si="145"/>
        <v>-914</v>
      </c>
      <c r="DC59" s="279">
        <v>713</v>
      </c>
      <c r="DD59" s="167">
        <v>1729</v>
      </c>
      <c r="DE59" s="278">
        <f t="shared" si="146"/>
        <v>-1016</v>
      </c>
      <c r="DF59" s="279">
        <v>702</v>
      </c>
      <c r="DG59" s="270">
        <v>1657</v>
      </c>
      <c r="DH59" s="278">
        <f t="shared" si="147"/>
        <v>-955</v>
      </c>
      <c r="DI59" s="279">
        <v>715</v>
      </c>
      <c r="DJ59" s="270">
        <v>1668</v>
      </c>
      <c r="DK59" s="278">
        <f t="shared" si="148"/>
        <v>-953</v>
      </c>
      <c r="DL59" s="279">
        <v>660</v>
      </c>
      <c r="DM59" s="270">
        <v>1814</v>
      </c>
      <c r="DN59" s="278">
        <f t="shared" si="149"/>
        <v>-1154</v>
      </c>
      <c r="DO59" s="279">
        <v>734</v>
      </c>
      <c r="DP59" s="270">
        <v>1995</v>
      </c>
      <c r="DQ59" s="278">
        <f t="shared" si="150"/>
        <v>-1261</v>
      </c>
      <c r="DR59" s="279">
        <v>742</v>
      </c>
      <c r="DS59" s="270">
        <v>2014</v>
      </c>
      <c r="DT59" s="278">
        <f t="shared" si="443"/>
        <v>-1272</v>
      </c>
      <c r="DU59" s="279">
        <v>591</v>
      </c>
      <c r="DV59" s="270">
        <v>1243</v>
      </c>
      <c r="DW59" s="278">
        <f t="shared" si="444"/>
        <v>-652</v>
      </c>
      <c r="DX59" s="279">
        <v>847</v>
      </c>
      <c r="DY59" s="270">
        <v>1885</v>
      </c>
      <c r="DZ59" s="278">
        <f t="shared" si="445"/>
        <v>-1038</v>
      </c>
      <c r="EA59" s="279">
        <v>886</v>
      </c>
      <c r="EB59" s="270">
        <v>2296</v>
      </c>
      <c r="EC59" s="278">
        <f t="shared" si="446"/>
        <v>-1410</v>
      </c>
      <c r="ED59" s="279">
        <v>616</v>
      </c>
      <c r="EE59" s="167">
        <v>2058</v>
      </c>
      <c r="EF59" s="278">
        <f t="shared" si="447"/>
        <v>-1442</v>
      </c>
      <c r="EG59" s="279">
        <v>520</v>
      </c>
      <c r="EH59" s="167">
        <v>1793</v>
      </c>
      <c r="EI59" s="278">
        <f t="shared" si="156"/>
        <v>-1273</v>
      </c>
      <c r="EJ59" s="279">
        <v>787</v>
      </c>
      <c r="EK59" s="167">
        <v>2104</v>
      </c>
      <c r="EL59" s="278">
        <f t="shared" si="448"/>
        <v>-1317</v>
      </c>
      <c r="EM59" s="279">
        <v>1030</v>
      </c>
      <c r="EN59" s="167">
        <v>2281</v>
      </c>
      <c r="EO59" s="278">
        <f>EM59-EN59</f>
        <v>-1251</v>
      </c>
      <c r="EP59" s="279">
        <v>575</v>
      </c>
      <c r="EQ59" s="167">
        <v>2242</v>
      </c>
      <c r="ER59" s="278">
        <f>EP59-EQ59</f>
        <v>-1667</v>
      </c>
      <c r="ES59" s="279">
        <v>722</v>
      </c>
      <c r="ET59" s="167">
        <v>2083</v>
      </c>
      <c r="EU59" s="278">
        <f>ES59-ET59</f>
        <v>-1361</v>
      </c>
      <c r="EV59" s="279">
        <v>802</v>
      </c>
      <c r="EW59" s="167">
        <v>2154</v>
      </c>
      <c r="EX59" s="278">
        <f>EV59-EW59</f>
        <v>-1352</v>
      </c>
      <c r="EY59" s="279">
        <v>719</v>
      </c>
      <c r="EZ59" s="167">
        <v>2227</v>
      </c>
      <c r="FA59" s="278">
        <f>EY59-EZ59</f>
        <v>-1508</v>
      </c>
      <c r="FB59" s="279">
        <v>736.7</v>
      </c>
      <c r="FC59" s="167">
        <v>2513</v>
      </c>
      <c r="FD59" s="499">
        <f>FB59-FC59</f>
        <v>-1776.3</v>
      </c>
      <c r="FE59" s="279">
        <v>808.7</v>
      </c>
      <c r="FF59" s="167">
        <v>2342</v>
      </c>
      <c r="FG59" s="278">
        <f>FE59-FF59</f>
        <v>-1533.3</v>
      </c>
      <c r="FH59" s="279">
        <v>747</v>
      </c>
      <c r="FI59" s="167">
        <v>2115</v>
      </c>
      <c r="FJ59" s="278">
        <f>FH59-FI59</f>
        <v>-1368</v>
      </c>
      <c r="FK59" s="279">
        <v>742</v>
      </c>
      <c r="FL59" s="167">
        <v>2829</v>
      </c>
      <c r="FM59" s="278">
        <f>FK59-FL59</f>
        <v>-2087</v>
      </c>
      <c r="FN59" s="500">
        <v>774</v>
      </c>
      <c r="FO59" s="501">
        <v>2701</v>
      </c>
      <c r="FP59" s="502">
        <f>FN59-FO59</f>
        <v>-1927</v>
      </c>
      <c r="FQ59" s="500">
        <v>830</v>
      </c>
      <c r="FR59" s="501">
        <v>2674</v>
      </c>
      <c r="FS59" s="502">
        <f>FQ59-FR59</f>
        <v>-1844</v>
      </c>
      <c r="FT59" s="227"/>
    </row>
    <row r="60" spans="1:176" ht="17.25" customHeight="1" thickTop="1" x14ac:dyDescent="0.2">
      <c r="A60" s="119"/>
      <c r="B60" s="485" t="s">
        <v>199</v>
      </c>
      <c r="C60" s="486"/>
      <c r="D60" s="487"/>
      <c r="E60" s="485" t="s">
        <v>200</v>
      </c>
      <c r="F60" s="486"/>
      <c r="G60" s="487"/>
      <c r="H60" s="485" t="s">
        <v>201</v>
      </c>
      <c r="I60" s="486"/>
      <c r="J60" s="487"/>
      <c r="K60" s="485" t="s">
        <v>202</v>
      </c>
      <c r="L60" s="486"/>
      <c r="M60" s="487"/>
      <c r="N60" s="485" t="s">
        <v>203</v>
      </c>
      <c r="O60" s="486"/>
      <c r="P60" s="487"/>
      <c r="Q60" s="485" t="s">
        <v>204</v>
      </c>
      <c r="R60" s="486"/>
      <c r="S60" s="487"/>
      <c r="T60" s="485" t="s">
        <v>205</v>
      </c>
      <c r="U60" s="486"/>
      <c r="V60" s="487"/>
      <c r="W60" s="485" t="s">
        <v>206</v>
      </c>
      <c r="X60" s="486"/>
      <c r="Y60" s="487"/>
      <c r="Z60" s="485" t="s">
        <v>207</v>
      </c>
      <c r="AA60" s="486"/>
      <c r="AB60" s="487"/>
      <c r="AC60" s="485" t="s">
        <v>208</v>
      </c>
      <c r="AD60" s="486"/>
      <c r="AE60" s="487"/>
      <c r="AF60" s="485" t="s">
        <v>209</v>
      </c>
      <c r="AG60" s="486"/>
      <c r="AH60" s="487"/>
      <c r="AI60" s="485" t="s">
        <v>210</v>
      </c>
      <c r="AJ60" s="486"/>
      <c r="AK60" s="487"/>
      <c r="AL60" s="485" t="s">
        <v>211</v>
      </c>
      <c r="AM60" s="486"/>
      <c r="AN60" s="487"/>
      <c r="AO60" s="485" t="s">
        <v>212</v>
      </c>
      <c r="AP60" s="486"/>
      <c r="AQ60" s="487"/>
      <c r="AR60" s="485" t="s">
        <v>213</v>
      </c>
      <c r="AS60" s="486"/>
      <c r="AT60" s="487"/>
      <c r="AU60" s="485" t="s">
        <v>214</v>
      </c>
      <c r="AV60" s="486"/>
      <c r="AW60" s="487"/>
      <c r="AX60" s="485" t="s">
        <v>179</v>
      </c>
      <c r="AY60" s="486"/>
      <c r="AZ60" s="487"/>
      <c r="BA60" s="485" t="s">
        <v>180</v>
      </c>
      <c r="BB60" s="486"/>
      <c r="BC60" s="487"/>
      <c r="BD60" s="485" t="s">
        <v>181</v>
      </c>
      <c r="BE60" s="486"/>
      <c r="BF60" s="487"/>
      <c r="BG60" s="485" t="s">
        <v>182</v>
      </c>
      <c r="BH60" s="486"/>
      <c r="BI60" s="487"/>
      <c r="BJ60" s="485" t="s">
        <v>183</v>
      </c>
      <c r="BK60" s="486"/>
      <c r="BL60" s="487"/>
      <c r="BM60" s="485" t="s">
        <v>184</v>
      </c>
      <c r="BN60" s="486"/>
      <c r="BO60" s="487"/>
      <c r="BP60" s="485" t="s">
        <v>185</v>
      </c>
      <c r="BQ60" s="486"/>
      <c r="BR60" s="487"/>
      <c r="BS60" s="485" t="s">
        <v>186</v>
      </c>
      <c r="BT60" s="486"/>
      <c r="BU60" s="487"/>
      <c r="BV60" s="485" t="s">
        <v>187</v>
      </c>
      <c r="BW60" s="486"/>
      <c r="BX60" s="487"/>
      <c r="BY60" s="485" t="s">
        <v>188</v>
      </c>
      <c r="BZ60" s="486"/>
      <c r="CA60" s="487"/>
      <c r="CB60" s="485" t="s">
        <v>189</v>
      </c>
      <c r="CC60" s="486"/>
      <c r="CD60" s="487"/>
      <c r="CE60" s="485" t="s">
        <v>190</v>
      </c>
      <c r="CF60" s="486"/>
      <c r="CG60" s="487"/>
      <c r="CH60" s="488" t="s">
        <v>193</v>
      </c>
      <c r="CI60" s="489"/>
      <c r="CJ60" s="490"/>
      <c r="CK60" s="483" t="s">
        <v>194</v>
      </c>
      <c r="CL60" s="481"/>
      <c r="CM60" s="484"/>
      <c r="CN60" s="483" t="s">
        <v>195</v>
      </c>
      <c r="CO60" s="481"/>
      <c r="CP60" s="484"/>
      <c r="CQ60" s="483" t="s">
        <v>196</v>
      </c>
      <c r="CR60" s="481"/>
      <c r="CS60" s="484"/>
      <c r="CT60" s="483" t="s">
        <v>226</v>
      </c>
      <c r="CU60" s="481"/>
      <c r="CV60" s="484"/>
      <c r="CW60" s="480" t="s">
        <v>225</v>
      </c>
      <c r="CX60" s="481"/>
      <c r="CY60" s="484"/>
      <c r="CZ60" s="480" t="s">
        <v>224</v>
      </c>
      <c r="DA60" s="481"/>
      <c r="DB60" s="484"/>
      <c r="DC60" s="491" t="s">
        <v>223</v>
      </c>
      <c r="DD60" s="481"/>
      <c r="DE60" s="482"/>
      <c r="DF60" s="480" t="s">
        <v>227</v>
      </c>
      <c r="DG60" s="481"/>
      <c r="DH60" s="482"/>
      <c r="DI60" s="480" t="s">
        <v>228</v>
      </c>
      <c r="DJ60" s="481"/>
      <c r="DK60" s="482"/>
      <c r="DL60" s="480" t="s">
        <v>229</v>
      </c>
      <c r="DM60" s="481"/>
      <c r="DN60" s="482"/>
      <c r="DO60" s="480" t="s">
        <v>230</v>
      </c>
      <c r="DP60" s="481"/>
      <c r="DQ60" s="482"/>
      <c r="DR60" s="480" t="s">
        <v>237</v>
      </c>
      <c r="DS60" s="481"/>
      <c r="DT60" s="482"/>
      <c r="DU60" s="480" t="s">
        <v>236</v>
      </c>
      <c r="DV60" s="481"/>
      <c r="DW60" s="482"/>
      <c r="DX60" s="480" t="s">
        <v>235</v>
      </c>
      <c r="DY60" s="481"/>
      <c r="DZ60" s="482"/>
      <c r="EA60" s="480" t="s">
        <v>234</v>
      </c>
      <c r="EB60" s="481"/>
      <c r="EC60" s="482"/>
      <c r="ED60" s="480" t="s">
        <v>239</v>
      </c>
      <c r="EE60" s="481"/>
      <c r="EF60" s="482"/>
      <c r="EG60" s="480" t="s">
        <v>240</v>
      </c>
      <c r="EH60" s="481"/>
      <c r="EI60" s="482"/>
      <c r="EJ60" s="480" t="s">
        <v>241</v>
      </c>
      <c r="EK60" s="481"/>
      <c r="EL60" s="482"/>
      <c r="EM60" s="480" t="s">
        <v>242</v>
      </c>
      <c r="EN60" s="481"/>
      <c r="EO60" s="482"/>
      <c r="EP60" s="480" t="s">
        <v>245</v>
      </c>
      <c r="EQ60" s="481"/>
      <c r="ER60" s="482"/>
      <c r="ES60" s="480" t="s">
        <v>246</v>
      </c>
      <c r="ET60" s="481"/>
      <c r="EU60" s="482"/>
      <c r="EV60" s="480" t="s">
        <v>247</v>
      </c>
      <c r="EW60" s="481"/>
      <c r="EX60" s="482"/>
      <c r="EY60" s="477" t="s">
        <v>248</v>
      </c>
      <c r="EZ60" s="478"/>
      <c r="FA60" s="479"/>
      <c r="FB60" s="480" t="s">
        <v>249</v>
      </c>
      <c r="FC60" s="481"/>
      <c r="FD60" s="482"/>
      <c r="FE60" s="480" t="s">
        <v>250</v>
      </c>
      <c r="FF60" s="481"/>
      <c r="FG60" s="482"/>
      <c r="FH60" s="480" t="s">
        <v>251</v>
      </c>
      <c r="FI60" s="481"/>
      <c r="FJ60" s="482"/>
      <c r="FK60" s="480" t="s">
        <v>252</v>
      </c>
      <c r="FL60" s="481"/>
      <c r="FM60" s="482"/>
      <c r="FN60" s="477" t="s">
        <v>253</v>
      </c>
      <c r="FO60" s="478"/>
      <c r="FP60" s="479"/>
      <c r="FQ60" s="477" t="s">
        <v>254</v>
      </c>
      <c r="FR60" s="478"/>
      <c r="FS60" s="479"/>
    </row>
    <row r="61" spans="1:176" ht="17.45" customHeight="1" x14ac:dyDescent="0.2">
      <c r="A61" s="120"/>
      <c r="B61" s="121" t="s">
        <v>191</v>
      </c>
      <c r="C61" s="230" t="s">
        <v>83</v>
      </c>
      <c r="D61" s="122" t="s">
        <v>84</v>
      </c>
      <c r="E61" s="121" t="s">
        <v>191</v>
      </c>
      <c r="F61" s="230" t="s">
        <v>83</v>
      </c>
      <c r="G61" s="122" t="s">
        <v>84</v>
      </c>
      <c r="H61" s="121" t="s">
        <v>191</v>
      </c>
      <c r="I61" s="230" t="s">
        <v>83</v>
      </c>
      <c r="J61" s="122" t="s">
        <v>84</v>
      </c>
      <c r="K61" s="121" t="s">
        <v>191</v>
      </c>
      <c r="L61" s="230" t="s">
        <v>83</v>
      </c>
      <c r="M61" s="122" t="s">
        <v>84</v>
      </c>
      <c r="N61" s="121" t="s">
        <v>191</v>
      </c>
      <c r="O61" s="230" t="s">
        <v>83</v>
      </c>
      <c r="P61" s="122" t="s">
        <v>84</v>
      </c>
      <c r="Q61" s="121" t="s">
        <v>191</v>
      </c>
      <c r="R61" s="230" t="s">
        <v>83</v>
      </c>
      <c r="S61" s="122" t="s">
        <v>84</v>
      </c>
      <c r="T61" s="121" t="s">
        <v>191</v>
      </c>
      <c r="U61" s="230" t="s">
        <v>83</v>
      </c>
      <c r="V61" s="122" t="s">
        <v>84</v>
      </c>
      <c r="W61" s="121" t="s">
        <v>191</v>
      </c>
      <c r="X61" s="230" t="s">
        <v>83</v>
      </c>
      <c r="Y61" s="122" t="s">
        <v>84</v>
      </c>
      <c r="Z61" s="121" t="s">
        <v>191</v>
      </c>
      <c r="AA61" s="230" t="s">
        <v>83</v>
      </c>
      <c r="AB61" s="122" t="s">
        <v>84</v>
      </c>
      <c r="AC61" s="121" t="s">
        <v>191</v>
      </c>
      <c r="AD61" s="230" t="s">
        <v>83</v>
      </c>
      <c r="AE61" s="122" t="s">
        <v>84</v>
      </c>
      <c r="AF61" s="121" t="s">
        <v>191</v>
      </c>
      <c r="AG61" s="230" t="s">
        <v>83</v>
      </c>
      <c r="AH61" s="122" t="s">
        <v>84</v>
      </c>
      <c r="AI61" s="121" t="s">
        <v>191</v>
      </c>
      <c r="AJ61" s="230" t="s">
        <v>83</v>
      </c>
      <c r="AK61" s="122" t="s">
        <v>84</v>
      </c>
      <c r="AL61" s="121" t="s">
        <v>191</v>
      </c>
      <c r="AM61" s="230" t="s">
        <v>83</v>
      </c>
      <c r="AN61" s="122" t="s">
        <v>84</v>
      </c>
      <c r="AO61" s="121" t="s">
        <v>191</v>
      </c>
      <c r="AP61" s="230" t="s">
        <v>83</v>
      </c>
      <c r="AQ61" s="122" t="s">
        <v>84</v>
      </c>
      <c r="AR61" s="121" t="s">
        <v>191</v>
      </c>
      <c r="AS61" s="230" t="s">
        <v>83</v>
      </c>
      <c r="AT61" s="122" t="s">
        <v>84</v>
      </c>
      <c r="AU61" s="121" t="s">
        <v>191</v>
      </c>
      <c r="AV61" s="230" t="s">
        <v>83</v>
      </c>
      <c r="AW61" s="122" t="s">
        <v>84</v>
      </c>
      <c r="AX61" s="121" t="s">
        <v>82</v>
      </c>
      <c r="AY61" s="230" t="s">
        <v>83</v>
      </c>
      <c r="AZ61" s="122" t="s">
        <v>84</v>
      </c>
      <c r="BA61" s="121" t="s">
        <v>82</v>
      </c>
      <c r="BB61" s="230" t="s">
        <v>83</v>
      </c>
      <c r="BC61" s="122" t="s">
        <v>84</v>
      </c>
      <c r="BD61" s="121" t="s">
        <v>82</v>
      </c>
      <c r="BE61" s="230" t="s">
        <v>83</v>
      </c>
      <c r="BF61" s="122" t="s">
        <v>84</v>
      </c>
      <c r="BG61" s="121" t="s">
        <v>82</v>
      </c>
      <c r="BH61" s="230" t="s">
        <v>83</v>
      </c>
      <c r="BI61" s="122" t="s">
        <v>84</v>
      </c>
      <c r="BJ61" s="121" t="s">
        <v>82</v>
      </c>
      <c r="BK61" s="230" t="s">
        <v>83</v>
      </c>
      <c r="BL61" s="122" t="s">
        <v>84</v>
      </c>
      <c r="BM61" s="121" t="s">
        <v>82</v>
      </c>
      <c r="BN61" s="230" t="s">
        <v>83</v>
      </c>
      <c r="BO61" s="122" t="s">
        <v>84</v>
      </c>
      <c r="BP61" s="121" t="s">
        <v>82</v>
      </c>
      <c r="BQ61" s="230" t="s">
        <v>83</v>
      </c>
      <c r="BR61" s="122" t="s">
        <v>84</v>
      </c>
      <c r="BS61" s="121" t="s">
        <v>82</v>
      </c>
      <c r="BT61" s="230" t="s">
        <v>83</v>
      </c>
      <c r="BU61" s="122" t="s">
        <v>84</v>
      </c>
      <c r="BV61" s="121" t="s">
        <v>82</v>
      </c>
      <c r="BW61" s="230" t="s">
        <v>83</v>
      </c>
      <c r="BX61" s="122" t="s">
        <v>84</v>
      </c>
      <c r="BY61" s="121" t="s">
        <v>82</v>
      </c>
      <c r="BZ61" s="230" t="s">
        <v>83</v>
      </c>
      <c r="CA61" s="122" t="s">
        <v>84</v>
      </c>
      <c r="CB61" s="121" t="s">
        <v>82</v>
      </c>
      <c r="CC61" s="230" t="s">
        <v>83</v>
      </c>
      <c r="CD61" s="122" t="s">
        <v>84</v>
      </c>
      <c r="CE61" s="121" t="s">
        <v>82</v>
      </c>
      <c r="CF61" s="230" t="s">
        <v>83</v>
      </c>
      <c r="CG61" s="122" t="s">
        <v>84</v>
      </c>
      <c r="CH61" s="121" t="s">
        <v>82</v>
      </c>
      <c r="CI61" s="230" t="s">
        <v>83</v>
      </c>
      <c r="CJ61" s="122" t="s">
        <v>84</v>
      </c>
      <c r="CK61" s="121" t="s">
        <v>82</v>
      </c>
      <c r="CL61" s="230" t="s">
        <v>83</v>
      </c>
      <c r="CM61" s="122" t="s">
        <v>84</v>
      </c>
      <c r="CN61" s="121" t="s">
        <v>82</v>
      </c>
      <c r="CO61" s="230" t="s">
        <v>83</v>
      </c>
      <c r="CP61" s="122" t="s">
        <v>84</v>
      </c>
      <c r="CQ61" s="121" t="s">
        <v>82</v>
      </c>
      <c r="CR61" s="230" t="s">
        <v>83</v>
      </c>
      <c r="CS61" s="122" t="s">
        <v>84</v>
      </c>
      <c r="CT61" s="121" t="s">
        <v>82</v>
      </c>
      <c r="CU61" s="230" t="s">
        <v>83</v>
      </c>
      <c r="CV61" s="122" t="s">
        <v>84</v>
      </c>
      <c r="CW61" s="121" t="s">
        <v>82</v>
      </c>
      <c r="CX61" s="230" t="s">
        <v>83</v>
      </c>
      <c r="CY61" s="122" t="s">
        <v>84</v>
      </c>
      <c r="CZ61" s="121" t="s">
        <v>82</v>
      </c>
      <c r="DA61" s="230" t="s">
        <v>83</v>
      </c>
      <c r="DB61" s="122" t="s">
        <v>84</v>
      </c>
      <c r="DC61" s="123" t="s">
        <v>82</v>
      </c>
      <c r="DD61" s="230" t="s">
        <v>83</v>
      </c>
      <c r="DE61" s="231" t="s">
        <v>84</v>
      </c>
      <c r="DF61" s="229" t="s">
        <v>82</v>
      </c>
      <c r="DG61" s="230" t="s">
        <v>83</v>
      </c>
      <c r="DH61" s="231" t="s">
        <v>84</v>
      </c>
      <c r="DI61" s="229" t="s">
        <v>82</v>
      </c>
      <c r="DJ61" s="230" t="s">
        <v>83</v>
      </c>
      <c r="DK61" s="231" t="s">
        <v>84</v>
      </c>
      <c r="DL61" s="229"/>
      <c r="DM61" s="230"/>
      <c r="DN61" s="231"/>
      <c r="DO61" s="229"/>
      <c r="DP61" s="230"/>
      <c r="DQ61" s="231"/>
      <c r="DR61" s="229" t="s">
        <v>82</v>
      </c>
      <c r="DS61" s="230" t="s">
        <v>83</v>
      </c>
      <c r="DT61" s="231" t="s">
        <v>84</v>
      </c>
      <c r="DU61" s="229" t="s">
        <v>82</v>
      </c>
      <c r="DV61" s="230" t="s">
        <v>83</v>
      </c>
      <c r="DW61" s="231" t="s">
        <v>84</v>
      </c>
      <c r="DX61" s="229" t="s">
        <v>82</v>
      </c>
      <c r="DY61" s="230" t="s">
        <v>83</v>
      </c>
      <c r="DZ61" s="231" t="s">
        <v>84</v>
      </c>
      <c r="EA61" s="229" t="s">
        <v>82</v>
      </c>
      <c r="EB61" s="230" t="s">
        <v>83</v>
      </c>
      <c r="EC61" s="231" t="s">
        <v>84</v>
      </c>
      <c r="ED61" s="280" t="s">
        <v>82</v>
      </c>
      <c r="EE61" s="281" t="s">
        <v>83</v>
      </c>
      <c r="EF61" s="282" t="s">
        <v>84</v>
      </c>
      <c r="EG61" s="280" t="s">
        <v>82</v>
      </c>
      <c r="EH61" s="281" t="s">
        <v>83</v>
      </c>
      <c r="EI61" s="282" t="s">
        <v>84</v>
      </c>
      <c r="EJ61" s="280" t="s">
        <v>82</v>
      </c>
      <c r="EK61" s="281" t="s">
        <v>83</v>
      </c>
      <c r="EL61" s="282" t="s">
        <v>84</v>
      </c>
      <c r="EM61" s="280" t="s">
        <v>82</v>
      </c>
      <c r="EN61" s="281" t="s">
        <v>83</v>
      </c>
      <c r="EO61" s="282" t="s">
        <v>84</v>
      </c>
      <c r="EP61" s="229" t="s">
        <v>82</v>
      </c>
      <c r="EQ61" s="230" t="s">
        <v>83</v>
      </c>
      <c r="ER61" s="231" t="s">
        <v>84</v>
      </c>
      <c r="ES61" s="229" t="s">
        <v>82</v>
      </c>
      <c r="ET61" s="230" t="s">
        <v>83</v>
      </c>
      <c r="EU61" s="231" t="s">
        <v>84</v>
      </c>
      <c r="EV61" s="229" t="s">
        <v>82</v>
      </c>
      <c r="EW61" s="230" t="s">
        <v>83</v>
      </c>
      <c r="EX61" s="231" t="s">
        <v>84</v>
      </c>
      <c r="EY61" s="229" t="s">
        <v>82</v>
      </c>
      <c r="EZ61" s="230" t="s">
        <v>83</v>
      </c>
      <c r="FA61" s="231" t="s">
        <v>84</v>
      </c>
      <c r="FB61" s="229" t="s">
        <v>82</v>
      </c>
      <c r="FC61" s="230" t="s">
        <v>83</v>
      </c>
      <c r="FD61" s="231" t="s">
        <v>84</v>
      </c>
      <c r="FE61" s="229" t="s">
        <v>82</v>
      </c>
      <c r="FF61" s="230" t="s">
        <v>83</v>
      </c>
      <c r="FG61" s="231" t="s">
        <v>84</v>
      </c>
      <c r="FH61" s="229" t="s">
        <v>82</v>
      </c>
      <c r="FI61" s="230" t="s">
        <v>83</v>
      </c>
      <c r="FJ61" s="231" t="s">
        <v>84</v>
      </c>
      <c r="FK61" s="229" t="s">
        <v>82</v>
      </c>
      <c r="FL61" s="230" t="s">
        <v>83</v>
      </c>
      <c r="FM61" s="231" t="s">
        <v>84</v>
      </c>
      <c r="FN61" s="229" t="s">
        <v>82</v>
      </c>
      <c r="FO61" s="230" t="s">
        <v>83</v>
      </c>
      <c r="FP61" s="231" t="s">
        <v>84</v>
      </c>
      <c r="FQ61" s="229" t="s">
        <v>82</v>
      </c>
      <c r="FR61" s="230" t="s">
        <v>83</v>
      </c>
      <c r="FS61" s="231" t="s">
        <v>84</v>
      </c>
    </row>
    <row r="62" spans="1:176" ht="17.25" customHeight="1" x14ac:dyDescent="0.2">
      <c r="A62" s="201" t="s">
        <v>221</v>
      </c>
      <c r="B62" s="124"/>
      <c r="C62" s="125"/>
      <c r="D62" s="126"/>
      <c r="E62" s="124"/>
      <c r="F62" s="125"/>
      <c r="G62" s="126"/>
      <c r="H62" s="124"/>
      <c r="I62" s="125"/>
      <c r="J62" s="126"/>
      <c r="K62" s="124"/>
      <c r="L62" s="125"/>
      <c r="M62" s="126"/>
      <c r="N62" s="124"/>
      <c r="O62" s="125"/>
      <c r="P62" s="126"/>
      <c r="Q62" s="124"/>
      <c r="R62" s="125"/>
      <c r="S62" s="126"/>
      <c r="T62" s="124"/>
      <c r="U62" s="125"/>
      <c r="V62" s="126"/>
      <c r="W62" s="124"/>
      <c r="X62" s="125"/>
      <c r="Y62" s="126"/>
      <c r="Z62" s="124"/>
      <c r="AA62" s="125"/>
      <c r="AB62" s="126"/>
      <c r="AC62" s="124"/>
      <c r="AD62" s="125"/>
      <c r="AE62" s="126"/>
      <c r="AF62" s="124"/>
      <c r="AG62" s="125"/>
      <c r="AH62" s="126"/>
      <c r="AI62" s="124"/>
      <c r="AJ62" s="125"/>
      <c r="AK62" s="126"/>
      <c r="AL62" s="124"/>
      <c r="AM62" s="125"/>
      <c r="AN62" s="126"/>
      <c r="AO62" s="124"/>
      <c r="AP62" s="125"/>
      <c r="AQ62" s="126"/>
      <c r="AR62" s="124"/>
      <c r="AS62" s="125"/>
      <c r="AT62" s="126"/>
      <c r="AU62" s="124"/>
      <c r="AV62" s="125"/>
      <c r="AW62" s="126"/>
      <c r="AX62" s="124"/>
      <c r="AY62" s="125"/>
      <c r="AZ62" s="126"/>
      <c r="BA62" s="124"/>
      <c r="BB62" s="125"/>
      <c r="BC62" s="126"/>
      <c r="BD62" s="124"/>
      <c r="BE62" s="125"/>
      <c r="BF62" s="126"/>
      <c r="BG62" s="124"/>
      <c r="BH62" s="125"/>
      <c r="BI62" s="126"/>
      <c r="BJ62" s="124"/>
      <c r="BK62" s="125"/>
      <c r="BL62" s="126"/>
      <c r="BM62" s="124"/>
      <c r="BN62" s="125"/>
      <c r="BO62" s="126"/>
      <c r="BP62" s="124"/>
      <c r="BQ62" s="125"/>
      <c r="BR62" s="126"/>
      <c r="BS62" s="124"/>
      <c r="BT62" s="125"/>
      <c r="BU62" s="126"/>
      <c r="BV62" s="124"/>
      <c r="BW62" s="125"/>
      <c r="BX62" s="126"/>
      <c r="BY62" s="124"/>
      <c r="BZ62" s="125"/>
      <c r="CA62" s="126"/>
      <c r="CB62" s="124"/>
      <c r="CC62" s="125"/>
      <c r="CD62" s="126"/>
      <c r="CE62" s="124"/>
      <c r="CF62" s="125"/>
      <c r="CG62" s="126"/>
      <c r="CH62" s="124"/>
      <c r="CI62" s="125"/>
      <c r="CJ62" s="126"/>
      <c r="CK62" s="124"/>
      <c r="CL62" s="125"/>
      <c r="CM62" s="126"/>
      <c r="CN62" s="124"/>
      <c r="CO62" s="125"/>
      <c r="CP62" s="126"/>
      <c r="CQ62" s="124"/>
      <c r="CR62" s="125"/>
      <c r="CS62" s="126"/>
      <c r="CT62" s="124"/>
      <c r="CU62" s="202">
        <f t="shared" ref="CU62" si="460">CU64</f>
        <v>38</v>
      </c>
      <c r="CV62" s="204">
        <f t="shared" ref="CV62" si="461">CT62-CU62</f>
        <v>-38</v>
      </c>
      <c r="CW62" s="124"/>
      <c r="CX62" s="202">
        <f t="shared" ref="CX62" si="462">CX64</f>
        <v>45</v>
      </c>
      <c r="CY62" s="204">
        <f t="shared" ref="CY62" si="463">CW62-CX62</f>
        <v>-45</v>
      </c>
      <c r="CZ62" s="124"/>
      <c r="DA62" s="202">
        <f t="shared" ref="DA62" si="464">DA64</f>
        <v>34</v>
      </c>
      <c r="DB62" s="204">
        <f t="shared" ref="DB62" si="465">CZ62-DA62</f>
        <v>-34</v>
      </c>
      <c r="DC62" s="124"/>
      <c r="DD62" s="202">
        <f t="shared" ref="DD62" si="466">DD64</f>
        <v>75</v>
      </c>
      <c r="DE62" s="204">
        <f t="shared" ref="DE62" si="467">DC62-DD62</f>
        <v>-75</v>
      </c>
      <c r="DF62" s="124"/>
      <c r="DG62" s="202"/>
      <c r="DH62" s="204"/>
      <c r="DI62" s="124"/>
      <c r="DJ62" s="202"/>
      <c r="DK62" s="204"/>
      <c r="DL62" s="124"/>
      <c r="DM62" s="202"/>
      <c r="DN62" s="204"/>
      <c r="DO62" s="124"/>
      <c r="DP62" s="202"/>
      <c r="DQ62" s="204"/>
      <c r="DR62" s="180"/>
      <c r="DS62" s="202"/>
      <c r="DT62" s="203"/>
      <c r="DU62" s="180"/>
      <c r="DV62" s="125"/>
      <c r="DW62" s="128"/>
      <c r="DX62" s="180"/>
      <c r="DY62" s="125"/>
      <c r="DZ62" s="128"/>
      <c r="EA62" s="180"/>
      <c r="EB62" s="125"/>
      <c r="EC62" s="128"/>
      <c r="ED62" s="180"/>
      <c r="EE62" s="125"/>
      <c r="EF62" s="128"/>
      <c r="EG62" s="180"/>
      <c r="EH62" s="125"/>
      <c r="EI62" s="126"/>
      <c r="EJ62" s="127"/>
      <c r="EK62" s="202"/>
      <c r="EL62" s="126"/>
      <c r="EM62" s="285"/>
      <c r="EN62" s="286"/>
      <c r="EO62" s="126"/>
      <c r="EP62" s="180">
        <f>EP63+EP64</f>
        <v>0</v>
      </c>
      <c r="EQ62" s="125">
        <f>EQ63+EQ64</f>
        <v>0</v>
      </c>
      <c r="ER62" s="128">
        <f>EP62-EQ62</f>
        <v>0</v>
      </c>
      <c r="ES62" s="180">
        <f>ES63+ES64</f>
        <v>649</v>
      </c>
      <c r="ET62" s="125">
        <f>ET63+ET64</f>
        <v>0</v>
      </c>
      <c r="EU62" s="128">
        <f>ES62-ET62</f>
        <v>649</v>
      </c>
      <c r="EV62" s="180">
        <f>EV63+EV64</f>
        <v>0</v>
      </c>
      <c r="EW62" s="125">
        <f>EW63+EW64</f>
        <v>0</v>
      </c>
      <c r="EX62" s="128">
        <f>EV62-EW62</f>
        <v>0</v>
      </c>
      <c r="EY62" s="180">
        <f>EY63+EY64</f>
        <v>1437.5684860000003</v>
      </c>
      <c r="EZ62" s="125">
        <f>EZ63+EZ64</f>
        <v>0</v>
      </c>
      <c r="FA62" s="128">
        <f>EY62-EZ62</f>
        <v>1437.5684860000003</v>
      </c>
      <c r="FB62" s="180">
        <f>FB63+FB64</f>
        <v>348</v>
      </c>
      <c r="FC62" s="125">
        <f>FC63+FC64</f>
        <v>0</v>
      </c>
      <c r="FD62" s="128">
        <f>FB62-FC62</f>
        <v>348</v>
      </c>
      <c r="FE62" s="180">
        <f>FE63+FE64</f>
        <v>63.289202000000003</v>
      </c>
      <c r="FF62" s="125">
        <f>FF63+FF64</f>
        <v>0</v>
      </c>
      <c r="FG62" s="128">
        <f>FE62-FF62</f>
        <v>63.289202000000003</v>
      </c>
      <c r="FH62" s="180">
        <f>FH63+FH64</f>
        <v>27.834824999999999</v>
      </c>
      <c r="FI62" s="125">
        <f>FI63+FI64</f>
        <v>0</v>
      </c>
      <c r="FJ62" s="128">
        <f>FH62-FI62</f>
        <v>27.834824999999999</v>
      </c>
      <c r="FK62" s="180">
        <f>FK63+FK64</f>
        <v>58</v>
      </c>
      <c r="FL62" s="125">
        <f>FL63+FL64</f>
        <v>0</v>
      </c>
      <c r="FM62" s="128">
        <f>FK62-FL62</f>
        <v>58</v>
      </c>
      <c r="FN62" s="180">
        <f>FN63+FN64</f>
        <v>254</v>
      </c>
      <c r="FO62" s="125">
        <f>FO63+FO64</f>
        <v>0</v>
      </c>
      <c r="FP62" s="128">
        <f>FN62-FO62</f>
        <v>254</v>
      </c>
      <c r="FQ62" s="180">
        <f>FQ63+FQ64</f>
        <v>241</v>
      </c>
      <c r="FR62" s="125">
        <f>FR63+FR64</f>
        <v>0</v>
      </c>
      <c r="FS62" s="128">
        <f>FQ62-FR62</f>
        <v>241</v>
      </c>
    </row>
    <row r="63" spans="1:176" ht="18.75" customHeight="1" x14ac:dyDescent="0.2">
      <c r="A63" s="301" t="s">
        <v>233</v>
      </c>
      <c r="B63" s="102"/>
      <c r="C63" s="103"/>
      <c r="D63" s="104"/>
      <c r="E63" s="102"/>
      <c r="F63" s="103"/>
      <c r="G63" s="104"/>
      <c r="H63" s="102"/>
      <c r="I63" s="103"/>
      <c r="J63" s="104"/>
      <c r="K63" s="102"/>
      <c r="L63" s="103"/>
      <c r="M63" s="104"/>
      <c r="N63" s="102"/>
      <c r="O63" s="103"/>
      <c r="P63" s="104"/>
      <c r="Q63" s="102"/>
      <c r="R63" s="103"/>
      <c r="S63" s="104"/>
      <c r="T63" s="102"/>
      <c r="U63" s="103"/>
      <c r="V63" s="104"/>
      <c r="W63" s="102"/>
      <c r="X63" s="103"/>
      <c r="Y63" s="104"/>
      <c r="Z63" s="102"/>
      <c r="AA63" s="103"/>
      <c r="AB63" s="104"/>
      <c r="AC63" s="102"/>
      <c r="AD63" s="103"/>
      <c r="AE63" s="104"/>
      <c r="AF63" s="102"/>
      <c r="AG63" s="103"/>
      <c r="AH63" s="104"/>
      <c r="AI63" s="102"/>
      <c r="AJ63" s="103"/>
      <c r="AK63" s="104"/>
      <c r="AL63" s="102"/>
      <c r="AM63" s="103"/>
      <c r="AN63" s="104"/>
      <c r="AO63" s="102"/>
      <c r="AP63" s="103"/>
      <c r="AQ63" s="104"/>
      <c r="AR63" s="102"/>
      <c r="AS63" s="103"/>
      <c r="AT63" s="104"/>
      <c r="AU63" s="102"/>
      <c r="AV63" s="103"/>
      <c r="AW63" s="104"/>
      <c r="AX63" s="102"/>
      <c r="AY63" s="103"/>
      <c r="AZ63" s="104"/>
      <c r="BA63" s="102"/>
      <c r="BB63" s="103"/>
      <c r="BC63" s="104"/>
      <c r="BD63" s="102"/>
      <c r="BE63" s="103"/>
      <c r="BF63" s="104"/>
      <c r="BG63" s="102"/>
      <c r="BH63" s="103"/>
      <c r="BI63" s="104"/>
      <c r="BJ63" s="102"/>
      <c r="BK63" s="103"/>
      <c r="BL63" s="104"/>
      <c r="BM63" s="102"/>
      <c r="BN63" s="103"/>
      <c r="BO63" s="104"/>
      <c r="BP63" s="102"/>
      <c r="BQ63" s="103"/>
      <c r="BR63" s="104"/>
      <c r="BS63" s="102"/>
      <c r="BT63" s="103"/>
      <c r="BU63" s="104"/>
      <c r="BV63" s="102"/>
      <c r="BW63" s="103"/>
      <c r="BX63" s="104"/>
      <c r="BY63" s="102"/>
      <c r="BZ63" s="103"/>
      <c r="CA63" s="104"/>
      <c r="CB63" s="102"/>
      <c r="CC63" s="103"/>
      <c r="CD63" s="104"/>
      <c r="CE63" s="102"/>
      <c r="CF63" s="103"/>
      <c r="CG63" s="104"/>
      <c r="CH63" s="102"/>
      <c r="CI63" s="103"/>
      <c r="CJ63" s="104"/>
      <c r="CK63" s="102"/>
      <c r="CL63" s="103"/>
      <c r="CM63" s="104"/>
      <c r="CN63" s="102"/>
      <c r="CO63" s="103"/>
      <c r="CP63" s="104"/>
      <c r="CQ63" s="102"/>
      <c r="CR63" s="103"/>
      <c r="CS63" s="104"/>
      <c r="CT63" s="102"/>
      <c r="CU63" s="103"/>
      <c r="CV63" s="104"/>
      <c r="CW63" s="267"/>
      <c r="CX63" s="103"/>
      <c r="CY63" s="268"/>
      <c r="CZ63" s="273"/>
      <c r="DA63" s="98"/>
      <c r="DB63" s="272"/>
      <c r="DC63" s="273"/>
      <c r="DD63" s="98"/>
      <c r="DE63" s="272"/>
      <c r="DF63" s="266"/>
      <c r="DG63" s="267"/>
      <c r="DH63" s="268"/>
      <c r="DI63" s="266"/>
      <c r="DJ63" s="267"/>
      <c r="DK63" s="268"/>
      <c r="DL63" s="266"/>
      <c r="DM63" s="267"/>
      <c r="DN63" s="268"/>
      <c r="DO63" s="266"/>
      <c r="DP63" s="267"/>
      <c r="DQ63" s="268"/>
      <c r="DR63" s="266"/>
      <c r="DS63" s="267"/>
      <c r="DT63" s="268"/>
      <c r="DU63" s="266"/>
      <c r="DV63" s="267"/>
      <c r="DW63" s="268"/>
      <c r="DX63" s="266"/>
      <c r="DY63" s="267"/>
      <c r="DZ63" s="268"/>
      <c r="EA63" s="266"/>
      <c r="EB63" s="267"/>
      <c r="EC63" s="268"/>
      <c r="ED63" s="266"/>
      <c r="EE63" s="267"/>
      <c r="EF63" s="268"/>
      <c r="EG63" s="266"/>
      <c r="EH63" s="267"/>
      <c r="EI63" s="268"/>
      <c r="EJ63" s="266"/>
      <c r="EK63" s="267"/>
      <c r="EL63" s="268"/>
      <c r="EM63" s="266"/>
      <c r="EN63" s="267"/>
      <c r="EO63" s="268"/>
      <c r="EP63" s="417"/>
      <c r="EQ63" s="418"/>
      <c r="ER63" s="419"/>
      <c r="ES63" s="417"/>
      <c r="ET63" s="418"/>
      <c r="EU63" s="419"/>
      <c r="EV63" s="417"/>
      <c r="EW63" s="418"/>
      <c r="EX63" s="419"/>
      <c r="EY63" s="417"/>
      <c r="EZ63" s="418"/>
      <c r="FA63" s="419"/>
      <c r="FB63" s="417"/>
      <c r="FC63" s="418"/>
      <c r="FD63" s="419"/>
      <c r="FE63" s="417"/>
      <c r="FF63" s="418"/>
      <c r="FG63" s="419"/>
      <c r="FH63" s="417"/>
      <c r="FI63" s="418"/>
      <c r="FJ63" s="419"/>
      <c r="FK63" s="417"/>
      <c r="FL63" s="418"/>
      <c r="FM63" s="419"/>
      <c r="FN63" s="417"/>
      <c r="FO63" s="418"/>
      <c r="FP63" s="419"/>
      <c r="FQ63" s="417"/>
      <c r="FR63" s="418"/>
      <c r="FS63" s="419"/>
    </row>
    <row r="64" spans="1:176" ht="17.25" customHeight="1" x14ac:dyDescent="0.3">
      <c r="A64" s="304" t="s">
        <v>222</v>
      </c>
      <c r="B64" s="102"/>
      <c r="C64" s="103"/>
      <c r="D64" s="104"/>
      <c r="E64" s="102"/>
      <c r="F64" s="103"/>
      <c r="G64" s="104"/>
      <c r="H64" s="102"/>
      <c r="I64" s="103"/>
      <c r="J64" s="104"/>
      <c r="K64" s="102"/>
      <c r="L64" s="103"/>
      <c r="M64" s="104"/>
      <c r="N64" s="102"/>
      <c r="O64" s="103"/>
      <c r="P64" s="104"/>
      <c r="Q64" s="102"/>
      <c r="R64" s="103"/>
      <c r="S64" s="104"/>
      <c r="T64" s="102"/>
      <c r="U64" s="103"/>
      <c r="V64" s="104"/>
      <c r="W64" s="102"/>
      <c r="X64" s="103"/>
      <c r="Y64" s="104"/>
      <c r="Z64" s="102"/>
      <c r="AA64" s="103"/>
      <c r="AB64" s="104"/>
      <c r="AC64" s="102"/>
      <c r="AD64" s="103"/>
      <c r="AE64" s="104"/>
      <c r="AF64" s="102"/>
      <c r="AG64" s="103"/>
      <c r="AH64" s="104"/>
      <c r="AI64" s="102"/>
      <c r="AJ64" s="103"/>
      <c r="AK64" s="104"/>
      <c r="AL64" s="102"/>
      <c r="AM64" s="103"/>
      <c r="AN64" s="104"/>
      <c r="AO64" s="102"/>
      <c r="AP64" s="103"/>
      <c r="AQ64" s="104"/>
      <c r="AR64" s="102"/>
      <c r="AS64" s="103"/>
      <c r="AT64" s="104"/>
      <c r="AU64" s="102"/>
      <c r="AV64" s="103"/>
      <c r="AW64" s="104"/>
      <c r="AX64" s="102"/>
      <c r="AY64" s="103"/>
      <c r="AZ64" s="104"/>
      <c r="BA64" s="102"/>
      <c r="BB64" s="103"/>
      <c r="BC64" s="104"/>
      <c r="BD64" s="102"/>
      <c r="BE64" s="103"/>
      <c r="BF64" s="104"/>
      <c r="BG64" s="102"/>
      <c r="BH64" s="103"/>
      <c r="BI64" s="104"/>
      <c r="BJ64" s="102"/>
      <c r="BK64" s="103"/>
      <c r="BL64" s="104"/>
      <c r="BM64" s="102"/>
      <c r="BN64" s="103"/>
      <c r="BO64" s="104"/>
      <c r="BP64" s="102"/>
      <c r="BQ64" s="103"/>
      <c r="BR64" s="104"/>
      <c r="BS64" s="102"/>
      <c r="BT64" s="103"/>
      <c r="BU64" s="104"/>
      <c r="BV64" s="102"/>
      <c r="BW64" s="103"/>
      <c r="BX64" s="104"/>
      <c r="BY64" s="102"/>
      <c r="BZ64" s="103"/>
      <c r="CA64" s="104"/>
      <c r="CB64" s="102"/>
      <c r="CC64" s="103"/>
      <c r="CD64" s="104"/>
      <c r="CE64" s="102"/>
      <c r="CF64" s="103"/>
      <c r="CG64" s="104"/>
      <c r="CH64" s="102"/>
      <c r="CI64" s="103"/>
      <c r="CJ64" s="104"/>
      <c r="CK64" s="102"/>
      <c r="CL64" s="103"/>
      <c r="CM64" s="104"/>
      <c r="CN64" s="102"/>
      <c r="CO64" s="103"/>
      <c r="CP64" s="104"/>
      <c r="CQ64" s="102"/>
      <c r="CR64" s="103"/>
      <c r="CS64" s="104"/>
      <c r="CT64" s="102"/>
      <c r="CU64" s="103">
        <v>38</v>
      </c>
      <c r="CV64" s="104">
        <f>CT64-CU64</f>
        <v>-38</v>
      </c>
      <c r="CW64" s="267"/>
      <c r="CX64" s="103">
        <v>45</v>
      </c>
      <c r="CY64" s="268">
        <f>CW64-CX64</f>
        <v>-45</v>
      </c>
      <c r="CZ64" s="273"/>
      <c r="DA64" s="98">
        <v>34</v>
      </c>
      <c r="DB64" s="272">
        <f>CZ64-DA64</f>
        <v>-34</v>
      </c>
      <c r="DC64" s="273"/>
      <c r="DD64" s="98">
        <v>75</v>
      </c>
      <c r="DE64" s="272">
        <f>DC64-DD64</f>
        <v>-75</v>
      </c>
      <c r="DF64" s="266"/>
      <c r="DG64" s="267"/>
      <c r="DH64" s="268"/>
      <c r="DI64" s="266"/>
      <c r="DJ64" s="267"/>
      <c r="DK64" s="268"/>
      <c r="DL64" s="266"/>
      <c r="DM64" s="267"/>
      <c r="DN64" s="268"/>
      <c r="DO64" s="266"/>
      <c r="DP64" s="267"/>
      <c r="DQ64" s="268"/>
      <c r="DR64" s="266"/>
      <c r="DS64" s="267"/>
      <c r="DT64" s="268"/>
      <c r="DU64" s="266"/>
      <c r="DV64" s="267"/>
      <c r="DW64" s="268"/>
      <c r="DX64" s="266"/>
      <c r="DY64" s="267"/>
      <c r="DZ64" s="268"/>
      <c r="EA64" s="266"/>
      <c r="EB64" s="267"/>
      <c r="EC64" s="268"/>
      <c r="ED64" s="266"/>
      <c r="EE64" s="267"/>
      <c r="EF64" s="268"/>
      <c r="EG64" s="266"/>
      <c r="EH64" s="267"/>
      <c r="EI64" s="268"/>
      <c r="EJ64" s="266"/>
      <c r="EK64" s="267"/>
      <c r="EL64" s="268"/>
      <c r="EM64" s="266"/>
      <c r="EN64" s="267"/>
      <c r="EO64" s="268"/>
      <c r="EP64" s="266">
        <f>EP65+EP66</f>
        <v>0</v>
      </c>
      <c r="EQ64" s="267">
        <f t="shared" ref="EQ64" si="468">EQ65+EQ66</f>
        <v>0</v>
      </c>
      <c r="ER64" s="268">
        <f t="shared" ref="ER64:ER65" si="469">EP64-EQ64</f>
        <v>0</v>
      </c>
      <c r="ES64" s="266">
        <f>ES65+ES66</f>
        <v>649</v>
      </c>
      <c r="ET64" s="267">
        <f t="shared" ref="ET64" si="470">ET65+ET66</f>
        <v>0</v>
      </c>
      <c r="EU64" s="268">
        <f t="shared" ref="EU64:EU65" si="471">ES64-ET64</f>
        <v>649</v>
      </c>
      <c r="EV64" s="266">
        <f>EV65+EV66</f>
        <v>0</v>
      </c>
      <c r="EW64" s="267">
        <f t="shared" ref="EW64" si="472">EW65+EW66</f>
        <v>0</v>
      </c>
      <c r="EX64" s="268">
        <f t="shared" ref="EX64:EX65" si="473">EV64-EW64</f>
        <v>0</v>
      </c>
      <c r="EY64" s="266">
        <f>EY65+EY66</f>
        <v>1437.5684860000003</v>
      </c>
      <c r="EZ64" s="267">
        <f t="shared" ref="EZ64" si="474">EZ65+EZ66</f>
        <v>0</v>
      </c>
      <c r="FA64" s="268">
        <f t="shared" ref="FA64:FA65" si="475">EY64-EZ64</f>
        <v>1437.5684860000003</v>
      </c>
      <c r="FB64" s="266">
        <f>FB65+FB66</f>
        <v>348</v>
      </c>
      <c r="FC64" s="267">
        <f t="shared" ref="FC64" si="476">FC65+FC66</f>
        <v>0</v>
      </c>
      <c r="FD64" s="268">
        <f t="shared" ref="FD64:FD65" si="477">FB64-FC64</f>
        <v>348</v>
      </c>
      <c r="FE64" s="266">
        <f>FE65+FE66</f>
        <v>63.289202000000003</v>
      </c>
      <c r="FF64" s="267">
        <f t="shared" ref="FF64" si="478">FF65+FF66</f>
        <v>0</v>
      </c>
      <c r="FG64" s="268">
        <f t="shared" ref="FG64:FG65" si="479">FE64-FF64</f>
        <v>63.289202000000003</v>
      </c>
      <c r="FH64" s="266">
        <f>FH65+FH66</f>
        <v>27.834824999999999</v>
      </c>
      <c r="FI64" s="267">
        <f t="shared" ref="FI64" si="480">FI65+FI66</f>
        <v>0</v>
      </c>
      <c r="FJ64" s="268">
        <f t="shared" ref="FJ64:FJ65" si="481">FH64-FI64</f>
        <v>27.834824999999999</v>
      </c>
      <c r="FK64" s="266">
        <f>FK65+FK66</f>
        <v>58</v>
      </c>
      <c r="FL64" s="267">
        <f t="shared" ref="FL64" si="482">FL65+FL66</f>
        <v>0</v>
      </c>
      <c r="FM64" s="268">
        <f t="shared" ref="FM64:FM65" si="483">FK64-FL64</f>
        <v>58</v>
      </c>
      <c r="FN64" s="266">
        <f>FN65+FN66</f>
        <v>254</v>
      </c>
      <c r="FO64" s="267">
        <f t="shared" ref="FO64" si="484">FO65+FO66</f>
        <v>0</v>
      </c>
      <c r="FP64" s="268">
        <f t="shared" ref="FP64:FP65" si="485">FN64-FO64</f>
        <v>254</v>
      </c>
      <c r="FQ64" s="266">
        <f>FQ65+FQ66</f>
        <v>241</v>
      </c>
      <c r="FR64" s="267">
        <f t="shared" ref="FR64" si="486">FR65+FR66</f>
        <v>0</v>
      </c>
      <c r="FS64" s="268">
        <f t="shared" ref="FS64:FS65" si="487">FQ64-FR64</f>
        <v>241</v>
      </c>
    </row>
    <row r="65" spans="1:176" ht="17.25" customHeight="1" x14ac:dyDescent="0.2">
      <c r="A65" s="108" t="s">
        <v>231</v>
      </c>
      <c r="B65" s="102"/>
      <c r="C65" s="103"/>
      <c r="D65" s="104"/>
      <c r="E65" s="102"/>
      <c r="F65" s="103"/>
      <c r="G65" s="104"/>
      <c r="H65" s="102"/>
      <c r="I65" s="103"/>
      <c r="J65" s="104"/>
      <c r="K65" s="102"/>
      <c r="L65" s="103"/>
      <c r="M65" s="104"/>
      <c r="N65" s="102"/>
      <c r="O65" s="103"/>
      <c r="P65" s="104"/>
      <c r="Q65" s="102"/>
      <c r="R65" s="103"/>
      <c r="S65" s="104"/>
      <c r="T65" s="102"/>
      <c r="U65" s="103"/>
      <c r="V65" s="104"/>
      <c r="W65" s="102"/>
      <c r="X65" s="103"/>
      <c r="Y65" s="104"/>
      <c r="Z65" s="102"/>
      <c r="AA65" s="103"/>
      <c r="AB65" s="104"/>
      <c r="AC65" s="102"/>
      <c r="AD65" s="103"/>
      <c r="AE65" s="104"/>
      <c r="AF65" s="102"/>
      <c r="AG65" s="103"/>
      <c r="AH65" s="104"/>
      <c r="AI65" s="102"/>
      <c r="AJ65" s="103"/>
      <c r="AK65" s="104"/>
      <c r="AL65" s="102"/>
      <c r="AM65" s="103"/>
      <c r="AN65" s="104"/>
      <c r="AO65" s="102"/>
      <c r="AP65" s="103"/>
      <c r="AQ65" s="104"/>
      <c r="AR65" s="102"/>
      <c r="AS65" s="103"/>
      <c r="AT65" s="104"/>
      <c r="AU65" s="102"/>
      <c r="AV65" s="103"/>
      <c r="AW65" s="104"/>
      <c r="AX65" s="102"/>
      <c r="AY65" s="103"/>
      <c r="AZ65" s="104"/>
      <c r="BA65" s="102"/>
      <c r="BB65" s="103"/>
      <c r="BC65" s="104"/>
      <c r="BD65" s="102"/>
      <c r="BE65" s="103"/>
      <c r="BF65" s="104"/>
      <c r="BG65" s="102"/>
      <c r="BH65" s="103"/>
      <c r="BI65" s="104"/>
      <c r="BJ65" s="102"/>
      <c r="BK65" s="103"/>
      <c r="BL65" s="104"/>
      <c r="BM65" s="102"/>
      <c r="BN65" s="103"/>
      <c r="BO65" s="104"/>
      <c r="BP65" s="102"/>
      <c r="BQ65" s="103"/>
      <c r="BR65" s="104"/>
      <c r="BS65" s="102"/>
      <c r="BT65" s="103"/>
      <c r="BU65" s="104"/>
      <c r="BV65" s="102"/>
      <c r="BW65" s="103"/>
      <c r="BX65" s="104"/>
      <c r="BY65" s="102"/>
      <c r="BZ65" s="103"/>
      <c r="CA65" s="104"/>
      <c r="CB65" s="102"/>
      <c r="CC65" s="103"/>
      <c r="CD65" s="104"/>
      <c r="CE65" s="102"/>
      <c r="CF65" s="103"/>
      <c r="CG65" s="104"/>
      <c r="CH65" s="102"/>
      <c r="CI65" s="103"/>
      <c r="CJ65" s="104"/>
      <c r="CK65" s="102"/>
      <c r="CL65" s="103"/>
      <c r="CM65" s="104"/>
      <c r="CN65" s="102"/>
      <c r="CO65" s="103"/>
      <c r="CP65" s="104"/>
      <c r="CQ65" s="102"/>
      <c r="CR65" s="103"/>
      <c r="CS65" s="104"/>
      <c r="CT65" s="102"/>
      <c r="CU65" s="103"/>
      <c r="CV65" s="104"/>
      <c r="CW65" s="267"/>
      <c r="CX65" s="103"/>
      <c r="CY65" s="268"/>
      <c r="CZ65" s="273"/>
      <c r="DA65" s="98"/>
      <c r="DB65" s="272"/>
      <c r="DC65" s="273"/>
      <c r="DD65" s="98"/>
      <c r="DE65" s="272"/>
      <c r="DF65" s="266"/>
      <c r="DG65" s="267"/>
      <c r="DH65" s="268"/>
      <c r="DI65" s="266"/>
      <c r="DJ65" s="267"/>
      <c r="DK65" s="268"/>
      <c r="DL65" s="266"/>
      <c r="DM65" s="267"/>
      <c r="DN65" s="268"/>
      <c r="DO65" s="266"/>
      <c r="DP65" s="267"/>
      <c r="DQ65" s="268"/>
      <c r="DR65" s="266"/>
      <c r="DS65" s="267"/>
      <c r="DT65" s="268"/>
      <c r="DU65" s="266"/>
      <c r="DV65" s="267"/>
      <c r="DW65" s="268"/>
      <c r="DX65" s="266"/>
      <c r="DY65" s="267"/>
      <c r="DZ65" s="268"/>
      <c r="EA65" s="266"/>
      <c r="EB65" s="267"/>
      <c r="EC65" s="268"/>
      <c r="ED65" s="266"/>
      <c r="EE65" s="267"/>
      <c r="EF65" s="268"/>
      <c r="EG65" s="266"/>
      <c r="EH65" s="267"/>
      <c r="EI65" s="268"/>
      <c r="EJ65" s="266"/>
      <c r="EK65" s="267"/>
      <c r="EL65" s="268"/>
      <c r="EM65" s="266"/>
      <c r="EN65" s="267"/>
      <c r="EO65" s="268"/>
      <c r="EP65" s="266">
        <v>0</v>
      </c>
      <c r="EQ65" s="267">
        <v>0</v>
      </c>
      <c r="ER65" s="268">
        <f t="shared" si="469"/>
        <v>0</v>
      </c>
      <c r="ES65" s="266">
        <v>649</v>
      </c>
      <c r="ET65" s="267">
        <v>0</v>
      </c>
      <c r="EU65" s="268">
        <f t="shared" si="471"/>
        <v>649</v>
      </c>
      <c r="EV65" s="266">
        <v>0</v>
      </c>
      <c r="EW65" s="267">
        <v>0</v>
      </c>
      <c r="EX65" s="268">
        <f t="shared" si="473"/>
        <v>0</v>
      </c>
      <c r="EY65" s="266">
        <v>1437.5684860000003</v>
      </c>
      <c r="EZ65" s="267">
        <v>0</v>
      </c>
      <c r="FA65" s="268">
        <f t="shared" si="475"/>
        <v>1437.5684860000003</v>
      </c>
      <c r="FB65" s="266">
        <v>348</v>
      </c>
      <c r="FC65" s="267">
        <v>0</v>
      </c>
      <c r="FD65" s="268">
        <f t="shared" si="477"/>
        <v>348</v>
      </c>
      <c r="FE65" s="266">
        <v>63.289202000000003</v>
      </c>
      <c r="FF65" s="267">
        <v>0</v>
      </c>
      <c r="FG65" s="268">
        <f t="shared" si="479"/>
        <v>63.289202000000003</v>
      </c>
      <c r="FH65" s="266">
        <v>27.834824999999999</v>
      </c>
      <c r="FI65" s="267">
        <v>0</v>
      </c>
      <c r="FJ65" s="268">
        <f t="shared" si="481"/>
        <v>27.834824999999999</v>
      </c>
      <c r="FK65" s="266">
        <v>58</v>
      </c>
      <c r="FL65" s="267">
        <v>0</v>
      </c>
      <c r="FM65" s="268">
        <f t="shared" si="483"/>
        <v>58</v>
      </c>
      <c r="FN65" s="266">
        <v>254</v>
      </c>
      <c r="FO65" s="267">
        <v>0</v>
      </c>
      <c r="FP65" s="268">
        <f t="shared" si="485"/>
        <v>254</v>
      </c>
      <c r="FQ65" s="266">
        <v>241</v>
      </c>
      <c r="FR65" s="267">
        <v>0</v>
      </c>
      <c r="FS65" s="268">
        <f t="shared" si="487"/>
        <v>241</v>
      </c>
    </row>
    <row r="66" spans="1:176" ht="18" customHeight="1" thickBot="1" x14ac:dyDescent="0.25">
      <c r="A66" s="108" t="s">
        <v>232</v>
      </c>
      <c r="B66" s="166"/>
      <c r="C66" s="167"/>
      <c r="D66" s="168"/>
      <c r="E66" s="166"/>
      <c r="F66" s="167"/>
      <c r="G66" s="168"/>
      <c r="H66" s="166"/>
      <c r="I66" s="167"/>
      <c r="J66" s="168"/>
      <c r="K66" s="166"/>
      <c r="L66" s="167"/>
      <c r="M66" s="168"/>
      <c r="N66" s="166"/>
      <c r="O66" s="167"/>
      <c r="P66" s="168"/>
      <c r="Q66" s="166"/>
      <c r="R66" s="167"/>
      <c r="S66" s="168"/>
      <c r="T66" s="166"/>
      <c r="U66" s="167"/>
      <c r="V66" s="168"/>
      <c r="W66" s="166"/>
      <c r="X66" s="167"/>
      <c r="Y66" s="168"/>
      <c r="Z66" s="166"/>
      <c r="AA66" s="167"/>
      <c r="AB66" s="168"/>
      <c r="AC66" s="166"/>
      <c r="AD66" s="167"/>
      <c r="AE66" s="168"/>
      <c r="AF66" s="166"/>
      <c r="AG66" s="167"/>
      <c r="AH66" s="168"/>
      <c r="AI66" s="166"/>
      <c r="AJ66" s="167"/>
      <c r="AK66" s="168"/>
      <c r="AL66" s="166"/>
      <c r="AM66" s="167"/>
      <c r="AN66" s="168"/>
      <c r="AO66" s="166"/>
      <c r="AP66" s="167"/>
      <c r="AQ66" s="168"/>
      <c r="AR66" s="166"/>
      <c r="AS66" s="167"/>
      <c r="AT66" s="168"/>
      <c r="AU66" s="166"/>
      <c r="AV66" s="167"/>
      <c r="AW66" s="168"/>
      <c r="AX66" s="166"/>
      <c r="AY66" s="167"/>
      <c r="AZ66" s="168"/>
      <c r="BA66" s="166"/>
      <c r="BB66" s="167"/>
      <c r="BC66" s="168"/>
      <c r="BD66" s="166"/>
      <c r="BE66" s="167"/>
      <c r="BF66" s="168"/>
      <c r="BG66" s="166"/>
      <c r="BH66" s="167"/>
      <c r="BI66" s="168"/>
      <c r="BJ66" s="166"/>
      <c r="BK66" s="167"/>
      <c r="BL66" s="168"/>
      <c r="BM66" s="166"/>
      <c r="BN66" s="167"/>
      <c r="BO66" s="168"/>
      <c r="BP66" s="166"/>
      <c r="BQ66" s="167"/>
      <c r="BR66" s="168"/>
      <c r="BS66" s="166"/>
      <c r="BT66" s="167"/>
      <c r="BU66" s="168"/>
      <c r="BV66" s="166"/>
      <c r="BW66" s="167"/>
      <c r="BX66" s="168"/>
      <c r="BY66" s="166"/>
      <c r="BZ66" s="167"/>
      <c r="CA66" s="168"/>
      <c r="CB66" s="166"/>
      <c r="CC66" s="167"/>
      <c r="CD66" s="168"/>
      <c r="CE66" s="166"/>
      <c r="CF66" s="167"/>
      <c r="CG66" s="168"/>
      <c r="CH66" s="166"/>
      <c r="CI66" s="167"/>
      <c r="CJ66" s="168"/>
      <c r="CK66" s="166"/>
      <c r="CL66" s="167"/>
      <c r="CM66" s="168"/>
      <c r="CN66" s="166"/>
      <c r="CO66" s="167"/>
      <c r="CP66" s="168"/>
      <c r="CQ66" s="166"/>
      <c r="CR66" s="167"/>
      <c r="CS66" s="168"/>
      <c r="CT66" s="166"/>
      <c r="CU66" s="167"/>
      <c r="CV66" s="168"/>
      <c r="CW66" s="169"/>
      <c r="CX66" s="167"/>
      <c r="CY66" s="278"/>
      <c r="CZ66" s="279"/>
      <c r="DA66" s="167"/>
      <c r="DB66" s="278"/>
      <c r="DC66" s="279"/>
      <c r="DD66" s="167"/>
      <c r="DE66" s="278"/>
      <c r="DF66" s="279"/>
      <c r="DG66" s="270"/>
      <c r="DH66" s="278"/>
      <c r="DI66" s="279"/>
      <c r="DJ66" s="270"/>
      <c r="DK66" s="278"/>
      <c r="DL66" s="279"/>
      <c r="DM66" s="270"/>
      <c r="DN66" s="278"/>
      <c r="DO66" s="279"/>
      <c r="DP66" s="270"/>
      <c r="DQ66" s="278"/>
      <c r="DR66" s="279"/>
      <c r="DS66" s="270"/>
      <c r="DT66" s="278"/>
      <c r="DU66" s="279"/>
      <c r="DV66" s="270"/>
      <c r="DW66" s="278"/>
      <c r="DX66" s="279"/>
      <c r="DY66" s="270"/>
      <c r="DZ66" s="278"/>
      <c r="EA66" s="279"/>
      <c r="EB66" s="270"/>
      <c r="EC66" s="278"/>
      <c r="ED66" s="279"/>
      <c r="EE66" s="167"/>
      <c r="EF66" s="278"/>
      <c r="EG66" s="279"/>
      <c r="EH66" s="167"/>
      <c r="EI66" s="278"/>
      <c r="EJ66" s="279"/>
      <c r="EK66" s="167"/>
      <c r="EL66" s="278"/>
      <c r="EM66" s="279"/>
      <c r="EN66" s="167"/>
      <c r="EO66" s="278"/>
      <c r="EP66" s="266">
        <v>0</v>
      </c>
      <c r="EQ66" s="267">
        <v>0</v>
      </c>
      <c r="ER66" s="268">
        <v>0</v>
      </c>
      <c r="ES66" s="266">
        <v>0</v>
      </c>
      <c r="ET66" s="267">
        <v>0</v>
      </c>
      <c r="EU66" s="268">
        <v>0</v>
      </c>
      <c r="EV66" s="266">
        <v>0</v>
      </c>
      <c r="EW66" s="267">
        <v>0</v>
      </c>
      <c r="EX66" s="268">
        <v>0</v>
      </c>
      <c r="EY66" s="266">
        <v>0</v>
      </c>
      <c r="EZ66" s="267">
        <v>0</v>
      </c>
      <c r="FA66" s="268">
        <v>0</v>
      </c>
      <c r="FB66" s="266">
        <v>0</v>
      </c>
      <c r="FC66" s="267">
        <v>0</v>
      </c>
      <c r="FD66" s="268">
        <v>0</v>
      </c>
      <c r="FE66" s="266">
        <v>0</v>
      </c>
      <c r="FF66" s="267">
        <v>0</v>
      </c>
      <c r="FG66" s="268">
        <v>0</v>
      </c>
      <c r="FH66" s="266">
        <v>0</v>
      </c>
      <c r="FI66" s="267">
        <v>0</v>
      </c>
      <c r="FJ66" s="268">
        <v>0</v>
      </c>
      <c r="FK66" s="266">
        <v>0</v>
      </c>
      <c r="FL66" s="267">
        <v>0</v>
      </c>
      <c r="FM66" s="268">
        <v>0</v>
      </c>
      <c r="FN66" s="266">
        <v>0</v>
      </c>
      <c r="FO66" s="267">
        <v>0</v>
      </c>
      <c r="FP66" s="268">
        <v>0</v>
      </c>
      <c r="FQ66" s="266">
        <v>0</v>
      </c>
      <c r="FR66" s="267">
        <v>0</v>
      </c>
      <c r="FS66" s="268">
        <v>0</v>
      </c>
    </row>
    <row r="67" spans="1:176" ht="17.25" customHeight="1" thickTop="1" x14ac:dyDescent="0.2">
      <c r="A67" s="170"/>
      <c r="B67" s="485" t="s">
        <v>199</v>
      </c>
      <c r="C67" s="486"/>
      <c r="D67" s="487"/>
      <c r="E67" s="485" t="s">
        <v>200</v>
      </c>
      <c r="F67" s="486"/>
      <c r="G67" s="487"/>
      <c r="H67" s="485" t="s">
        <v>201</v>
      </c>
      <c r="I67" s="486"/>
      <c r="J67" s="487"/>
      <c r="K67" s="485" t="s">
        <v>202</v>
      </c>
      <c r="L67" s="486"/>
      <c r="M67" s="487"/>
      <c r="N67" s="485" t="s">
        <v>203</v>
      </c>
      <c r="O67" s="486"/>
      <c r="P67" s="487"/>
      <c r="Q67" s="485" t="s">
        <v>204</v>
      </c>
      <c r="R67" s="486"/>
      <c r="S67" s="487"/>
      <c r="T67" s="485" t="s">
        <v>205</v>
      </c>
      <c r="U67" s="486"/>
      <c r="V67" s="487"/>
      <c r="W67" s="485" t="s">
        <v>206</v>
      </c>
      <c r="X67" s="486"/>
      <c r="Y67" s="487"/>
      <c r="Z67" s="485" t="s">
        <v>207</v>
      </c>
      <c r="AA67" s="486"/>
      <c r="AB67" s="487"/>
      <c r="AC67" s="485" t="s">
        <v>208</v>
      </c>
      <c r="AD67" s="486"/>
      <c r="AE67" s="487"/>
      <c r="AF67" s="485" t="s">
        <v>209</v>
      </c>
      <c r="AG67" s="486"/>
      <c r="AH67" s="487"/>
      <c r="AI67" s="485" t="s">
        <v>210</v>
      </c>
      <c r="AJ67" s="486"/>
      <c r="AK67" s="487"/>
      <c r="AL67" s="485" t="s">
        <v>211</v>
      </c>
      <c r="AM67" s="486"/>
      <c r="AN67" s="487"/>
      <c r="AO67" s="485" t="s">
        <v>212</v>
      </c>
      <c r="AP67" s="486"/>
      <c r="AQ67" s="487"/>
      <c r="AR67" s="485" t="s">
        <v>213</v>
      </c>
      <c r="AS67" s="486"/>
      <c r="AT67" s="487"/>
      <c r="AU67" s="485" t="s">
        <v>214</v>
      </c>
      <c r="AV67" s="486"/>
      <c r="AW67" s="487"/>
      <c r="AX67" s="485" t="s">
        <v>179</v>
      </c>
      <c r="AY67" s="486"/>
      <c r="AZ67" s="487"/>
      <c r="BA67" s="485" t="s">
        <v>180</v>
      </c>
      <c r="BB67" s="486"/>
      <c r="BC67" s="487"/>
      <c r="BD67" s="485" t="s">
        <v>181</v>
      </c>
      <c r="BE67" s="486"/>
      <c r="BF67" s="487"/>
      <c r="BG67" s="485" t="s">
        <v>182</v>
      </c>
      <c r="BH67" s="486"/>
      <c r="BI67" s="487"/>
      <c r="BJ67" s="485" t="s">
        <v>183</v>
      </c>
      <c r="BK67" s="486"/>
      <c r="BL67" s="487"/>
      <c r="BM67" s="485" t="s">
        <v>184</v>
      </c>
      <c r="BN67" s="486"/>
      <c r="BO67" s="487"/>
      <c r="BP67" s="485" t="s">
        <v>185</v>
      </c>
      <c r="BQ67" s="486"/>
      <c r="BR67" s="487"/>
      <c r="BS67" s="485" t="s">
        <v>186</v>
      </c>
      <c r="BT67" s="486"/>
      <c r="BU67" s="487"/>
      <c r="BV67" s="485" t="s">
        <v>187</v>
      </c>
      <c r="BW67" s="486"/>
      <c r="BX67" s="487"/>
      <c r="BY67" s="485" t="s">
        <v>188</v>
      </c>
      <c r="BZ67" s="486"/>
      <c r="CA67" s="487"/>
      <c r="CB67" s="485" t="s">
        <v>189</v>
      </c>
      <c r="CC67" s="486"/>
      <c r="CD67" s="487"/>
      <c r="CE67" s="485" t="s">
        <v>190</v>
      </c>
      <c r="CF67" s="486"/>
      <c r="CG67" s="487"/>
      <c r="CH67" s="488" t="s">
        <v>193</v>
      </c>
      <c r="CI67" s="489"/>
      <c r="CJ67" s="490"/>
      <c r="CK67" s="483" t="s">
        <v>194</v>
      </c>
      <c r="CL67" s="481"/>
      <c r="CM67" s="484"/>
      <c r="CN67" s="483" t="s">
        <v>195</v>
      </c>
      <c r="CO67" s="481"/>
      <c r="CP67" s="484"/>
      <c r="CQ67" s="483" t="s">
        <v>196</v>
      </c>
      <c r="CR67" s="481"/>
      <c r="CS67" s="484"/>
      <c r="CT67" s="483" t="s">
        <v>226</v>
      </c>
      <c r="CU67" s="481"/>
      <c r="CV67" s="484"/>
      <c r="CW67" s="480" t="s">
        <v>225</v>
      </c>
      <c r="CX67" s="481"/>
      <c r="CY67" s="484"/>
      <c r="CZ67" s="480" t="s">
        <v>224</v>
      </c>
      <c r="DA67" s="481"/>
      <c r="DB67" s="484"/>
      <c r="DC67" s="491" t="s">
        <v>223</v>
      </c>
      <c r="DD67" s="481"/>
      <c r="DE67" s="482"/>
      <c r="DF67" s="480" t="s">
        <v>227</v>
      </c>
      <c r="DG67" s="481"/>
      <c r="DH67" s="482"/>
      <c r="DI67" s="480" t="s">
        <v>228</v>
      </c>
      <c r="DJ67" s="481"/>
      <c r="DK67" s="482"/>
      <c r="DL67" s="480" t="s">
        <v>229</v>
      </c>
      <c r="DM67" s="481"/>
      <c r="DN67" s="482"/>
      <c r="DO67" s="480" t="s">
        <v>230</v>
      </c>
      <c r="DP67" s="481"/>
      <c r="DQ67" s="482"/>
      <c r="DR67" s="480" t="s">
        <v>237</v>
      </c>
      <c r="DS67" s="481"/>
      <c r="DT67" s="482"/>
      <c r="DU67" s="480" t="s">
        <v>236</v>
      </c>
      <c r="DV67" s="481"/>
      <c r="DW67" s="482"/>
      <c r="DX67" s="480" t="s">
        <v>235</v>
      </c>
      <c r="DY67" s="481"/>
      <c r="DZ67" s="482"/>
      <c r="EA67" s="480" t="s">
        <v>234</v>
      </c>
      <c r="EB67" s="481"/>
      <c r="EC67" s="482"/>
      <c r="ED67" s="480" t="s">
        <v>239</v>
      </c>
      <c r="EE67" s="481"/>
      <c r="EF67" s="482"/>
      <c r="EG67" s="480" t="s">
        <v>240</v>
      </c>
      <c r="EH67" s="481"/>
      <c r="EI67" s="482"/>
      <c r="EJ67" s="480" t="s">
        <v>241</v>
      </c>
      <c r="EK67" s="481"/>
      <c r="EL67" s="482"/>
      <c r="EM67" s="480" t="s">
        <v>242</v>
      </c>
      <c r="EN67" s="481"/>
      <c r="EO67" s="482"/>
      <c r="EP67" s="480" t="s">
        <v>245</v>
      </c>
      <c r="EQ67" s="481"/>
      <c r="ER67" s="482"/>
      <c r="ES67" s="480" t="s">
        <v>246</v>
      </c>
      <c r="ET67" s="481"/>
      <c r="EU67" s="482"/>
      <c r="EV67" s="480" t="s">
        <v>247</v>
      </c>
      <c r="EW67" s="481"/>
      <c r="EX67" s="482"/>
      <c r="EY67" s="477" t="s">
        <v>248</v>
      </c>
      <c r="EZ67" s="478"/>
      <c r="FA67" s="479"/>
      <c r="FB67" s="480" t="s">
        <v>249</v>
      </c>
      <c r="FC67" s="481"/>
      <c r="FD67" s="482"/>
      <c r="FE67" s="480" t="s">
        <v>250</v>
      </c>
      <c r="FF67" s="481"/>
      <c r="FG67" s="482"/>
      <c r="FH67" s="480" t="s">
        <v>251</v>
      </c>
      <c r="FI67" s="481"/>
      <c r="FJ67" s="482"/>
      <c r="FK67" s="480" t="s">
        <v>252</v>
      </c>
      <c r="FL67" s="481"/>
      <c r="FM67" s="482"/>
      <c r="FN67" s="477" t="s">
        <v>253</v>
      </c>
      <c r="FO67" s="478"/>
      <c r="FP67" s="479"/>
      <c r="FQ67" s="477" t="s">
        <v>254</v>
      </c>
      <c r="FR67" s="478"/>
      <c r="FS67" s="479"/>
    </row>
    <row r="68" spans="1:176" ht="66.75" customHeight="1" x14ac:dyDescent="0.2">
      <c r="A68" s="120"/>
      <c r="B68" s="129" t="s">
        <v>134</v>
      </c>
      <c r="C68" s="236" t="s">
        <v>135</v>
      </c>
      <c r="D68" s="130" t="s">
        <v>84</v>
      </c>
      <c r="E68" s="129" t="s">
        <v>134</v>
      </c>
      <c r="F68" s="236" t="s">
        <v>135</v>
      </c>
      <c r="G68" s="130" t="s">
        <v>84</v>
      </c>
      <c r="H68" s="129" t="s">
        <v>134</v>
      </c>
      <c r="I68" s="236" t="s">
        <v>135</v>
      </c>
      <c r="J68" s="130" t="s">
        <v>84</v>
      </c>
      <c r="K68" s="129" t="s">
        <v>134</v>
      </c>
      <c r="L68" s="236" t="s">
        <v>135</v>
      </c>
      <c r="M68" s="130" t="s">
        <v>84</v>
      </c>
      <c r="N68" s="129" t="s">
        <v>134</v>
      </c>
      <c r="O68" s="236" t="s">
        <v>135</v>
      </c>
      <c r="P68" s="130" t="s">
        <v>84</v>
      </c>
      <c r="Q68" s="129" t="s">
        <v>134</v>
      </c>
      <c r="R68" s="236" t="s">
        <v>135</v>
      </c>
      <c r="S68" s="130" t="s">
        <v>84</v>
      </c>
      <c r="T68" s="129" t="s">
        <v>134</v>
      </c>
      <c r="U68" s="236" t="s">
        <v>135</v>
      </c>
      <c r="V68" s="130" t="s">
        <v>84</v>
      </c>
      <c r="W68" s="129" t="s">
        <v>134</v>
      </c>
      <c r="X68" s="236" t="s">
        <v>135</v>
      </c>
      <c r="Y68" s="130" t="s">
        <v>84</v>
      </c>
      <c r="Z68" s="129" t="s">
        <v>134</v>
      </c>
      <c r="AA68" s="236" t="s">
        <v>135</v>
      </c>
      <c r="AB68" s="130" t="s">
        <v>84</v>
      </c>
      <c r="AC68" s="129" t="s">
        <v>134</v>
      </c>
      <c r="AD68" s="236" t="s">
        <v>135</v>
      </c>
      <c r="AE68" s="130" t="s">
        <v>84</v>
      </c>
      <c r="AF68" s="129" t="s">
        <v>134</v>
      </c>
      <c r="AG68" s="236" t="s">
        <v>135</v>
      </c>
      <c r="AH68" s="130" t="s">
        <v>84</v>
      </c>
      <c r="AI68" s="129" t="s">
        <v>134</v>
      </c>
      <c r="AJ68" s="236" t="s">
        <v>135</v>
      </c>
      <c r="AK68" s="130" t="s">
        <v>84</v>
      </c>
      <c r="AL68" s="129" t="s">
        <v>134</v>
      </c>
      <c r="AM68" s="236" t="s">
        <v>135</v>
      </c>
      <c r="AN68" s="130" t="s">
        <v>84</v>
      </c>
      <c r="AO68" s="129" t="s">
        <v>134</v>
      </c>
      <c r="AP68" s="236" t="s">
        <v>135</v>
      </c>
      <c r="AQ68" s="130" t="s">
        <v>84</v>
      </c>
      <c r="AR68" s="129" t="s">
        <v>134</v>
      </c>
      <c r="AS68" s="236" t="s">
        <v>135</v>
      </c>
      <c r="AT68" s="130" t="s">
        <v>84</v>
      </c>
      <c r="AU68" s="129" t="s">
        <v>134</v>
      </c>
      <c r="AV68" s="236" t="s">
        <v>135</v>
      </c>
      <c r="AW68" s="130" t="s">
        <v>84</v>
      </c>
      <c r="AX68" s="129" t="s">
        <v>134</v>
      </c>
      <c r="AY68" s="236" t="s">
        <v>135</v>
      </c>
      <c r="AZ68" s="130" t="s">
        <v>84</v>
      </c>
      <c r="BA68" s="129" t="s">
        <v>134</v>
      </c>
      <c r="BB68" s="236" t="s">
        <v>135</v>
      </c>
      <c r="BC68" s="130" t="s">
        <v>84</v>
      </c>
      <c r="BD68" s="129" t="s">
        <v>134</v>
      </c>
      <c r="BE68" s="236" t="s">
        <v>135</v>
      </c>
      <c r="BF68" s="130" t="s">
        <v>84</v>
      </c>
      <c r="BG68" s="129" t="s">
        <v>134</v>
      </c>
      <c r="BH68" s="236" t="s">
        <v>135</v>
      </c>
      <c r="BI68" s="130" t="s">
        <v>84</v>
      </c>
      <c r="BJ68" s="129" t="s">
        <v>134</v>
      </c>
      <c r="BK68" s="236" t="s">
        <v>135</v>
      </c>
      <c r="BL68" s="130" t="s">
        <v>84</v>
      </c>
      <c r="BM68" s="129" t="s">
        <v>134</v>
      </c>
      <c r="BN68" s="236" t="s">
        <v>135</v>
      </c>
      <c r="BO68" s="130" t="s">
        <v>84</v>
      </c>
      <c r="BP68" s="129" t="s">
        <v>134</v>
      </c>
      <c r="BQ68" s="236" t="s">
        <v>135</v>
      </c>
      <c r="BR68" s="130" t="s">
        <v>84</v>
      </c>
      <c r="BS68" s="129" t="s">
        <v>134</v>
      </c>
      <c r="BT68" s="236" t="s">
        <v>135</v>
      </c>
      <c r="BU68" s="130" t="s">
        <v>84</v>
      </c>
      <c r="BV68" s="129" t="s">
        <v>134</v>
      </c>
      <c r="BW68" s="236" t="s">
        <v>135</v>
      </c>
      <c r="BX68" s="130" t="s">
        <v>84</v>
      </c>
      <c r="BY68" s="129" t="s">
        <v>134</v>
      </c>
      <c r="BZ68" s="236" t="s">
        <v>135</v>
      </c>
      <c r="CA68" s="130" t="s">
        <v>84</v>
      </c>
      <c r="CB68" s="129" t="s">
        <v>134</v>
      </c>
      <c r="CC68" s="236" t="s">
        <v>135</v>
      </c>
      <c r="CD68" s="130" t="s">
        <v>84</v>
      </c>
      <c r="CE68" s="129" t="s">
        <v>134</v>
      </c>
      <c r="CF68" s="236" t="s">
        <v>135</v>
      </c>
      <c r="CG68" s="130" t="s">
        <v>84</v>
      </c>
      <c r="CH68" s="129" t="s">
        <v>134</v>
      </c>
      <c r="CI68" s="236" t="s">
        <v>135</v>
      </c>
      <c r="CJ68" s="130" t="s">
        <v>84</v>
      </c>
      <c r="CK68" s="129" t="s">
        <v>134</v>
      </c>
      <c r="CL68" s="236" t="s">
        <v>135</v>
      </c>
      <c r="CM68" s="130" t="s">
        <v>84</v>
      </c>
      <c r="CN68" s="129" t="s">
        <v>134</v>
      </c>
      <c r="CO68" s="236" t="s">
        <v>135</v>
      </c>
      <c r="CP68" s="130" t="s">
        <v>84</v>
      </c>
      <c r="CQ68" s="129" t="s">
        <v>134</v>
      </c>
      <c r="CR68" s="236" t="s">
        <v>135</v>
      </c>
      <c r="CS68" s="130" t="s">
        <v>84</v>
      </c>
      <c r="CT68" s="129" t="s">
        <v>134</v>
      </c>
      <c r="CU68" s="236" t="s">
        <v>135</v>
      </c>
      <c r="CV68" s="130" t="s">
        <v>84</v>
      </c>
      <c r="CW68" s="129" t="s">
        <v>134</v>
      </c>
      <c r="CX68" s="236" t="s">
        <v>135</v>
      </c>
      <c r="CY68" s="130" t="s">
        <v>84</v>
      </c>
      <c r="CZ68" s="129" t="s">
        <v>134</v>
      </c>
      <c r="DA68" s="236" t="s">
        <v>135</v>
      </c>
      <c r="DB68" s="130" t="s">
        <v>84</v>
      </c>
      <c r="DC68" s="129" t="s">
        <v>134</v>
      </c>
      <c r="DD68" s="236" t="s">
        <v>135</v>
      </c>
      <c r="DE68" s="237" t="s">
        <v>84</v>
      </c>
      <c r="DF68" s="235" t="s">
        <v>134</v>
      </c>
      <c r="DG68" s="236" t="s">
        <v>135</v>
      </c>
      <c r="DH68" s="237" t="s">
        <v>84</v>
      </c>
      <c r="DI68" s="235" t="s">
        <v>134</v>
      </c>
      <c r="DJ68" s="236" t="s">
        <v>135</v>
      </c>
      <c r="DK68" s="237" t="s">
        <v>84</v>
      </c>
      <c r="DL68" s="235" t="s">
        <v>134</v>
      </c>
      <c r="DM68" s="236" t="s">
        <v>135</v>
      </c>
      <c r="DN68" s="237" t="s">
        <v>84</v>
      </c>
      <c r="DO68" s="235" t="s">
        <v>134</v>
      </c>
      <c r="DP68" s="236" t="s">
        <v>135</v>
      </c>
      <c r="DQ68" s="237" t="s">
        <v>84</v>
      </c>
      <c r="DR68" s="235" t="s">
        <v>134</v>
      </c>
      <c r="DS68" s="236" t="s">
        <v>135</v>
      </c>
      <c r="DT68" s="237" t="s">
        <v>84</v>
      </c>
      <c r="DU68" s="235" t="s">
        <v>134</v>
      </c>
      <c r="DV68" s="236" t="s">
        <v>135</v>
      </c>
      <c r="DW68" s="237" t="s">
        <v>84</v>
      </c>
      <c r="DX68" s="235" t="s">
        <v>134</v>
      </c>
      <c r="DY68" s="236" t="s">
        <v>135</v>
      </c>
      <c r="DZ68" s="237" t="s">
        <v>84</v>
      </c>
      <c r="EA68" s="235" t="s">
        <v>134</v>
      </c>
      <c r="EB68" s="236" t="s">
        <v>135</v>
      </c>
      <c r="EC68" s="237" t="s">
        <v>84</v>
      </c>
      <c r="ED68" s="235" t="s">
        <v>134</v>
      </c>
      <c r="EE68" s="236" t="s">
        <v>135</v>
      </c>
      <c r="EF68" s="237" t="s">
        <v>84</v>
      </c>
      <c r="EG68" s="235" t="s">
        <v>134</v>
      </c>
      <c r="EH68" s="236" t="s">
        <v>135</v>
      </c>
      <c r="EI68" s="237" t="s">
        <v>84</v>
      </c>
      <c r="EJ68" s="235" t="s">
        <v>134</v>
      </c>
      <c r="EK68" s="236" t="s">
        <v>135</v>
      </c>
      <c r="EL68" s="237" t="s">
        <v>84</v>
      </c>
      <c r="EM68" s="235" t="s">
        <v>134</v>
      </c>
      <c r="EN68" s="236" t="s">
        <v>135</v>
      </c>
      <c r="EO68" s="237" t="s">
        <v>84</v>
      </c>
      <c r="EP68" s="235" t="s">
        <v>134</v>
      </c>
      <c r="EQ68" s="236" t="s">
        <v>135</v>
      </c>
      <c r="ER68" s="237" t="s">
        <v>84</v>
      </c>
      <c r="ES68" s="235" t="s">
        <v>134</v>
      </c>
      <c r="ET68" s="236" t="s">
        <v>135</v>
      </c>
      <c r="EU68" s="237" t="s">
        <v>84</v>
      </c>
      <c r="EV68" s="235" t="s">
        <v>134</v>
      </c>
      <c r="EW68" s="236" t="s">
        <v>135</v>
      </c>
      <c r="EX68" s="237" t="s">
        <v>84</v>
      </c>
      <c r="EY68" s="235" t="s">
        <v>134</v>
      </c>
      <c r="EZ68" s="236" t="s">
        <v>135</v>
      </c>
      <c r="FA68" s="237" t="s">
        <v>84</v>
      </c>
      <c r="FB68" s="235" t="s">
        <v>134</v>
      </c>
      <c r="FC68" s="236" t="s">
        <v>135</v>
      </c>
      <c r="FD68" s="237" t="s">
        <v>84</v>
      </c>
      <c r="FE68" s="235" t="s">
        <v>134</v>
      </c>
      <c r="FF68" s="236" t="s">
        <v>135</v>
      </c>
      <c r="FG68" s="237" t="s">
        <v>84</v>
      </c>
      <c r="FH68" s="235" t="s">
        <v>134</v>
      </c>
      <c r="FI68" s="236" t="s">
        <v>135</v>
      </c>
      <c r="FJ68" s="237" t="s">
        <v>84</v>
      </c>
      <c r="FK68" s="235" t="s">
        <v>134</v>
      </c>
      <c r="FL68" s="236" t="s">
        <v>135</v>
      </c>
      <c r="FM68" s="237" t="s">
        <v>84</v>
      </c>
      <c r="FN68" s="235" t="s">
        <v>134</v>
      </c>
      <c r="FO68" s="236" t="s">
        <v>135</v>
      </c>
      <c r="FP68" s="237" t="s">
        <v>84</v>
      </c>
      <c r="FQ68" s="235" t="s">
        <v>134</v>
      </c>
      <c r="FR68" s="236" t="s">
        <v>135</v>
      </c>
      <c r="FS68" s="237" t="s">
        <v>84</v>
      </c>
    </row>
    <row r="69" spans="1:176" x14ac:dyDescent="0.2">
      <c r="A69" s="131" t="s">
        <v>136</v>
      </c>
      <c r="B69" s="132"/>
      <c r="C69" s="125"/>
      <c r="D69" s="126">
        <f>D70+D75+D92+D98+D146</f>
        <v>14779.859999999993</v>
      </c>
      <c r="E69" s="132"/>
      <c r="F69" s="125"/>
      <c r="G69" s="126">
        <f>G70+G75+G92+G98+G146</f>
        <v>3751.9346425914264</v>
      </c>
      <c r="H69" s="132"/>
      <c r="I69" s="125"/>
      <c r="J69" s="126">
        <f>J70+J75+J92+J98+J146</f>
        <v>-23614.711979401789</v>
      </c>
      <c r="K69" s="132"/>
      <c r="L69" s="125"/>
      <c r="M69" s="126">
        <f>M70+M75+M92+M98+M146</f>
        <v>-21049.374322665528</v>
      </c>
      <c r="N69" s="132"/>
      <c r="O69" s="125"/>
      <c r="P69" s="126">
        <f>P70+P75+P92+P98+P146</f>
        <v>-4481.3500000000113</v>
      </c>
      <c r="Q69" s="132"/>
      <c r="R69" s="125"/>
      <c r="S69" s="126">
        <f>S70+S75+S92+S98+S146</f>
        <v>-8498.2999999999884</v>
      </c>
      <c r="T69" s="132"/>
      <c r="U69" s="125"/>
      <c r="V69" s="126">
        <f>V70+V75+V92+V98+V146</f>
        <v>-17147.399999999965</v>
      </c>
      <c r="W69" s="132"/>
      <c r="X69" s="125"/>
      <c r="Y69" s="126">
        <f>Y70+Y75+Y92+Y98+Y146</f>
        <v>-9113.2000000000116</v>
      </c>
      <c r="Z69" s="132"/>
      <c r="AA69" s="125"/>
      <c r="AB69" s="126">
        <f>AB70+AB75+AB92+AB98+AB146</f>
        <v>9785.4125913190073</v>
      </c>
      <c r="AC69" s="132"/>
      <c r="AD69" s="125"/>
      <c r="AE69" s="126">
        <f>AE70+AE75+AE92+AE98+AE146</f>
        <v>-42451.314532842021</v>
      </c>
      <c r="AF69" s="132"/>
      <c r="AG69" s="125"/>
      <c r="AH69" s="126">
        <f>AH70+AH75+AH92+AH98+AH146</f>
        <v>-12139.179961458307</v>
      </c>
      <c r="AI69" s="132"/>
      <c r="AJ69" s="125"/>
      <c r="AK69" s="126">
        <f>AK70+AK75+AK92+AK98+AK146</f>
        <v>9101.0355081329326</v>
      </c>
      <c r="AL69" s="132"/>
      <c r="AM69" s="125"/>
      <c r="AN69" s="126">
        <f>AN70+AN75+AN92+AN98+AN146</f>
        <v>-5110.0000000000073</v>
      </c>
      <c r="AO69" s="132"/>
      <c r="AP69" s="125"/>
      <c r="AQ69" s="126">
        <f>AQ70+AQ75+AQ92+AQ98+AQ146</f>
        <v>-4645.0000000000218</v>
      </c>
      <c r="AR69" s="132"/>
      <c r="AS69" s="125"/>
      <c r="AT69" s="126">
        <f>AT70+AT75+AT92+AT98+AT146</f>
        <v>-13508.999999999971</v>
      </c>
      <c r="AU69" s="132"/>
      <c r="AV69" s="125"/>
      <c r="AW69" s="126">
        <f>AW70+AW75+AW92+AW98+AW146</f>
        <v>7047.9999999999709</v>
      </c>
      <c r="AX69" s="132"/>
      <c r="AY69" s="125"/>
      <c r="AZ69" s="126">
        <f>AZ70+AZ75+AZ92+AZ98+AZ146</f>
        <v>-5627</v>
      </c>
      <c r="BA69" s="132"/>
      <c r="BB69" s="125"/>
      <c r="BC69" s="126">
        <f>BC70+BC75+BC92+BC98+BC146</f>
        <v>-8009</v>
      </c>
      <c r="BD69" s="132"/>
      <c r="BE69" s="125"/>
      <c r="BF69" s="126">
        <f>BF70+BF75+BF92+BF98+BF146</f>
        <v>-4914</v>
      </c>
      <c r="BG69" s="132"/>
      <c r="BH69" s="125"/>
      <c r="BI69" s="126">
        <f>BI70+BI75+BI92+BI98+BI146</f>
        <v>-4042</v>
      </c>
      <c r="BJ69" s="132"/>
      <c r="BK69" s="125"/>
      <c r="BL69" s="126">
        <f>BL70+BL75+BL92+BL98+BL146</f>
        <v>-3575.5</v>
      </c>
      <c r="BM69" s="132"/>
      <c r="BN69" s="125"/>
      <c r="BO69" s="126">
        <f>BO70+BO75+BO92+BO98+BO146</f>
        <v>-5317.9</v>
      </c>
      <c r="BP69" s="132"/>
      <c r="BQ69" s="125"/>
      <c r="BR69" s="126">
        <f>BR70+BR75+BR92+BR98+BR146</f>
        <v>-3810</v>
      </c>
      <c r="BS69" s="132"/>
      <c r="BT69" s="125"/>
      <c r="BU69" s="126">
        <f>BU70+BU75+BU92+BU98+BU146</f>
        <v>-6019</v>
      </c>
      <c r="BV69" s="132"/>
      <c r="BW69" s="125"/>
      <c r="BX69" s="126">
        <f>BX70+BX75+BX92+BX98+BX146</f>
        <v>-11322</v>
      </c>
      <c r="BY69" s="132"/>
      <c r="BZ69" s="125"/>
      <c r="CA69" s="126">
        <f>CA70+CA75+CA92+CA98+CA146</f>
        <v>3803</v>
      </c>
      <c r="CB69" s="132"/>
      <c r="CC69" s="125"/>
      <c r="CD69" s="126">
        <f>CD70+CD75+CD92+CD98+CD146</f>
        <v>-7075</v>
      </c>
      <c r="CE69" s="132"/>
      <c r="CF69" s="125"/>
      <c r="CG69" s="126">
        <f>CG70+CG75+CG92+CG98+CG146</f>
        <v>-6433</v>
      </c>
      <c r="CH69" s="132"/>
      <c r="CI69" s="125"/>
      <c r="CJ69" s="126">
        <f>CJ70+CJ75+CJ92+CJ98+CJ146</f>
        <v>-1406.0902070039592</v>
      </c>
      <c r="CK69" s="132"/>
      <c r="CL69" s="125"/>
      <c r="CM69" s="126">
        <f>CM70+CM75+CM92+CM98+CM146</f>
        <v>-8561.5908514562179</v>
      </c>
      <c r="CN69" s="132"/>
      <c r="CO69" s="125"/>
      <c r="CP69" s="126">
        <f>CP70+CP75+CP92+CP98+CP146</f>
        <v>-1642.8043392761028</v>
      </c>
      <c r="CQ69" s="132"/>
      <c r="CR69" s="125"/>
      <c r="CS69" s="126">
        <f>CS70+CS75+CS92+CS98+CS146</f>
        <v>-4470.4986895133334</v>
      </c>
      <c r="CT69" s="132"/>
      <c r="CU69" s="125"/>
      <c r="CV69" s="126">
        <f>CV70+CV75+CV92+CV98+CV146</f>
        <v>-3567.999725621281</v>
      </c>
      <c r="CW69" s="132"/>
      <c r="CX69" s="125"/>
      <c r="CY69" s="126">
        <f>CY70+CY75+CY92+CY98+CY146</f>
        <v>-3895.8735377838311</v>
      </c>
      <c r="CZ69" s="132"/>
      <c r="DA69" s="125"/>
      <c r="DB69" s="126">
        <f>DB70+DB75+DB92+DB98+DB146</f>
        <v>-9839.6985756248559</v>
      </c>
      <c r="DC69" s="127"/>
      <c r="DD69" s="125"/>
      <c r="DE69" s="128">
        <f>DE70+DE75+DE92+DE98+DE146</f>
        <v>-5065.6300663861985</v>
      </c>
      <c r="DF69" s="181"/>
      <c r="DG69" s="125"/>
      <c r="DH69" s="128">
        <f>DH70+DH75+DH92+DH98+DH146</f>
        <v>-6808.8307215520117</v>
      </c>
      <c r="DI69" s="181"/>
      <c r="DJ69" s="125"/>
      <c r="DK69" s="128">
        <f>DK70+DK75+DK92+DK98+DK146</f>
        <v>-4207.709423176846</v>
      </c>
      <c r="DL69" s="181"/>
      <c r="DM69" s="125"/>
      <c r="DN69" s="128">
        <f>DN70+DN75+DN92+DN98+DN146</f>
        <v>-9086.444957953252</v>
      </c>
      <c r="DO69" s="181"/>
      <c r="DP69" s="125"/>
      <c r="DQ69" s="128">
        <f>DQ70+DQ75+DQ92+DQ98+DQ146</f>
        <v>-7782.1132856954919</v>
      </c>
      <c r="DR69" s="181"/>
      <c r="DS69" s="125"/>
      <c r="DT69" s="128">
        <f>DT70+DT75+DT92+DT98+DT146</f>
        <v>-3972.6056115290648</v>
      </c>
      <c r="DU69" s="181"/>
      <c r="DV69" s="125"/>
      <c r="DW69" s="128">
        <f>DW70+DW75+DW92+DW98+DW146</f>
        <v>-9176.0957684112145</v>
      </c>
      <c r="DX69" s="181"/>
      <c r="DY69" s="125"/>
      <c r="DZ69" s="128">
        <f>DZ70+DZ75+DZ92+DZ98+DZ146</f>
        <v>-8762.9394648395846</v>
      </c>
      <c r="EA69" s="238"/>
      <c r="EB69" s="232"/>
      <c r="EC69" s="233">
        <f>EC70+EC75+EC92+EC98+EC146</f>
        <v>-17307.543529531191</v>
      </c>
      <c r="ED69" s="408"/>
      <c r="EE69" s="316"/>
      <c r="EF69" s="317">
        <f>EF70+EF75+EF92+EF98+EF146</f>
        <v>-11166.291674205939</v>
      </c>
      <c r="EG69" s="409"/>
      <c r="EH69" s="318"/>
      <c r="EI69" s="317">
        <f>EI70+EI75+EI92+EI98+EI146</f>
        <v>-17904.824252340495</v>
      </c>
      <c r="EJ69" s="408"/>
      <c r="EK69" s="316"/>
      <c r="EL69" s="317">
        <f>EL70+EL75+EL92+EL98+EL146</f>
        <v>-15466.10435155913</v>
      </c>
      <c r="EM69" s="410"/>
      <c r="EN69" s="319"/>
      <c r="EO69" s="320">
        <f>EO70+EO75+EO92+EO98+EO146</f>
        <v>-18040.922960912831</v>
      </c>
      <c r="EP69" s="420"/>
      <c r="EQ69" s="421"/>
      <c r="ER69" s="422">
        <f>ER70+ER75+ER92+ER98+ER146</f>
        <v>-21343.419345088147</v>
      </c>
      <c r="ES69" s="420"/>
      <c r="ET69" s="421"/>
      <c r="EU69" s="422">
        <f>EU70+EU75+EU92+EU98+EU146</f>
        <v>-11287.897814761845</v>
      </c>
      <c r="EV69" s="420"/>
      <c r="EW69" s="421"/>
      <c r="EX69" s="422">
        <f>EX70+EX75+EX92+EX98+EX146</f>
        <v>-17050.090579508898</v>
      </c>
      <c r="EY69" s="420"/>
      <c r="EZ69" s="421"/>
      <c r="FA69" s="422">
        <f>FA70+FA75+FA92+FA98+FA146</f>
        <v>-8837.1380102802123</v>
      </c>
      <c r="FB69" s="420"/>
      <c r="FC69" s="421"/>
      <c r="FD69" s="422">
        <f>FD70+FD75+FD92+FD98+FD146</f>
        <v>-3220.4891528073713</v>
      </c>
      <c r="FE69" s="420"/>
      <c r="FF69" s="421"/>
      <c r="FG69" s="422">
        <f>FG70+FG75+FG92+FG98+FG146</f>
        <v>-13488.61173463217</v>
      </c>
      <c r="FH69" s="420"/>
      <c r="FI69" s="421"/>
      <c r="FJ69" s="422">
        <f>FJ70+FJ75+FJ92+FJ98+FJ146</f>
        <v>-10010.68864713905</v>
      </c>
      <c r="FK69" s="420"/>
      <c r="FL69" s="421"/>
      <c r="FM69" s="422">
        <f>FM70+FM75+FM92+FM98+FM146</f>
        <v>-5907.2027170335605</v>
      </c>
      <c r="FN69" s="420"/>
      <c r="FO69" s="421"/>
      <c r="FP69" s="422">
        <f>FP70+FP75+FP92+FP98+FP146</f>
        <v>-5924.4331758634053</v>
      </c>
      <c r="FQ69" s="420"/>
      <c r="FR69" s="421"/>
      <c r="FS69" s="422">
        <f>FS70+FS75+FS92+FS98+FS146</f>
        <v>-13458.778146089833</v>
      </c>
      <c r="FT69" s="503"/>
    </row>
    <row r="70" spans="1:176" x14ac:dyDescent="0.3">
      <c r="A70" s="133" t="s">
        <v>137</v>
      </c>
      <c r="B70" s="134">
        <f>B71+B73</f>
        <v>88990.5</v>
      </c>
      <c r="C70" s="135">
        <f>C71+C73</f>
        <v>159911.5</v>
      </c>
      <c r="D70" s="136">
        <f t="shared" ref="D70:D76" si="488">B70-C70</f>
        <v>-70921</v>
      </c>
      <c r="E70" s="134">
        <f>E71+E73</f>
        <v>99809</v>
      </c>
      <c r="F70" s="135">
        <f>F71+F73</f>
        <v>171200</v>
      </c>
      <c r="G70" s="136">
        <f t="shared" ref="G70:G76" si="489">E70-F70</f>
        <v>-71391</v>
      </c>
      <c r="H70" s="134">
        <f>H71+H73</f>
        <v>181087</v>
      </c>
      <c r="I70" s="135">
        <f>I71+I73</f>
        <v>292893</v>
      </c>
      <c r="J70" s="136">
        <f t="shared" ref="J70:J76" si="490">H70-I70</f>
        <v>-111806</v>
      </c>
      <c r="K70" s="134">
        <f>K71+K73</f>
        <v>254473</v>
      </c>
      <c r="L70" s="135">
        <f>L71+L73</f>
        <v>424013</v>
      </c>
      <c r="M70" s="136">
        <f t="shared" ref="M70:M78" si="491">K70-L70</f>
        <v>-169540</v>
      </c>
      <c r="N70" s="134">
        <f>N71+N73</f>
        <v>367146.7</v>
      </c>
      <c r="O70" s="135">
        <f>O71+O73</f>
        <v>368428.9</v>
      </c>
      <c r="P70" s="136">
        <f t="shared" ref="P70:P76" si="492">N70-O70</f>
        <v>-1282.2000000000116</v>
      </c>
      <c r="Q70" s="134">
        <f>Q71+Q73</f>
        <v>436864.4</v>
      </c>
      <c r="R70" s="135">
        <f>R71+R73</f>
        <v>470716.7</v>
      </c>
      <c r="S70" s="136">
        <f t="shared" ref="S70:S76" si="493">Q70-R70</f>
        <v>-33852.299999999988</v>
      </c>
      <c r="T70" s="134">
        <f>T71+T73</f>
        <v>489552.2</v>
      </c>
      <c r="U70" s="135">
        <f>U71+U73</f>
        <v>448615.6</v>
      </c>
      <c r="V70" s="136">
        <f t="shared" ref="V70:V76" si="494">T70-U70</f>
        <v>40936.600000000035</v>
      </c>
      <c r="W70" s="134">
        <f>W71+W73</f>
        <v>454197.8</v>
      </c>
      <c r="X70" s="135">
        <f>X71+X73</f>
        <v>430990</v>
      </c>
      <c r="Y70" s="136">
        <f t="shared" ref="Y70:Y76" si="495">W70-X70</f>
        <v>23207.799999999988</v>
      </c>
      <c r="Z70" s="134">
        <f>Z71+Z73</f>
        <v>171225.68287897302</v>
      </c>
      <c r="AA70" s="135">
        <f>AA71+AA73</f>
        <v>225020.35926176302</v>
      </c>
      <c r="AB70" s="136">
        <f t="shared" ref="AB70:AB76" si="496">Z70-AA70</f>
        <v>-53794.676382789999</v>
      </c>
      <c r="AC70" s="134">
        <f>AC71+AC73</f>
        <v>187181.81848799699</v>
      </c>
      <c r="AD70" s="135">
        <f>AD71+AD73</f>
        <v>215521.58475685402</v>
      </c>
      <c r="AE70" s="136">
        <f t="shared" ref="AE70:AE76" si="497">AC70-AD70</f>
        <v>-28339.766268857027</v>
      </c>
      <c r="AF70" s="134">
        <f>AF71+AF73</f>
        <v>133440.60284163701</v>
      </c>
      <c r="AG70" s="135">
        <f>AG71+AG73</f>
        <v>177796.78709434901</v>
      </c>
      <c r="AH70" s="136">
        <f t="shared" ref="AH70:AH76" si="498">AF70-AG70</f>
        <v>-44356.184252712002</v>
      </c>
      <c r="AI70" s="134">
        <f>AI71+AI73</f>
        <v>152217.320148345</v>
      </c>
      <c r="AJ70" s="135">
        <f>AJ71+AJ73</f>
        <v>195930.28866865399</v>
      </c>
      <c r="AK70" s="136">
        <f t="shared" ref="AK70:AK76" si="499">AI70-AJ70</f>
        <v>-43712.96852030899</v>
      </c>
      <c r="AL70" s="134">
        <f>AL71+AL73</f>
        <v>-61147</v>
      </c>
      <c r="AM70" s="135">
        <f>AM71+AM73</f>
        <v>-50443</v>
      </c>
      <c r="AN70" s="136">
        <f t="shared" ref="AN70:AN76" si="500">AL70-AM70</f>
        <v>-10704</v>
      </c>
      <c r="AO70" s="134">
        <f>AO71+AO73</f>
        <v>-55088</v>
      </c>
      <c r="AP70" s="135">
        <f>AP71+AP73</f>
        <v>-45063</v>
      </c>
      <c r="AQ70" s="136">
        <f t="shared" ref="AQ70:AQ76" si="501">AO70-AP70</f>
        <v>-10025</v>
      </c>
      <c r="AR70" s="134">
        <f>AR71+AR73</f>
        <v>-45426</v>
      </c>
      <c r="AS70" s="135">
        <f>AS71+AS73</f>
        <v>-38696</v>
      </c>
      <c r="AT70" s="136">
        <f t="shared" ref="AT70:AT76" si="502">AR70-AS70</f>
        <v>-6730</v>
      </c>
      <c r="AU70" s="134">
        <f>AU71+AU73</f>
        <v>-44496</v>
      </c>
      <c r="AV70" s="135">
        <f>AV71+AV73</f>
        <v>-35006</v>
      </c>
      <c r="AW70" s="136">
        <f t="shared" ref="AW70:AW76" si="503">AU70-AV70</f>
        <v>-9490</v>
      </c>
      <c r="AX70" s="134">
        <f>AX71+AX73</f>
        <v>57944</v>
      </c>
      <c r="AY70" s="135">
        <f>AY71+AY73</f>
        <v>237803</v>
      </c>
      <c r="AZ70" s="136">
        <f t="shared" ref="AZ70:AZ75" si="504">AX70-AY70</f>
        <v>-179859</v>
      </c>
      <c r="BA70" s="134">
        <f>BA71+BA73</f>
        <v>48687</v>
      </c>
      <c r="BB70" s="135">
        <f>BB71+BB73</f>
        <v>199107</v>
      </c>
      <c r="BC70" s="136">
        <f t="shared" ref="BC70:BC75" si="505">BA70-BB70</f>
        <v>-150420</v>
      </c>
      <c r="BD70" s="134">
        <f>BD71+BD73</f>
        <v>40176</v>
      </c>
      <c r="BE70" s="135">
        <f>BE71+BE73</f>
        <v>164412</v>
      </c>
      <c r="BF70" s="136">
        <f t="shared" ref="BF70:BF75" si="506">BD70-BE70</f>
        <v>-124236</v>
      </c>
      <c r="BG70" s="134">
        <f>BG71+BG73</f>
        <v>56674</v>
      </c>
      <c r="BH70" s="135">
        <f>BH71+BH73</f>
        <v>225694</v>
      </c>
      <c r="BI70" s="136">
        <f t="shared" ref="BI70:BI75" si="507">BG70-BH70</f>
        <v>-169020</v>
      </c>
      <c r="BJ70" s="134">
        <f>BJ71+BJ73</f>
        <v>108252</v>
      </c>
      <c r="BK70" s="135">
        <f>BK71+BK73</f>
        <v>155624</v>
      </c>
      <c r="BL70" s="136">
        <f t="shared" ref="BL70:BL75" si="508">BJ70-BK70</f>
        <v>-47372</v>
      </c>
      <c r="BM70" s="134">
        <f>BM71+BM73</f>
        <v>104924</v>
      </c>
      <c r="BN70" s="135">
        <f>BN71+BN73</f>
        <v>148545</v>
      </c>
      <c r="BO70" s="136">
        <f t="shared" ref="BO70:BO75" si="509">BM70-BN70</f>
        <v>-43621</v>
      </c>
      <c r="BP70" s="134">
        <f>BP71+BP73</f>
        <v>76756</v>
      </c>
      <c r="BQ70" s="135">
        <f>BQ71+BQ73</f>
        <v>109101</v>
      </c>
      <c r="BR70" s="136">
        <f t="shared" ref="BR70:BR75" si="510">BP70-BQ70</f>
        <v>-32345</v>
      </c>
      <c r="BS70" s="134">
        <f>BS71+BS73</f>
        <v>78704</v>
      </c>
      <c r="BT70" s="135">
        <f>BT71+BT73</f>
        <v>112761</v>
      </c>
      <c r="BU70" s="136">
        <f t="shared" ref="BU70:BU75" si="511">BS70-BT70</f>
        <v>-34057</v>
      </c>
      <c r="BV70" s="134">
        <f>BV71+BV73</f>
        <v>-31945</v>
      </c>
      <c r="BW70" s="135">
        <f>BW71+BW73</f>
        <v>10431</v>
      </c>
      <c r="BX70" s="136">
        <f t="shared" ref="BX70:BX75" si="512">BV70-BW70</f>
        <v>-42376</v>
      </c>
      <c r="BY70" s="134">
        <f>BY71+BY73</f>
        <v>-35019</v>
      </c>
      <c r="BZ70" s="135">
        <f>BZ71+BZ73</f>
        <v>9875</v>
      </c>
      <c r="CA70" s="136">
        <f t="shared" ref="CA70:CA75" si="513">BY70-BZ70</f>
        <v>-44894</v>
      </c>
      <c r="CB70" s="134">
        <f>CB71+CB73</f>
        <v>-116664</v>
      </c>
      <c r="CC70" s="135">
        <f>CC71+CC73</f>
        <v>11464</v>
      </c>
      <c r="CD70" s="136">
        <f t="shared" ref="CD70:CD75" si="514">CB70-CC70</f>
        <v>-128128</v>
      </c>
      <c r="CE70" s="134">
        <f>CE71+CE73</f>
        <v>-61565</v>
      </c>
      <c r="CF70" s="135">
        <f>CF71+CF73</f>
        <v>10121</v>
      </c>
      <c r="CG70" s="136">
        <f t="shared" ref="CG70:CG75" si="515">CE70-CF70</f>
        <v>-71686</v>
      </c>
      <c r="CH70" s="134">
        <f>CH71+CH73</f>
        <v>-19947.207893675579</v>
      </c>
      <c r="CI70" s="135">
        <f>CI71+CI73</f>
        <v>223063.73257804313</v>
      </c>
      <c r="CJ70" s="136">
        <f t="shared" ref="CJ70:CJ76" si="516">CH70-CI70</f>
        <v>-243010.9404717187</v>
      </c>
      <c r="CK70" s="134">
        <f>CK71+CK73</f>
        <v>-15185.793791790536</v>
      </c>
      <c r="CL70" s="135">
        <f>CL71+CL73</f>
        <v>197914.86485837371</v>
      </c>
      <c r="CM70" s="136">
        <f t="shared" ref="CM70:CM76" si="517">CK70-CL70</f>
        <v>-213100.65865016426</v>
      </c>
      <c r="CN70" s="134">
        <f>CN71+CN73</f>
        <v>-18362.395180627787</v>
      </c>
      <c r="CO70" s="135">
        <f>CO71+CO73</f>
        <v>170354.12966934626</v>
      </c>
      <c r="CP70" s="136">
        <f t="shared" ref="CP70:CP76" si="518">CN70-CO70</f>
        <v>-188716.52484997406</v>
      </c>
      <c r="CQ70" s="134">
        <f>CQ71+CQ73</f>
        <v>-20082.374331998675</v>
      </c>
      <c r="CR70" s="135">
        <f>CR71+CR73</f>
        <v>201781.25084203875</v>
      </c>
      <c r="CS70" s="136">
        <f t="shared" ref="CS70:CS76" si="519">CQ70-CR70</f>
        <v>-221863.62517403741</v>
      </c>
      <c r="CT70" s="134">
        <f>CT71+CT73</f>
        <v>116444.9</v>
      </c>
      <c r="CU70" s="135">
        <f>CU71+CU73</f>
        <v>124238</v>
      </c>
      <c r="CV70" s="136">
        <f t="shared" ref="CV70:CV136" si="520">CT70-CU70</f>
        <v>-7793.1000000000058</v>
      </c>
      <c r="CW70" s="134">
        <f>CW71+CW73</f>
        <v>88217.9</v>
      </c>
      <c r="CX70" s="135">
        <f>CX71+CX73</f>
        <v>99001.5</v>
      </c>
      <c r="CY70" s="136">
        <f t="shared" ref="CY70:CY136" si="521">CW70-CX70</f>
        <v>-10783.600000000006</v>
      </c>
      <c r="CZ70" s="134">
        <f>CZ71+CZ73</f>
        <v>101111.09999999999</v>
      </c>
      <c r="DA70" s="135">
        <f>DA71+DA73</f>
        <v>114323.90000000001</v>
      </c>
      <c r="DB70" s="136">
        <f t="shared" ref="DB70:DB136" si="522">CZ70-DA70</f>
        <v>-13212.800000000017</v>
      </c>
      <c r="DC70" s="137">
        <f>DC71+DC73</f>
        <v>96988</v>
      </c>
      <c r="DD70" s="135">
        <f>DD71+DD73</f>
        <v>114798.1</v>
      </c>
      <c r="DE70" s="138">
        <f t="shared" ref="DE70:DE136" si="523">DC70-DD70</f>
        <v>-17810.100000000006</v>
      </c>
      <c r="DF70" s="182">
        <f>DF71+DF73</f>
        <v>-37983.499588036851</v>
      </c>
      <c r="DG70" s="135">
        <f>DG71+DG73</f>
        <v>-11939.81553977658</v>
      </c>
      <c r="DH70" s="138">
        <f t="shared" ref="DH70:DH75" si="524">DF70-DG70</f>
        <v>-26043.684048260271</v>
      </c>
      <c r="DI70" s="182">
        <f>DI71+DI73</f>
        <v>-41353.219240577353</v>
      </c>
      <c r="DJ70" s="135">
        <f>DJ71+DJ73</f>
        <v>-15351.662558383334</v>
      </c>
      <c r="DK70" s="138">
        <f t="shared" ref="DK70:DK75" si="525">DI70-DJ70</f>
        <v>-26001.556682194019</v>
      </c>
      <c r="DL70" s="182">
        <f>DL71+DL73</f>
        <v>-53387.993434695956</v>
      </c>
      <c r="DM70" s="135">
        <f>DM71+DM73</f>
        <v>-13634.635935849448</v>
      </c>
      <c r="DN70" s="138">
        <f t="shared" ref="DN70:DN75" si="526">DL70-DM70</f>
        <v>-39753.357498846512</v>
      </c>
      <c r="DO70" s="182">
        <f>DO71+DO73</f>
        <v>-51880.553325738205</v>
      </c>
      <c r="DP70" s="135">
        <f>DP71+DP73</f>
        <v>-17547.786860290544</v>
      </c>
      <c r="DQ70" s="138">
        <f t="shared" ref="DQ70:DQ75" si="527">DO70-DP70</f>
        <v>-34332.766465447661</v>
      </c>
      <c r="DR70" s="182">
        <f>DR71+DR73</f>
        <v>-154566.90576717979</v>
      </c>
      <c r="DS70" s="135">
        <f>DS71+DS73</f>
        <v>-392505.95746542391</v>
      </c>
      <c r="DT70" s="138">
        <f t="shared" ref="DT70:DT75" si="528">DR70-DS70</f>
        <v>237939.05169824412</v>
      </c>
      <c r="DU70" s="182">
        <f>DU71+DU73</f>
        <v>-39209.934190215092</v>
      </c>
      <c r="DV70" s="135">
        <f>DV71+DV73</f>
        <v>-235909.127297214</v>
      </c>
      <c r="DW70" s="138">
        <f t="shared" ref="DW70:DW75" si="529">DU70-DV70</f>
        <v>196699.19310699892</v>
      </c>
      <c r="DX70" s="182">
        <f>DX71+DX73</f>
        <v>112735.02576820666</v>
      </c>
      <c r="DY70" s="135">
        <f>DY71+DY73</f>
        <v>118195.10018633876</v>
      </c>
      <c r="DZ70" s="138">
        <f t="shared" ref="DZ70:DZ75" si="530">DX70-DY70</f>
        <v>-5460.0744181321061</v>
      </c>
      <c r="EA70" s="239">
        <f>EA71+EA73</f>
        <v>197452.7</v>
      </c>
      <c r="EB70" s="240">
        <f>EB71+EB73</f>
        <v>133622.20651940771</v>
      </c>
      <c r="EC70" s="241">
        <f t="shared" ref="EC70:EC75" si="531">EA70-EB70</f>
        <v>63830.493480592297</v>
      </c>
      <c r="ED70" s="321">
        <f>ED71+ED73</f>
        <v>197757.96758578322</v>
      </c>
      <c r="EE70" s="322">
        <f>EE71+EE73</f>
        <v>50165.449027435767</v>
      </c>
      <c r="EF70" s="323">
        <f t="shared" ref="EF70:EF75" si="532">ED70-EE70</f>
        <v>147592.51855834745</v>
      </c>
      <c r="EG70" s="321">
        <f>EG71+EG73</f>
        <v>357349.95094246761</v>
      </c>
      <c r="EH70" s="322">
        <f>EH71+EH73</f>
        <v>243297.72659813805</v>
      </c>
      <c r="EI70" s="323">
        <f t="shared" ref="EI70:EI75" si="533">EG70-EH70</f>
        <v>114052.22434432956</v>
      </c>
      <c r="EJ70" s="321">
        <f>EJ71+EJ73</f>
        <v>33024.149014651688</v>
      </c>
      <c r="EK70" s="322">
        <f>EK71+EK73</f>
        <v>129814.29916983646</v>
      </c>
      <c r="EL70" s="323">
        <f t="shared" ref="EL70:EL75" si="534">EJ70-EK70</f>
        <v>-96790.150155184776</v>
      </c>
      <c r="EM70" s="324">
        <f>EM71+EM73</f>
        <v>73083.372847845458</v>
      </c>
      <c r="EN70" s="325">
        <f>EN71+EN73</f>
        <v>150818.9673117788</v>
      </c>
      <c r="EO70" s="326">
        <f t="shared" ref="EO70:EO92" si="535">EM70-EN70</f>
        <v>-77735.594463933347</v>
      </c>
      <c r="EP70" s="423">
        <f>EP71+EP73</f>
        <v>-80385.890749667509</v>
      </c>
      <c r="EQ70" s="424">
        <f>EQ71+EQ73</f>
        <v>44483.330248682803</v>
      </c>
      <c r="ER70" s="425">
        <f t="shared" ref="ER70:ER98" si="536">EP70-EQ70</f>
        <v>-124869.22099835031</v>
      </c>
      <c r="ES70" s="423">
        <f>ES71+ES73</f>
        <v>406110.69951133721</v>
      </c>
      <c r="ET70" s="424">
        <f>ET71+ET73</f>
        <v>16515.62292462866</v>
      </c>
      <c r="EU70" s="425">
        <f t="shared" ref="EU70:EU98" si="537">ES70-ET70</f>
        <v>389595.07658670854</v>
      </c>
      <c r="EV70" s="423">
        <f>EV71+EV73</f>
        <v>-39486.641854386871</v>
      </c>
      <c r="EW70" s="424">
        <f>EW71+EW73</f>
        <v>-2223.6046794898293</v>
      </c>
      <c r="EX70" s="425">
        <f t="shared" ref="EX70:EX98" si="538">EV70-EW70</f>
        <v>-37263.037174897043</v>
      </c>
      <c r="EY70" s="423">
        <f>EY71+EY73</f>
        <v>257234.79781275376</v>
      </c>
      <c r="EZ70" s="424">
        <f>EZ71+EZ73</f>
        <v>75702.330568447476</v>
      </c>
      <c r="FA70" s="425">
        <f t="shared" ref="FA70:FA98" si="539">EY70-EZ70</f>
        <v>181532.46724430629</v>
      </c>
      <c r="FB70" s="423">
        <f>FB71+FB73</f>
        <v>131720.07662930182</v>
      </c>
      <c r="FC70" s="424">
        <f>FC71+FC73</f>
        <v>157492.18795731233</v>
      </c>
      <c r="FD70" s="425">
        <f t="shared" ref="FD70:FD98" si="540">FB70-FC70</f>
        <v>-25772.111328010506</v>
      </c>
      <c r="FE70" s="423">
        <f>FE71+FE73</f>
        <v>82504.613869320543</v>
      </c>
      <c r="FF70" s="424">
        <f>FF71+FF73</f>
        <v>100933.19937444059</v>
      </c>
      <c r="FG70" s="425">
        <f t="shared" ref="FG70:FG98" si="541">FE70-FF70</f>
        <v>-18428.585505120049</v>
      </c>
      <c r="FH70" s="423">
        <f>FH71+FH73</f>
        <v>155821.51330102613</v>
      </c>
      <c r="FI70" s="424">
        <f>FI71+FI73</f>
        <v>112719.40250901417</v>
      </c>
      <c r="FJ70" s="425">
        <f t="shared" ref="FJ70:FJ98" si="542">FH70-FI70</f>
        <v>43102.110792011968</v>
      </c>
      <c r="FK70" s="423">
        <f>FK71+FK73</f>
        <v>90313.29336774387</v>
      </c>
      <c r="FL70" s="424">
        <f>FL71+FL73</f>
        <v>70437.379453279354</v>
      </c>
      <c r="FM70" s="425">
        <f t="shared" ref="FM70:FM98" si="543">FK70-FL70</f>
        <v>19875.913914464516</v>
      </c>
      <c r="FN70" s="423">
        <f>FN71+FN73</f>
        <v>101643.4239508117</v>
      </c>
      <c r="FO70" s="424">
        <f>FO71+FO73</f>
        <v>87032.430659112229</v>
      </c>
      <c r="FP70" s="425">
        <f t="shared" ref="FP70:FP98" si="544">FN70-FO70</f>
        <v>14610.993291699473</v>
      </c>
      <c r="FQ70" s="423">
        <f>FQ71+FQ73</f>
        <v>147157.43083577862</v>
      </c>
      <c r="FR70" s="424">
        <f>FR71+FR73</f>
        <v>118845.75263109239</v>
      </c>
      <c r="FS70" s="425">
        <f t="shared" ref="FS70:FS98" si="545">FQ70-FR70</f>
        <v>28311.678204686235</v>
      </c>
    </row>
    <row r="71" spans="1:176" x14ac:dyDescent="0.3">
      <c r="A71" s="139" t="s">
        <v>138</v>
      </c>
      <c r="B71" s="140">
        <v>81518</v>
      </c>
      <c r="C71" s="141">
        <v>146941</v>
      </c>
      <c r="D71" s="142">
        <f t="shared" si="488"/>
        <v>-65423</v>
      </c>
      <c r="E71" s="140">
        <v>91264.5</v>
      </c>
      <c r="F71" s="141">
        <v>156380.5</v>
      </c>
      <c r="G71" s="142">
        <f t="shared" si="489"/>
        <v>-65116</v>
      </c>
      <c r="H71" s="173">
        <v>165574.5</v>
      </c>
      <c r="I71" s="143">
        <v>266059.5</v>
      </c>
      <c r="J71" s="142">
        <f t="shared" si="490"/>
        <v>-100485</v>
      </c>
      <c r="K71" s="173">
        <v>232525.5</v>
      </c>
      <c r="L71" s="143">
        <v>386089.5</v>
      </c>
      <c r="M71" s="142">
        <f t="shared" si="491"/>
        <v>-153564</v>
      </c>
      <c r="N71" s="140">
        <v>330432</v>
      </c>
      <c r="O71" s="141">
        <v>331586</v>
      </c>
      <c r="P71" s="142">
        <f t="shared" si="492"/>
        <v>-1154</v>
      </c>
      <c r="Q71" s="140">
        <v>393178</v>
      </c>
      <c r="R71" s="141">
        <v>423645</v>
      </c>
      <c r="S71" s="142">
        <f t="shared" si="493"/>
        <v>-30467</v>
      </c>
      <c r="T71" s="140">
        <v>440597</v>
      </c>
      <c r="U71" s="141">
        <v>403754</v>
      </c>
      <c r="V71" s="142">
        <f t="shared" si="494"/>
        <v>36843</v>
      </c>
      <c r="W71" s="140">
        <v>408778</v>
      </c>
      <c r="X71" s="141">
        <v>387891</v>
      </c>
      <c r="Y71" s="142">
        <f t="shared" si="495"/>
        <v>20887</v>
      </c>
      <c r="Z71" s="140">
        <v>154103.11459097301</v>
      </c>
      <c r="AA71" s="141">
        <v>202518.32333576301</v>
      </c>
      <c r="AB71" s="142">
        <f t="shared" si="496"/>
        <v>-48415.208744789998</v>
      </c>
      <c r="AC71" s="140">
        <v>168463.63663899701</v>
      </c>
      <c r="AD71" s="141">
        <v>193969.42628085401</v>
      </c>
      <c r="AE71" s="142">
        <f t="shared" si="497"/>
        <v>-25505.789641857002</v>
      </c>
      <c r="AF71" s="140">
        <v>120096.542557637</v>
      </c>
      <c r="AG71" s="141">
        <v>160017.10838534901</v>
      </c>
      <c r="AH71" s="142">
        <f t="shared" si="498"/>
        <v>-39920.565827712009</v>
      </c>
      <c r="AI71" s="140">
        <v>136995.58813334501</v>
      </c>
      <c r="AJ71" s="141">
        <v>176337.259801654</v>
      </c>
      <c r="AK71" s="142">
        <f t="shared" si="499"/>
        <v>-39341.671668308991</v>
      </c>
      <c r="AL71" s="140">
        <v>-48918</v>
      </c>
      <c r="AM71" s="141">
        <v>-40354</v>
      </c>
      <c r="AN71" s="142">
        <f t="shared" si="500"/>
        <v>-8564</v>
      </c>
      <c r="AO71" s="140">
        <v>-44071</v>
      </c>
      <c r="AP71" s="141">
        <v>-36050</v>
      </c>
      <c r="AQ71" s="142">
        <f t="shared" si="501"/>
        <v>-8021</v>
      </c>
      <c r="AR71" s="140">
        <v>-36341</v>
      </c>
      <c r="AS71" s="141">
        <v>-30957</v>
      </c>
      <c r="AT71" s="142">
        <f t="shared" si="502"/>
        <v>-5384</v>
      </c>
      <c r="AU71" s="140">
        <v>-35597</v>
      </c>
      <c r="AV71" s="141">
        <v>-28005</v>
      </c>
      <c r="AW71" s="142">
        <f t="shared" si="503"/>
        <v>-7592</v>
      </c>
      <c r="AX71" s="140">
        <v>46355</v>
      </c>
      <c r="AY71" s="141">
        <v>190242</v>
      </c>
      <c r="AZ71" s="142">
        <f t="shared" si="504"/>
        <v>-143887</v>
      </c>
      <c r="BA71" s="140">
        <v>38950</v>
      </c>
      <c r="BB71" s="141">
        <v>159286</v>
      </c>
      <c r="BC71" s="142">
        <f t="shared" si="505"/>
        <v>-120336</v>
      </c>
      <c r="BD71" s="140">
        <v>32141</v>
      </c>
      <c r="BE71" s="141">
        <v>131530</v>
      </c>
      <c r="BF71" s="142">
        <f t="shared" si="506"/>
        <v>-99389</v>
      </c>
      <c r="BG71" s="140">
        <v>45339</v>
      </c>
      <c r="BH71" s="141">
        <v>180555</v>
      </c>
      <c r="BI71" s="142">
        <f t="shared" si="507"/>
        <v>-135216</v>
      </c>
      <c r="BJ71" s="140">
        <v>86602</v>
      </c>
      <c r="BK71" s="141">
        <v>124499</v>
      </c>
      <c r="BL71" s="142">
        <f t="shared" si="508"/>
        <v>-37897</v>
      </c>
      <c r="BM71" s="140">
        <v>83939</v>
      </c>
      <c r="BN71" s="141">
        <v>118836</v>
      </c>
      <c r="BO71" s="142">
        <f t="shared" si="509"/>
        <v>-34897</v>
      </c>
      <c r="BP71" s="140">
        <v>61405</v>
      </c>
      <c r="BQ71" s="141">
        <v>87281</v>
      </c>
      <c r="BR71" s="142">
        <f t="shared" si="510"/>
        <v>-25876</v>
      </c>
      <c r="BS71" s="140">
        <v>62963</v>
      </c>
      <c r="BT71" s="141">
        <v>90209</v>
      </c>
      <c r="BU71" s="142">
        <f t="shared" si="511"/>
        <v>-27246</v>
      </c>
      <c r="BV71" s="140">
        <v>-25556</v>
      </c>
      <c r="BW71" s="141">
        <v>8345</v>
      </c>
      <c r="BX71" s="142">
        <f t="shared" si="512"/>
        <v>-33901</v>
      </c>
      <c r="BY71" s="140">
        <v>-28015</v>
      </c>
      <c r="BZ71" s="141">
        <v>7900</v>
      </c>
      <c r="CA71" s="142">
        <f t="shared" si="513"/>
        <v>-35915</v>
      </c>
      <c r="CB71" s="140">
        <v>-93331</v>
      </c>
      <c r="CC71" s="141">
        <v>9171</v>
      </c>
      <c r="CD71" s="142">
        <f t="shared" si="514"/>
        <v>-102502</v>
      </c>
      <c r="CE71" s="140">
        <v>-49252</v>
      </c>
      <c r="CF71" s="141">
        <v>8097</v>
      </c>
      <c r="CG71" s="142">
        <f t="shared" si="515"/>
        <v>-57349</v>
      </c>
      <c r="CH71" s="140">
        <v>-15957.766314940462</v>
      </c>
      <c r="CI71" s="141">
        <v>178450.9860624345</v>
      </c>
      <c r="CJ71" s="142">
        <f>CH71-CI71</f>
        <v>-194408.75237737497</v>
      </c>
      <c r="CK71" s="140">
        <v>-12148.635033432429</v>
      </c>
      <c r="CL71" s="141">
        <v>158331.89188669896</v>
      </c>
      <c r="CM71" s="142">
        <f>CK71-CL71</f>
        <v>-170480.52692013138</v>
      </c>
      <c r="CN71" s="140">
        <v>-14689.916144502231</v>
      </c>
      <c r="CO71" s="141">
        <v>136283.30373547701</v>
      </c>
      <c r="CP71" s="142">
        <f>CN71-CO71</f>
        <v>-150973.21987997924</v>
      </c>
      <c r="CQ71" s="140">
        <v>-16065.899465598941</v>
      </c>
      <c r="CR71" s="141">
        <v>161425.000673631</v>
      </c>
      <c r="CS71" s="142">
        <f>CQ71-CR71</f>
        <v>-177490.90013922995</v>
      </c>
      <c r="CT71" s="140">
        <v>93155.9</v>
      </c>
      <c r="CU71" s="141">
        <v>99390.399999999994</v>
      </c>
      <c r="CV71" s="142">
        <f t="shared" si="520"/>
        <v>-6234.5</v>
      </c>
      <c r="CW71" s="140">
        <v>70574.3</v>
      </c>
      <c r="CX71" s="141">
        <v>79201.2</v>
      </c>
      <c r="CY71" s="142">
        <f t="shared" si="521"/>
        <v>-8626.8999999999942</v>
      </c>
      <c r="CZ71" s="140">
        <v>80888.899999999994</v>
      </c>
      <c r="DA71" s="141">
        <v>91459.1</v>
      </c>
      <c r="DB71" s="142">
        <f t="shared" si="522"/>
        <v>-10570.200000000012</v>
      </c>
      <c r="DC71" s="143">
        <v>77590.399999999994</v>
      </c>
      <c r="DD71" s="141">
        <v>91838.5</v>
      </c>
      <c r="DE71" s="144">
        <f t="shared" si="523"/>
        <v>-14248.100000000006</v>
      </c>
      <c r="DF71" s="173">
        <v>-30386.799670429482</v>
      </c>
      <c r="DG71" s="143">
        <v>-9551.852431821264</v>
      </c>
      <c r="DH71" s="144">
        <f t="shared" si="524"/>
        <v>-20834.94723860822</v>
      </c>
      <c r="DI71" s="173">
        <v>-33082.575392461884</v>
      </c>
      <c r="DJ71" s="143">
        <v>-12281.330046706667</v>
      </c>
      <c r="DK71" s="144">
        <f t="shared" si="525"/>
        <v>-20801.245345755218</v>
      </c>
      <c r="DL71" s="173">
        <v>-42710.394747756764</v>
      </c>
      <c r="DM71" s="143">
        <v>-10907.708748679559</v>
      </c>
      <c r="DN71" s="144">
        <f t="shared" si="526"/>
        <v>-31802.685999077206</v>
      </c>
      <c r="DO71" s="173">
        <v>-41504.442660590561</v>
      </c>
      <c r="DP71" s="143">
        <v>-14038.229488232435</v>
      </c>
      <c r="DQ71" s="144">
        <f t="shared" si="527"/>
        <v>-27466.213172358126</v>
      </c>
      <c r="DR71" s="173">
        <v>-41888.245711826807</v>
      </c>
      <c r="DS71" s="143">
        <v>-428373.7251283275</v>
      </c>
      <c r="DT71" s="144">
        <f t="shared" si="528"/>
        <v>386485.47941650066</v>
      </c>
      <c r="DU71" s="173">
        <v>-2880.6768601123258</v>
      </c>
      <c r="DV71" s="143">
        <v>-84000.862221015836</v>
      </c>
      <c r="DW71" s="144">
        <f t="shared" si="529"/>
        <v>81120.185360903502</v>
      </c>
      <c r="DX71" s="173">
        <v>94511.610577801664</v>
      </c>
      <c r="DY71" s="143">
        <v>58999.27629135405</v>
      </c>
      <c r="DZ71" s="144">
        <f t="shared" si="530"/>
        <v>35512.334286447614</v>
      </c>
      <c r="EA71" s="243">
        <v>155854.39999999999</v>
      </c>
      <c r="EB71" s="244">
        <v>59582.514429455587</v>
      </c>
      <c r="EC71" s="242">
        <f t="shared" si="531"/>
        <v>96271.8855705444</v>
      </c>
      <c r="ED71" s="212">
        <v>191225.46902549037</v>
      </c>
      <c r="EE71" s="213">
        <v>54680.480909370832</v>
      </c>
      <c r="EF71" s="218">
        <f t="shared" si="532"/>
        <v>136544.98811611952</v>
      </c>
      <c r="EG71" s="212">
        <v>372828.16161019739</v>
      </c>
      <c r="EH71" s="213">
        <v>254626.24093992275</v>
      </c>
      <c r="EI71" s="218">
        <f t="shared" si="533"/>
        <v>118201.92067027465</v>
      </c>
      <c r="EJ71" s="212">
        <v>34448.608932328047</v>
      </c>
      <c r="EK71" s="213">
        <v>133487.18701233077</v>
      </c>
      <c r="EL71" s="218">
        <f t="shared" si="534"/>
        <v>-99038.578080002728</v>
      </c>
      <c r="EM71" s="212">
        <v>79898.392422732199</v>
      </c>
      <c r="EN71" s="213">
        <v>154194.23475088464</v>
      </c>
      <c r="EO71" s="289">
        <f t="shared" si="535"/>
        <v>-74295.842328152445</v>
      </c>
      <c r="EP71" s="426">
        <v>-146232.08031404001</v>
      </c>
      <c r="EQ71" s="427">
        <v>-24503.292959788872</v>
      </c>
      <c r="ER71" s="428">
        <f t="shared" si="536"/>
        <v>-121728.78735425114</v>
      </c>
      <c r="ES71" s="426">
        <v>404848.09189894493</v>
      </c>
      <c r="ET71" s="427">
        <v>49863.797763814553</v>
      </c>
      <c r="EU71" s="428">
        <f t="shared" si="537"/>
        <v>354984.29413513036</v>
      </c>
      <c r="EV71" s="426">
        <v>-93760.017596720034</v>
      </c>
      <c r="EW71" s="427">
        <v>-3418.4398148259697</v>
      </c>
      <c r="EX71" s="428">
        <f t="shared" si="538"/>
        <v>-90341.57778189407</v>
      </c>
      <c r="EY71" s="426">
        <v>228356.2195173458</v>
      </c>
      <c r="EZ71" s="427">
        <v>57999.541029717162</v>
      </c>
      <c r="FA71" s="428">
        <f t="shared" si="539"/>
        <v>170356.67848762864</v>
      </c>
      <c r="FB71" s="426">
        <v>105341.72736488807</v>
      </c>
      <c r="FC71" s="427">
        <v>95207.704049266496</v>
      </c>
      <c r="FD71" s="428">
        <f t="shared" si="540"/>
        <v>10134.023315621569</v>
      </c>
      <c r="FE71" s="426">
        <v>65949.755313250105</v>
      </c>
      <c r="FF71" s="427">
        <v>61129.339198535134</v>
      </c>
      <c r="FG71" s="428">
        <f t="shared" si="541"/>
        <v>4820.4161147149716</v>
      </c>
      <c r="FH71" s="426">
        <v>124634.14735863633</v>
      </c>
      <c r="FI71" s="427">
        <v>68480.94086054356</v>
      </c>
      <c r="FJ71" s="428">
        <f t="shared" si="542"/>
        <v>56153.206498092768</v>
      </c>
      <c r="FK71" s="426">
        <v>72465.353309765342</v>
      </c>
      <c r="FL71" s="427">
        <v>47721.019758023613</v>
      </c>
      <c r="FM71" s="428">
        <f t="shared" si="543"/>
        <v>24744.333551741729</v>
      </c>
      <c r="FN71" s="426">
        <v>81600.877980311663</v>
      </c>
      <c r="FO71" s="427">
        <v>54562.262762844693</v>
      </c>
      <c r="FP71" s="428">
        <f t="shared" si="544"/>
        <v>27038.61521746697</v>
      </c>
      <c r="FQ71" s="426">
        <v>117810.82565242102</v>
      </c>
      <c r="FR71" s="427">
        <v>74314.403717585432</v>
      </c>
      <c r="FS71" s="428">
        <f t="shared" si="545"/>
        <v>43496.421934835584</v>
      </c>
    </row>
    <row r="72" spans="1:176" x14ac:dyDescent="0.3">
      <c r="A72" s="305" t="s">
        <v>125</v>
      </c>
      <c r="B72" s="145">
        <v>79478.5</v>
      </c>
      <c r="C72" s="146">
        <v>142904.5</v>
      </c>
      <c r="D72" s="147">
        <f t="shared" si="488"/>
        <v>-63426</v>
      </c>
      <c r="E72" s="145">
        <v>90800.5</v>
      </c>
      <c r="F72" s="146">
        <v>152850.5</v>
      </c>
      <c r="G72" s="147">
        <f t="shared" si="489"/>
        <v>-62050</v>
      </c>
      <c r="H72" s="145">
        <v>164366.5</v>
      </c>
      <c r="I72" s="146">
        <v>265012.5</v>
      </c>
      <c r="J72" s="147">
        <f t="shared" si="490"/>
        <v>-100646</v>
      </c>
      <c r="K72" s="145">
        <v>232275.5</v>
      </c>
      <c r="L72" s="146">
        <v>381467.5</v>
      </c>
      <c r="M72" s="147">
        <f t="shared" si="491"/>
        <v>-149192</v>
      </c>
      <c r="N72" s="145">
        <v>329363.3</v>
      </c>
      <c r="O72" s="146">
        <v>328718.09999999998</v>
      </c>
      <c r="P72" s="147">
        <f t="shared" si="492"/>
        <v>645.20000000001164</v>
      </c>
      <c r="Q72" s="145">
        <v>392121.59999999998</v>
      </c>
      <c r="R72" s="146">
        <v>419881.3</v>
      </c>
      <c r="S72" s="147">
        <f t="shared" si="493"/>
        <v>-27759.700000000012</v>
      </c>
      <c r="T72" s="145">
        <v>439149.8</v>
      </c>
      <c r="U72" s="146">
        <v>400385.4</v>
      </c>
      <c r="V72" s="147">
        <f t="shared" si="494"/>
        <v>38764.399999999965</v>
      </c>
      <c r="W72" s="145">
        <v>407820.2</v>
      </c>
      <c r="X72" s="146">
        <v>385452</v>
      </c>
      <c r="Y72" s="147">
        <f t="shared" si="495"/>
        <v>22368.200000000012</v>
      </c>
      <c r="Z72" s="145">
        <v>152757.11459085898</v>
      </c>
      <c r="AA72" s="146">
        <v>199385.32333595899</v>
      </c>
      <c r="AB72" s="147">
        <f t="shared" si="496"/>
        <v>-46628.208745100012</v>
      </c>
      <c r="AC72" s="145">
        <v>167127.63663877401</v>
      </c>
      <c r="AD72" s="146">
        <v>190249.42628050398</v>
      </c>
      <c r="AE72" s="147">
        <f t="shared" si="497"/>
        <v>-23121.789641729963</v>
      </c>
      <c r="AF72" s="145">
        <v>118855.54255781899</v>
      </c>
      <c r="AG72" s="146">
        <v>157110.10838583199</v>
      </c>
      <c r="AH72" s="147">
        <f t="shared" si="498"/>
        <v>-38254.565828013001</v>
      </c>
      <c r="AI72" s="145">
        <v>135498.58813316101</v>
      </c>
      <c r="AJ72" s="146">
        <v>168397.25980150455</v>
      </c>
      <c r="AK72" s="147">
        <f t="shared" si="499"/>
        <v>-32898.671668343537</v>
      </c>
      <c r="AL72" s="145">
        <v>-49785.980737761151</v>
      </c>
      <c r="AM72" s="146">
        <v>-42819.337849558455</v>
      </c>
      <c r="AN72" s="147">
        <f t="shared" si="500"/>
        <v>-6966.6428882026958</v>
      </c>
      <c r="AO72" s="145">
        <v>-45392.865428254867</v>
      </c>
      <c r="AP72" s="146">
        <v>-38052.484044780067</v>
      </c>
      <c r="AQ72" s="147">
        <f t="shared" si="501"/>
        <v>-7340.3813834747998</v>
      </c>
      <c r="AR72" s="145">
        <v>-37741.304669896985</v>
      </c>
      <c r="AS72" s="146">
        <v>-32517.046970244097</v>
      </c>
      <c r="AT72" s="147">
        <f t="shared" si="502"/>
        <v>-5224.2576996528878</v>
      </c>
      <c r="AU72" s="145">
        <v>-37161.224585124772</v>
      </c>
      <c r="AV72" s="146">
        <v>-30983.963239776211</v>
      </c>
      <c r="AW72" s="147">
        <f t="shared" si="503"/>
        <v>-6177.261345348561</v>
      </c>
      <c r="AX72" s="145">
        <v>46261.762578344613</v>
      </c>
      <c r="AY72" s="146">
        <v>188863.0379381465</v>
      </c>
      <c r="AZ72" s="147">
        <f t="shared" si="504"/>
        <v>-142601.27535980189</v>
      </c>
      <c r="BA72" s="145">
        <v>37851.012325623349</v>
      </c>
      <c r="BB72" s="146">
        <v>154526.26053201396</v>
      </c>
      <c r="BC72" s="147">
        <f t="shared" si="505"/>
        <v>-116675.24820639061</v>
      </c>
      <c r="BD72" s="145">
        <v>31837.637625381278</v>
      </c>
      <c r="BE72" s="146">
        <v>129976.7373221106</v>
      </c>
      <c r="BF72" s="147">
        <f t="shared" si="506"/>
        <v>-98139.099696729318</v>
      </c>
      <c r="BG72" s="145">
        <v>43377.169190221503</v>
      </c>
      <c r="BH72" s="146">
        <v>177086.72332897849</v>
      </c>
      <c r="BI72" s="147">
        <f t="shared" si="507"/>
        <v>-133709.554138757</v>
      </c>
      <c r="BJ72" s="145">
        <v>86455.173223917358</v>
      </c>
      <c r="BK72" s="146">
        <v>122752.37339798194</v>
      </c>
      <c r="BL72" s="147">
        <f t="shared" si="508"/>
        <v>-36297.200174064579</v>
      </c>
      <c r="BM72" s="145">
        <v>83205.759197553154</v>
      </c>
      <c r="BN72" s="146">
        <v>118138.73063937196</v>
      </c>
      <c r="BO72" s="147">
        <f t="shared" si="509"/>
        <v>-34932.971441818809</v>
      </c>
      <c r="BP72" s="145">
        <v>60212.314095988826</v>
      </c>
      <c r="BQ72" s="146">
        <v>85491.754714599956</v>
      </c>
      <c r="BR72" s="147">
        <f t="shared" si="510"/>
        <v>-25279.44061861113</v>
      </c>
      <c r="BS72" s="145">
        <v>62240.448344860568</v>
      </c>
      <c r="BT72" s="146">
        <v>88371.377568098178</v>
      </c>
      <c r="BU72" s="147">
        <f t="shared" si="511"/>
        <v>-26130.92922323761</v>
      </c>
      <c r="BV72" s="145">
        <v>-25673.948347890153</v>
      </c>
      <c r="BW72" s="146">
        <v>4472.2856595954618</v>
      </c>
      <c r="BX72" s="147">
        <f t="shared" si="512"/>
        <v>-30146.234007485615</v>
      </c>
      <c r="BY72" s="145">
        <v>-27985.664008249867</v>
      </c>
      <c r="BZ72" s="146">
        <v>5504.4464607768632</v>
      </c>
      <c r="CA72" s="147">
        <f t="shared" si="513"/>
        <v>-33490.110469026731</v>
      </c>
      <c r="CB72" s="145">
        <v>-93559.076408284222</v>
      </c>
      <c r="CC72" s="146">
        <v>7007.8505099759823</v>
      </c>
      <c r="CD72" s="147">
        <f t="shared" si="514"/>
        <v>-100566.9269182602</v>
      </c>
      <c r="CE72" s="145">
        <v>-49740.211915575514</v>
      </c>
      <c r="CF72" s="146">
        <v>5758.6173696516935</v>
      </c>
      <c r="CG72" s="147">
        <f t="shared" si="515"/>
        <v>-55498.829285227206</v>
      </c>
      <c r="CH72" s="145">
        <v>-16078.341097062061</v>
      </c>
      <c r="CI72" s="146">
        <v>173017.35485759098</v>
      </c>
      <c r="CJ72" s="147">
        <f t="shared" si="516"/>
        <v>-189095.69595465303</v>
      </c>
      <c r="CK72" s="145">
        <v>-13377.674721723839</v>
      </c>
      <c r="CL72" s="146">
        <v>153172.35622863815</v>
      </c>
      <c r="CM72" s="147">
        <f t="shared" si="517"/>
        <v>-166550.03095036198</v>
      </c>
      <c r="CN72" s="145">
        <v>-14898.279020471935</v>
      </c>
      <c r="CO72" s="146">
        <v>134058.26937783477</v>
      </c>
      <c r="CP72" s="147">
        <f t="shared" si="518"/>
        <v>-148956.54839830671</v>
      </c>
      <c r="CQ72" s="145">
        <v>-16969.316535973921</v>
      </c>
      <c r="CR72" s="146">
        <v>161002.45382173735</v>
      </c>
      <c r="CS72" s="147">
        <f t="shared" si="519"/>
        <v>-177971.77035771127</v>
      </c>
      <c r="CT72" s="145">
        <v>92764.3</v>
      </c>
      <c r="CU72" s="146">
        <v>94101.2</v>
      </c>
      <c r="CV72" s="147">
        <f t="shared" si="520"/>
        <v>-1336.8999999999942</v>
      </c>
      <c r="CW72" s="145">
        <v>70211.8</v>
      </c>
      <c r="CX72" s="146">
        <v>76738.899999999994</v>
      </c>
      <c r="CY72" s="147">
        <f t="shared" si="521"/>
        <v>-6527.0999999999913</v>
      </c>
      <c r="CZ72" s="145">
        <v>79503.7</v>
      </c>
      <c r="DA72" s="146">
        <v>88075.8</v>
      </c>
      <c r="DB72" s="147">
        <f t="shared" si="522"/>
        <v>-8572.1000000000058</v>
      </c>
      <c r="DC72" s="148">
        <v>77058</v>
      </c>
      <c r="DD72" s="146">
        <v>90471.5</v>
      </c>
      <c r="DE72" s="149">
        <f t="shared" si="523"/>
        <v>-13413.5</v>
      </c>
      <c r="DF72" s="189">
        <v>-30681.999670429483</v>
      </c>
      <c r="DG72" s="148">
        <v>-12907.052431821265</v>
      </c>
      <c r="DH72" s="149">
        <f t="shared" si="524"/>
        <v>-17774.94723860822</v>
      </c>
      <c r="DI72" s="189">
        <v>-33525.775392461881</v>
      </c>
      <c r="DJ72" s="148">
        <v>-16190.930046706668</v>
      </c>
      <c r="DK72" s="149">
        <f t="shared" si="525"/>
        <v>-17334.845345755213</v>
      </c>
      <c r="DL72" s="189">
        <v>-43072.794747756765</v>
      </c>
      <c r="DM72" s="148">
        <v>-14101.308748679559</v>
      </c>
      <c r="DN72" s="149">
        <f t="shared" si="526"/>
        <v>-28971.485999077206</v>
      </c>
      <c r="DO72" s="189">
        <v>-42041.242660590564</v>
      </c>
      <c r="DP72" s="148">
        <v>-16182.229488232435</v>
      </c>
      <c r="DQ72" s="149">
        <f t="shared" si="527"/>
        <v>-25859.013172358129</v>
      </c>
      <c r="DR72" s="189">
        <v>-41986.103370241704</v>
      </c>
      <c r="DS72" s="148">
        <v>-430710.88436102803</v>
      </c>
      <c r="DT72" s="149">
        <f t="shared" si="528"/>
        <v>388724.78099078633</v>
      </c>
      <c r="DU72" s="189">
        <v>-3118.0490979004535</v>
      </c>
      <c r="DV72" s="148">
        <v>-86298.101194282877</v>
      </c>
      <c r="DW72" s="149">
        <f t="shared" si="529"/>
        <v>83180.052096382424</v>
      </c>
      <c r="DX72" s="189">
        <v>94828.369326987231</v>
      </c>
      <c r="DY72" s="148">
        <v>57129.803558115149</v>
      </c>
      <c r="DZ72" s="149">
        <f t="shared" si="530"/>
        <v>37698.565768872082</v>
      </c>
      <c r="EA72" s="246">
        <v>155812.99128885436</v>
      </c>
      <c r="EB72" s="247">
        <v>58532.135007915436</v>
      </c>
      <c r="EC72" s="245">
        <f t="shared" si="531"/>
        <v>97280.856280938926</v>
      </c>
      <c r="ED72" s="310">
        <v>190934.46902549037</v>
      </c>
      <c r="EE72" s="207">
        <v>52951.645134568091</v>
      </c>
      <c r="EF72" s="210">
        <f t="shared" si="532"/>
        <v>137982.82389092227</v>
      </c>
      <c r="EG72" s="310">
        <v>373098.16161019739</v>
      </c>
      <c r="EH72" s="207">
        <v>252851.58752268105</v>
      </c>
      <c r="EI72" s="210">
        <f t="shared" si="533"/>
        <v>120246.57408751635</v>
      </c>
      <c r="EJ72" s="310">
        <v>34300.608932328047</v>
      </c>
      <c r="EK72" s="207">
        <v>131308.40816421516</v>
      </c>
      <c r="EL72" s="210">
        <f t="shared" si="534"/>
        <v>-97007.799231887111</v>
      </c>
      <c r="EM72" s="310">
        <v>77102.392422732199</v>
      </c>
      <c r="EN72" s="207">
        <v>150679.00058203773</v>
      </c>
      <c r="EO72" s="290">
        <f t="shared" si="535"/>
        <v>-73576.608159305528</v>
      </c>
      <c r="EP72" s="429">
        <v>-147079.13300225759</v>
      </c>
      <c r="EQ72" s="430">
        <v>-28904.130382244904</v>
      </c>
      <c r="ER72" s="431">
        <f t="shared" si="536"/>
        <v>-118175.00262001267</v>
      </c>
      <c r="ES72" s="429">
        <v>403852.59824081138</v>
      </c>
      <c r="ET72" s="430">
        <v>45599.896137508455</v>
      </c>
      <c r="EU72" s="431">
        <f t="shared" si="537"/>
        <v>358252.70210330293</v>
      </c>
      <c r="EV72" s="429">
        <v>-95357.924831939905</v>
      </c>
      <c r="EW72" s="430">
        <v>-11107.059657418939</v>
      </c>
      <c r="EX72" s="431">
        <f t="shared" si="538"/>
        <v>-84250.865174520965</v>
      </c>
      <c r="EY72" s="429">
        <v>227775.88442642172</v>
      </c>
      <c r="EZ72" s="430">
        <v>48643.870375971688</v>
      </c>
      <c r="FA72" s="431">
        <f t="shared" si="539"/>
        <v>179132.01405045003</v>
      </c>
      <c r="FB72" s="429">
        <v>105238.72554922786</v>
      </c>
      <c r="FC72" s="430">
        <v>90220.965125112692</v>
      </c>
      <c r="FD72" s="431">
        <f t="shared" si="540"/>
        <v>15017.760424115171</v>
      </c>
      <c r="FE72" s="429">
        <v>65787.947966631138</v>
      </c>
      <c r="FF72" s="430">
        <v>57143.402181439676</v>
      </c>
      <c r="FG72" s="431">
        <f t="shared" si="541"/>
        <v>8644.5457851914616</v>
      </c>
      <c r="FH72" s="429">
        <v>124564.95751208259</v>
      </c>
      <c r="FI72" s="430">
        <v>62535.845374598124</v>
      </c>
      <c r="FJ72" s="431">
        <f t="shared" si="542"/>
        <v>62029.112137484466</v>
      </c>
      <c r="FK72" s="429">
        <v>72109.727304735337</v>
      </c>
      <c r="FL72" s="430">
        <v>34411.373946893611</v>
      </c>
      <c r="FM72" s="431">
        <f t="shared" si="543"/>
        <v>37698.353357841726</v>
      </c>
      <c r="FN72" s="429">
        <v>80929.763266341659</v>
      </c>
      <c r="FO72" s="430">
        <v>48627.554243044695</v>
      </c>
      <c r="FP72" s="431">
        <f t="shared" si="544"/>
        <v>32302.209023296964</v>
      </c>
      <c r="FQ72" s="429">
        <v>117500.39529039101</v>
      </c>
      <c r="FR72" s="430">
        <v>66790.051578655432</v>
      </c>
      <c r="FS72" s="431">
        <f t="shared" si="545"/>
        <v>50710.343711735579</v>
      </c>
    </row>
    <row r="73" spans="1:176" x14ac:dyDescent="0.3">
      <c r="A73" s="139" t="s">
        <v>139</v>
      </c>
      <c r="B73" s="140">
        <v>7472.5</v>
      </c>
      <c r="C73" s="141">
        <v>12970.5</v>
      </c>
      <c r="D73" s="142">
        <f t="shared" si="488"/>
        <v>-5498</v>
      </c>
      <c r="E73" s="140">
        <v>8544.5</v>
      </c>
      <c r="F73" s="141">
        <v>14819.5</v>
      </c>
      <c r="G73" s="142">
        <f t="shared" si="489"/>
        <v>-6275</v>
      </c>
      <c r="H73" s="140">
        <v>15512.5</v>
      </c>
      <c r="I73" s="141">
        <v>26833.5</v>
      </c>
      <c r="J73" s="142">
        <f t="shared" si="490"/>
        <v>-11321</v>
      </c>
      <c r="K73" s="140">
        <v>21947.5</v>
      </c>
      <c r="L73" s="141">
        <v>37923.5</v>
      </c>
      <c r="M73" s="142">
        <f t="shared" si="491"/>
        <v>-15976</v>
      </c>
      <c r="N73" s="140">
        <v>36714.699999999997</v>
      </c>
      <c r="O73" s="141">
        <v>36842.9</v>
      </c>
      <c r="P73" s="142">
        <f t="shared" si="492"/>
        <v>-128.20000000000437</v>
      </c>
      <c r="Q73" s="140">
        <v>43686.400000000001</v>
      </c>
      <c r="R73" s="141">
        <v>47071.7</v>
      </c>
      <c r="S73" s="142">
        <f t="shared" si="493"/>
        <v>-3385.2999999999956</v>
      </c>
      <c r="T73" s="140">
        <v>48955.199999999997</v>
      </c>
      <c r="U73" s="141">
        <v>44861.599999999999</v>
      </c>
      <c r="V73" s="142">
        <f t="shared" si="494"/>
        <v>4093.5999999999985</v>
      </c>
      <c r="W73" s="140">
        <v>45419.8</v>
      </c>
      <c r="X73" s="141">
        <v>43099</v>
      </c>
      <c r="Y73" s="142">
        <f t="shared" si="495"/>
        <v>2320.8000000000029</v>
      </c>
      <c r="Z73" s="140">
        <v>17122.568287999999</v>
      </c>
      <c r="AA73" s="141">
        <v>22502.035926</v>
      </c>
      <c r="AB73" s="142">
        <f t="shared" si="496"/>
        <v>-5379.4676380000019</v>
      </c>
      <c r="AC73" s="140">
        <v>18718.181849000001</v>
      </c>
      <c r="AD73" s="141">
        <v>21552.158476000001</v>
      </c>
      <c r="AE73" s="142">
        <f t="shared" si="497"/>
        <v>-2833.976627</v>
      </c>
      <c r="AF73" s="140">
        <v>13344.060283999999</v>
      </c>
      <c r="AG73" s="141">
        <v>17779.678709</v>
      </c>
      <c r="AH73" s="142">
        <f t="shared" si="498"/>
        <v>-4435.6184250000006</v>
      </c>
      <c r="AI73" s="140">
        <v>15221.732015</v>
      </c>
      <c r="AJ73" s="141">
        <v>19593.028867000001</v>
      </c>
      <c r="AK73" s="142">
        <f t="shared" si="499"/>
        <v>-4371.2968520000013</v>
      </c>
      <c r="AL73" s="140">
        <v>-12229</v>
      </c>
      <c r="AM73" s="141">
        <v>-10089</v>
      </c>
      <c r="AN73" s="142">
        <f t="shared" si="500"/>
        <v>-2140</v>
      </c>
      <c r="AO73" s="141">
        <v>-11017</v>
      </c>
      <c r="AP73" s="141">
        <v>-9013</v>
      </c>
      <c r="AQ73" s="142">
        <f t="shared" si="501"/>
        <v>-2004</v>
      </c>
      <c r="AR73" s="173">
        <v>-9085</v>
      </c>
      <c r="AS73" s="143">
        <v>-7739</v>
      </c>
      <c r="AT73" s="142">
        <f t="shared" si="502"/>
        <v>-1346</v>
      </c>
      <c r="AU73" s="140">
        <v>-8899</v>
      </c>
      <c r="AV73" s="141">
        <v>-7001</v>
      </c>
      <c r="AW73" s="142">
        <f t="shared" si="503"/>
        <v>-1898</v>
      </c>
      <c r="AX73" s="140">
        <v>11589</v>
      </c>
      <c r="AY73" s="141">
        <v>47561</v>
      </c>
      <c r="AZ73" s="142">
        <f t="shared" si="504"/>
        <v>-35972</v>
      </c>
      <c r="BA73" s="140">
        <v>9737</v>
      </c>
      <c r="BB73" s="141">
        <v>39821</v>
      </c>
      <c r="BC73" s="142">
        <f t="shared" si="505"/>
        <v>-30084</v>
      </c>
      <c r="BD73" s="140">
        <v>8035</v>
      </c>
      <c r="BE73" s="141">
        <v>32882</v>
      </c>
      <c r="BF73" s="142">
        <f t="shared" si="506"/>
        <v>-24847</v>
      </c>
      <c r="BG73" s="140">
        <v>11335</v>
      </c>
      <c r="BH73" s="141">
        <v>45139</v>
      </c>
      <c r="BI73" s="142">
        <f t="shared" si="507"/>
        <v>-33804</v>
      </c>
      <c r="BJ73" s="140">
        <v>21650</v>
      </c>
      <c r="BK73" s="141">
        <v>31125</v>
      </c>
      <c r="BL73" s="142">
        <f t="shared" si="508"/>
        <v>-9475</v>
      </c>
      <c r="BM73" s="140">
        <v>20985</v>
      </c>
      <c r="BN73" s="141">
        <v>29709</v>
      </c>
      <c r="BO73" s="142">
        <f t="shared" si="509"/>
        <v>-8724</v>
      </c>
      <c r="BP73" s="140">
        <v>15351</v>
      </c>
      <c r="BQ73" s="141">
        <v>21820</v>
      </c>
      <c r="BR73" s="142">
        <f t="shared" si="510"/>
        <v>-6469</v>
      </c>
      <c r="BS73" s="140">
        <v>15741</v>
      </c>
      <c r="BT73" s="141">
        <v>22552</v>
      </c>
      <c r="BU73" s="142">
        <f t="shared" si="511"/>
        <v>-6811</v>
      </c>
      <c r="BV73" s="140">
        <v>-6389</v>
      </c>
      <c r="BW73" s="141">
        <v>2086</v>
      </c>
      <c r="BX73" s="142">
        <f t="shared" si="512"/>
        <v>-8475</v>
      </c>
      <c r="BY73" s="140">
        <v>-7004</v>
      </c>
      <c r="BZ73" s="141">
        <v>1975</v>
      </c>
      <c r="CA73" s="142">
        <f t="shared" si="513"/>
        <v>-8979</v>
      </c>
      <c r="CB73" s="140">
        <v>-23333</v>
      </c>
      <c r="CC73" s="141">
        <v>2293</v>
      </c>
      <c r="CD73" s="142">
        <f t="shared" si="514"/>
        <v>-25626</v>
      </c>
      <c r="CE73" s="140">
        <v>-12313</v>
      </c>
      <c r="CF73" s="141">
        <v>2024</v>
      </c>
      <c r="CG73" s="142">
        <f t="shared" si="515"/>
        <v>-14337</v>
      </c>
      <c r="CH73" s="140">
        <v>-3989.4415787351154</v>
      </c>
      <c r="CI73" s="141">
        <v>44612.746515608625</v>
      </c>
      <c r="CJ73" s="142">
        <f>CH73-CI73</f>
        <v>-48602.188094343743</v>
      </c>
      <c r="CK73" s="140">
        <v>-3037.1587583581072</v>
      </c>
      <c r="CL73" s="141">
        <v>39582.972971674739</v>
      </c>
      <c r="CM73" s="142">
        <f>CK73-CL73</f>
        <v>-42620.131730032845</v>
      </c>
      <c r="CN73" s="140">
        <v>-3672.4790361255577</v>
      </c>
      <c r="CO73" s="141">
        <v>34070.825933869251</v>
      </c>
      <c r="CP73" s="142">
        <f>CN73-CO73</f>
        <v>-37743.30496999481</v>
      </c>
      <c r="CQ73" s="140">
        <v>-4016.4748663997352</v>
      </c>
      <c r="CR73" s="141">
        <v>40356.250168407751</v>
      </c>
      <c r="CS73" s="142">
        <f>CQ73-CR73</f>
        <v>-44372.725034807489</v>
      </c>
      <c r="CT73" s="140">
        <v>23289</v>
      </c>
      <c r="CU73" s="141">
        <v>24847.599999999999</v>
      </c>
      <c r="CV73" s="142">
        <f t="shared" si="520"/>
        <v>-1558.5999999999985</v>
      </c>
      <c r="CW73" s="140">
        <v>17643.599999999999</v>
      </c>
      <c r="CX73" s="141">
        <v>19800.3</v>
      </c>
      <c r="CY73" s="142">
        <f t="shared" si="521"/>
        <v>-2156.7000000000007</v>
      </c>
      <c r="CZ73" s="140">
        <v>20222.2</v>
      </c>
      <c r="DA73" s="141">
        <v>22864.799999999999</v>
      </c>
      <c r="DB73" s="142">
        <f t="shared" si="522"/>
        <v>-2642.5999999999985</v>
      </c>
      <c r="DC73" s="143">
        <v>19397.599999999999</v>
      </c>
      <c r="DD73" s="141">
        <v>22959.599999999999</v>
      </c>
      <c r="DE73" s="144">
        <f t="shared" si="523"/>
        <v>-3562</v>
      </c>
      <c r="DF73" s="173">
        <v>-7596.6999176073705</v>
      </c>
      <c r="DG73" s="143">
        <v>-2387.963107955316</v>
      </c>
      <c r="DH73" s="144">
        <f t="shared" si="524"/>
        <v>-5208.7368096520549</v>
      </c>
      <c r="DI73" s="173">
        <v>-8270.643848115471</v>
      </c>
      <c r="DJ73" s="143">
        <v>-3070.3325116766669</v>
      </c>
      <c r="DK73" s="144">
        <f t="shared" si="525"/>
        <v>-5200.3113364388046</v>
      </c>
      <c r="DL73" s="173">
        <v>-10677.598686939191</v>
      </c>
      <c r="DM73" s="143">
        <v>-2726.9271871698897</v>
      </c>
      <c r="DN73" s="144">
        <f t="shared" si="526"/>
        <v>-7950.6714997693016</v>
      </c>
      <c r="DO73" s="173">
        <v>-10376.11066514764</v>
      </c>
      <c r="DP73" s="143">
        <v>-3509.5573720581087</v>
      </c>
      <c r="DQ73" s="144">
        <f t="shared" si="527"/>
        <v>-6866.5532930895315</v>
      </c>
      <c r="DR73" s="173">
        <v>-112678.66005535297</v>
      </c>
      <c r="DS73" s="143">
        <v>35867.7676629036</v>
      </c>
      <c r="DT73" s="144">
        <f t="shared" si="528"/>
        <v>-148546.42771825657</v>
      </c>
      <c r="DU73" s="173">
        <v>-36329.257330102766</v>
      </c>
      <c r="DV73" s="143">
        <v>-151908.26507619815</v>
      </c>
      <c r="DW73" s="144">
        <f t="shared" si="529"/>
        <v>115579.00774609539</v>
      </c>
      <c r="DX73" s="173">
        <v>18223.41519040499</v>
      </c>
      <c r="DY73" s="143">
        <v>59195.823894984707</v>
      </c>
      <c r="DZ73" s="144">
        <f t="shared" si="530"/>
        <v>-40972.408704579721</v>
      </c>
      <c r="EA73" s="243">
        <v>41598.300000000003</v>
      </c>
      <c r="EB73" s="244">
        <v>74039.692089952121</v>
      </c>
      <c r="EC73" s="242">
        <f t="shared" si="531"/>
        <v>-32441.392089952118</v>
      </c>
      <c r="ED73" s="212">
        <v>6532.4985602928436</v>
      </c>
      <c r="EE73" s="213">
        <v>-4515.0318819350614</v>
      </c>
      <c r="EF73" s="218">
        <f t="shared" si="532"/>
        <v>11047.530442227904</v>
      </c>
      <c r="EG73" s="212">
        <v>-15478.210667729763</v>
      </c>
      <c r="EH73" s="213">
        <v>-11328.514341784707</v>
      </c>
      <c r="EI73" s="218">
        <f t="shared" si="533"/>
        <v>-4149.6963259450567</v>
      </c>
      <c r="EJ73" s="212">
        <v>-1424.4599176763609</v>
      </c>
      <c r="EK73" s="213">
        <v>-3672.8878424943114</v>
      </c>
      <c r="EL73" s="218">
        <f t="shared" si="534"/>
        <v>2248.4279248179505</v>
      </c>
      <c r="EM73" s="212">
        <v>-6815.0195748867382</v>
      </c>
      <c r="EN73" s="213">
        <v>-3375.2674391058495</v>
      </c>
      <c r="EO73" s="289">
        <f t="shared" si="535"/>
        <v>-3439.7521357808887</v>
      </c>
      <c r="EP73" s="432">
        <v>65846.1895643725</v>
      </c>
      <c r="EQ73" s="433">
        <v>68986.623208471676</v>
      </c>
      <c r="ER73" s="428">
        <f t="shared" si="536"/>
        <v>-3140.4336440991756</v>
      </c>
      <c r="ES73" s="432">
        <v>1262.6076123922719</v>
      </c>
      <c r="ET73" s="433">
        <v>-33348.174839185893</v>
      </c>
      <c r="EU73" s="428">
        <f t="shared" si="537"/>
        <v>34610.782451578161</v>
      </c>
      <c r="EV73" s="432">
        <v>54273.375742333163</v>
      </c>
      <c r="EW73" s="433">
        <v>1194.8351353361404</v>
      </c>
      <c r="EX73" s="428">
        <f t="shared" si="538"/>
        <v>53078.540606997019</v>
      </c>
      <c r="EY73" s="432">
        <v>28878.578295407973</v>
      </c>
      <c r="EZ73" s="433">
        <v>17702.789538730307</v>
      </c>
      <c r="FA73" s="428">
        <f t="shared" si="539"/>
        <v>11175.788756677666</v>
      </c>
      <c r="FB73" s="432">
        <v>26378.349264413766</v>
      </c>
      <c r="FC73" s="433">
        <v>62284.483908045819</v>
      </c>
      <c r="FD73" s="428">
        <f t="shared" si="540"/>
        <v>-35906.134643632053</v>
      </c>
      <c r="FE73" s="432">
        <v>16554.85855607043</v>
      </c>
      <c r="FF73" s="433">
        <v>39803.860175905458</v>
      </c>
      <c r="FG73" s="428">
        <f t="shared" si="541"/>
        <v>-23249.001619835028</v>
      </c>
      <c r="FH73" s="432">
        <v>31187.365942389806</v>
      </c>
      <c r="FI73" s="433">
        <v>44238.461648470606</v>
      </c>
      <c r="FJ73" s="428">
        <f t="shared" si="542"/>
        <v>-13051.0957060808</v>
      </c>
      <c r="FK73" s="432">
        <v>17847.940057978522</v>
      </c>
      <c r="FL73" s="433">
        <v>22716.359695255742</v>
      </c>
      <c r="FM73" s="428">
        <f t="shared" si="543"/>
        <v>-4868.4196372772203</v>
      </c>
      <c r="FN73" s="432">
        <v>20042.545970500047</v>
      </c>
      <c r="FO73" s="433">
        <v>32470.167896267532</v>
      </c>
      <c r="FP73" s="428">
        <f t="shared" si="544"/>
        <v>-12427.621925767486</v>
      </c>
      <c r="FQ73" s="432">
        <v>29346.605183357602</v>
      </c>
      <c r="FR73" s="433">
        <v>44531.348913506954</v>
      </c>
      <c r="FS73" s="428">
        <f t="shared" si="545"/>
        <v>-15184.743730149352</v>
      </c>
    </row>
    <row r="74" spans="1:176" x14ac:dyDescent="0.3">
      <c r="A74" s="305" t="s">
        <v>125</v>
      </c>
      <c r="B74" s="145">
        <v>7472.5</v>
      </c>
      <c r="C74" s="146">
        <v>12970.5</v>
      </c>
      <c r="D74" s="147">
        <f t="shared" si="488"/>
        <v>-5498</v>
      </c>
      <c r="E74" s="145">
        <v>8544.5</v>
      </c>
      <c r="F74" s="146">
        <v>14819.5</v>
      </c>
      <c r="G74" s="147">
        <f t="shared" si="489"/>
        <v>-6275</v>
      </c>
      <c r="H74" s="145">
        <v>15512.5</v>
      </c>
      <c r="I74" s="146">
        <v>26833.5</v>
      </c>
      <c r="J74" s="147">
        <f t="shared" si="490"/>
        <v>-11321</v>
      </c>
      <c r="K74" s="145">
        <v>21947.5</v>
      </c>
      <c r="L74" s="146">
        <v>37923.5</v>
      </c>
      <c r="M74" s="147">
        <f t="shared" si="491"/>
        <v>-15976</v>
      </c>
      <c r="N74" s="145">
        <v>36714.699999999997</v>
      </c>
      <c r="O74" s="146">
        <v>36842.9</v>
      </c>
      <c r="P74" s="147">
        <f t="shared" si="492"/>
        <v>-128.20000000000437</v>
      </c>
      <c r="Q74" s="145">
        <v>43686.400000000001</v>
      </c>
      <c r="R74" s="146">
        <v>47071.7</v>
      </c>
      <c r="S74" s="147">
        <f t="shared" si="493"/>
        <v>-3385.2999999999956</v>
      </c>
      <c r="T74" s="145">
        <v>48955.199999999997</v>
      </c>
      <c r="U74" s="146">
        <v>44861.599999999999</v>
      </c>
      <c r="V74" s="147">
        <f t="shared" si="494"/>
        <v>4093.5999999999985</v>
      </c>
      <c r="W74" s="145">
        <v>45419.8</v>
      </c>
      <c r="X74" s="146">
        <v>43099</v>
      </c>
      <c r="Y74" s="147">
        <f t="shared" si="495"/>
        <v>2320.8000000000029</v>
      </c>
      <c r="Z74" s="145">
        <v>17122.568287999999</v>
      </c>
      <c r="AA74" s="146">
        <v>22502.035926</v>
      </c>
      <c r="AB74" s="147">
        <f t="shared" si="496"/>
        <v>-5379.4676380000019</v>
      </c>
      <c r="AC74" s="145">
        <v>18718.181849000001</v>
      </c>
      <c r="AD74" s="146">
        <v>21552.158476000001</v>
      </c>
      <c r="AE74" s="147">
        <f t="shared" si="497"/>
        <v>-2833.976627</v>
      </c>
      <c r="AF74" s="145">
        <v>13344.060283999999</v>
      </c>
      <c r="AG74" s="146">
        <v>17779.678709</v>
      </c>
      <c r="AH74" s="147">
        <f t="shared" si="498"/>
        <v>-4435.6184250000006</v>
      </c>
      <c r="AI74" s="145">
        <v>15221.732015</v>
      </c>
      <c r="AJ74" s="146">
        <v>19593.028867000001</v>
      </c>
      <c r="AK74" s="147">
        <f t="shared" si="499"/>
        <v>-4371.2968520000013</v>
      </c>
      <c r="AL74" s="145">
        <v>-12229</v>
      </c>
      <c r="AM74" s="146">
        <v>-10089</v>
      </c>
      <c r="AN74" s="147">
        <f t="shared" si="500"/>
        <v>-2140</v>
      </c>
      <c r="AO74" s="145">
        <v>-11017</v>
      </c>
      <c r="AP74" s="146">
        <v>-9013</v>
      </c>
      <c r="AQ74" s="147">
        <f t="shared" si="501"/>
        <v>-2004</v>
      </c>
      <c r="AR74" s="145">
        <v>-9085</v>
      </c>
      <c r="AS74" s="146">
        <v>-7739</v>
      </c>
      <c r="AT74" s="147">
        <f t="shared" si="502"/>
        <v>-1346</v>
      </c>
      <c r="AU74" s="145">
        <v>-8899</v>
      </c>
      <c r="AV74" s="146">
        <v>-7001</v>
      </c>
      <c r="AW74" s="147">
        <f t="shared" si="503"/>
        <v>-1898</v>
      </c>
      <c r="AX74" s="145">
        <v>11565.440644586153</v>
      </c>
      <c r="AY74" s="146">
        <v>47215.759484536626</v>
      </c>
      <c r="AZ74" s="147">
        <f t="shared" si="504"/>
        <v>-35650.318839950472</v>
      </c>
      <c r="BA74" s="145">
        <v>9462.7530814058373</v>
      </c>
      <c r="BB74" s="146">
        <v>38631.565133003489</v>
      </c>
      <c r="BC74" s="147">
        <f t="shared" si="505"/>
        <v>-29168.812051597652</v>
      </c>
      <c r="BD74" s="145">
        <v>7959.4094063453194</v>
      </c>
      <c r="BE74" s="146">
        <v>32494.184330527649</v>
      </c>
      <c r="BF74" s="147">
        <f t="shared" si="506"/>
        <v>-24534.774924182329</v>
      </c>
      <c r="BG74" s="145">
        <v>10844.292297555376</v>
      </c>
      <c r="BH74" s="146">
        <v>44271.680832244623</v>
      </c>
      <c r="BI74" s="147">
        <f t="shared" si="507"/>
        <v>-33427.388534689249</v>
      </c>
      <c r="BJ74" s="145">
        <v>21613.793305979339</v>
      </c>
      <c r="BK74" s="146">
        <v>30688.093349495484</v>
      </c>
      <c r="BL74" s="147">
        <f t="shared" si="508"/>
        <v>-9074.3000435161448</v>
      </c>
      <c r="BM74" s="145">
        <v>20801.439799388289</v>
      </c>
      <c r="BN74" s="146">
        <v>29534.682659842991</v>
      </c>
      <c r="BO74" s="147">
        <f t="shared" si="509"/>
        <v>-8733.2428604547022</v>
      </c>
      <c r="BP74" s="145">
        <v>15053.078523997207</v>
      </c>
      <c r="BQ74" s="146">
        <v>21372.938678649989</v>
      </c>
      <c r="BR74" s="147">
        <f t="shared" si="510"/>
        <v>-6319.8601546527825</v>
      </c>
      <c r="BS74" s="145">
        <v>15560.112086215142</v>
      </c>
      <c r="BT74" s="146">
        <v>22092.844392024545</v>
      </c>
      <c r="BU74" s="147">
        <f t="shared" si="511"/>
        <v>-6532.7323058094025</v>
      </c>
      <c r="BV74" s="145">
        <v>-6418.4870869725382</v>
      </c>
      <c r="BW74" s="146">
        <v>1118.0714148988654</v>
      </c>
      <c r="BX74" s="147">
        <f t="shared" si="512"/>
        <v>-7536.5585018714037</v>
      </c>
      <c r="BY74" s="145">
        <v>-6996.4160020624668</v>
      </c>
      <c r="BZ74" s="146">
        <v>1376.1116151942158</v>
      </c>
      <c r="CA74" s="147">
        <f t="shared" si="513"/>
        <v>-8372.5276172566828</v>
      </c>
      <c r="CB74" s="145">
        <v>-23389.769102071055</v>
      </c>
      <c r="CC74" s="146">
        <v>1751.9626274939956</v>
      </c>
      <c r="CD74" s="147">
        <f t="shared" si="514"/>
        <v>-25141.73172956505</v>
      </c>
      <c r="CE74" s="145">
        <v>-12435.052978893878</v>
      </c>
      <c r="CF74" s="146">
        <v>1439.6543424129234</v>
      </c>
      <c r="CG74" s="147">
        <f t="shared" si="515"/>
        <v>-13874.707321306802</v>
      </c>
      <c r="CH74" s="145">
        <v>-4019.5852742655152</v>
      </c>
      <c r="CI74" s="146">
        <v>43254.338714397745</v>
      </c>
      <c r="CJ74" s="147">
        <f t="shared" si="516"/>
        <v>-47273.923988663257</v>
      </c>
      <c r="CK74" s="145">
        <v>-3344.4186804309597</v>
      </c>
      <c r="CL74" s="146">
        <v>38293.089057159537</v>
      </c>
      <c r="CM74" s="147">
        <f t="shared" si="517"/>
        <v>-41637.507737590495</v>
      </c>
      <c r="CN74" s="145">
        <v>-3724.5697551179837</v>
      </c>
      <c r="CO74" s="146">
        <v>33514.567344458694</v>
      </c>
      <c r="CP74" s="147">
        <f t="shared" si="518"/>
        <v>-37239.137099576677</v>
      </c>
      <c r="CQ74" s="145">
        <v>-4242.3291339934804</v>
      </c>
      <c r="CR74" s="146">
        <v>40250.613455434337</v>
      </c>
      <c r="CS74" s="147">
        <f t="shared" si="519"/>
        <v>-44492.942589427817</v>
      </c>
      <c r="CT74" s="145">
        <v>23191.1</v>
      </c>
      <c r="CU74" s="146">
        <v>23525.3</v>
      </c>
      <c r="CV74" s="147">
        <f t="shared" si="520"/>
        <v>-334.20000000000073</v>
      </c>
      <c r="CW74" s="145">
        <v>17553</v>
      </c>
      <c r="CX74" s="146">
        <v>19184.7</v>
      </c>
      <c r="CY74" s="147">
        <f t="shared" si="521"/>
        <v>-1631.7000000000007</v>
      </c>
      <c r="CZ74" s="145">
        <v>19875.900000000001</v>
      </c>
      <c r="DA74" s="146">
        <v>22019</v>
      </c>
      <c r="DB74" s="147">
        <f t="shared" si="522"/>
        <v>-2143.0999999999985</v>
      </c>
      <c r="DC74" s="148">
        <v>19264.5</v>
      </c>
      <c r="DD74" s="146">
        <v>22617.9</v>
      </c>
      <c r="DE74" s="149">
        <f t="shared" si="523"/>
        <v>-3353.4000000000015</v>
      </c>
      <c r="DF74" s="173">
        <v>-7670.4999176073707</v>
      </c>
      <c r="DG74" s="143">
        <v>-3226.7631079553162</v>
      </c>
      <c r="DH74" s="149">
        <f t="shared" si="524"/>
        <v>-4443.7368096520549</v>
      </c>
      <c r="DI74" s="173">
        <v>-8381.4438481154702</v>
      </c>
      <c r="DJ74" s="143">
        <v>-4047.7325116766669</v>
      </c>
      <c r="DK74" s="149">
        <f t="shared" si="525"/>
        <v>-4333.7113364388033</v>
      </c>
      <c r="DL74" s="173">
        <v>-10768.198686939191</v>
      </c>
      <c r="DM74" s="143">
        <v>-3525.3271871698898</v>
      </c>
      <c r="DN74" s="149">
        <f t="shared" si="526"/>
        <v>-7242.8714997693014</v>
      </c>
      <c r="DO74" s="173">
        <v>-10510.310665147641</v>
      </c>
      <c r="DP74" s="143">
        <v>-4045.5573720581087</v>
      </c>
      <c r="DQ74" s="149">
        <f t="shared" si="527"/>
        <v>-6464.7532930895322</v>
      </c>
      <c r="DR74" s="189">
        <v>-112956.52228550549</v>
      </c>
      <c r="DS74" s="148">
        <v>35507.658028133796</v>
      </c>
      <c r="DT74" s="149">
        <f t="shared" si="528"/>
        <v>-148464.18031363928</v>
      </c>
      <c r="DU74" s="189">
        <v>-36366.750337314479</v>
      </c>
      <c r="DV74" s="148">
        <v>-152249.75085394882</v>
      </c>
      <c r="DW74" s="149">
        <f t="shared" si="529"/>
        <v>115883.00051663435</v>
      </c>
      <c r="DX74" s="189">
        <v>18086.201576501742</v>
      </c>
      <c r="DY74" s="148">
        <v>58967.094273655443</v>
      </c>
      <c r="DZ74" s="149">
        <f t="shared" si="530"/>
        <v>-40880.8926971537</v>
      </c>
      <c r="EA74" s="246">
        <v>41477.687307323955</v>
      </c>
      <c r="EB74" s="247">
        <v>73684.066035159864</v>
      </c>
      <c r="EC74" s="245">
        <f t="shared" si="531"/>
        <v>-32206.378727835909</v>
      </c>
      <c r="ED74" s="310">
        <v>6406.4989999999998</v>
      </c>
      <c r="EE74" s="207">
        <v>-4811.3900000000003</v>
      </c>
      <c r="EF74" s="210">
        <f t="shared" si="532"/>
        <v>11217.888999999999</v>
      </c>
      <c r="EG74" s="310">
        <v>-15529.210999999999</v>
      </c>
      <c r="EH74" s="207">
        <v>-11852.842000000001</v>
      </c>
      <c r="EI74" s="210">
        <f t="shared" si="533"/>
        <v>-3676.3689999999988</v>
      </c>
      <c r="EJ74" s="310">
        <v>-1379.46</v>
      </c>
      <c r="EK74" s="207">
        <v>-4230.9399999999996</v>
      </c>
      <c r="EL74" s="210">
        <f t="shared" si="534"/>
        <v>2851.4799999999996</v>
      </c>
      <c r="EM74" s="310">
        <v>-6550.02</v>
      </c>
      <c r="EN74" s="207">
        <v>-3661.6509999999998</v>
      </c>
      <c r="EO74" s="290">
        <f t="shared" si="535"/>
        <v>-2888.3690000000006</v>
      </c>
      <c r="EP74" s="429">
        <v>65439.287321649223</v>
      </c>
      <c r="EQ74" s="430">
        <v>69379.681562131896</v>
      </c>
      <c r="ER74" s="431">
        <f t="shared" si="536"/>
        <v>-3940.3942404826739</v>
      </c>
      <c r="ES74" s="429">
        <v>855.70536966899442</v>
      </c>
      <c r="ET74" s="430">
        <v>-32941.729109762673</v>
      </c>
      <c r="EU74" s="431">
        <f t="shared" si="537"/>
        <v>33797.434479431664</v>
      </c>
      <c r="EV74" s="429">
        <v>53829.393379609886</v>
      </c>
      <c r="EW74" s="430">
        <v>1607.9486502593575</v>
      </c>
      <c r="EX74" s="431">
        <f t="shared" si="538"/>
        <v>52221.444729350529</v>
      </c>
      <c r="EY74" s="429">
        <v>28471.676052684696</v>
      </c>
      <c r="EZ74" s="430">
        <v>18079.408264262926</v>
      </c>
      <c r="FA74" s="431">
        <f t="shared" si="539"/>
        <v>10392.26778842177</v>
      </c>
      <c r="FB74" s="429">
        <v>26309.681387306966</v>
      </c>
      <c r="FC74" s="430">
        <v>60147.310083408469</v>
      </c>
      <c r="FD74" s="431">
        <f t="shared" si="540"/>
        <v>-33837.628696101499</v>
      </c>
      <c r="FE74" s="429">
        <v>16446.986991657785</v>
      </c>
      <c r="FF74" s="430">
        <v>38095.601454293115</v>
      </c>
      <c r="FG74" s="431">
        <f t="shared" si="541"/>
        <v>-21648.614462635331</v>
      </c>
      <c r="FH74" s="429">
        <v>31141.239378020648</v>
      </c>
      <c r="FI74" s="430">
        <v>41690.563583065421</v>
      </c>
      <c r="FJ74" s="431">
        <f t="shared" si="542"/>
        <v>-10549.324205044773</v>
      </c>
      <c r="FK74" s="429">
        <v>18027.431826183834</v>
      </c>
      <c r="FL74" s="430">
        <v>22940.915964595741</v>
      </c>
      <c r="FM74" s="431">
        <f t="shared" si="543"/>
        <v>-4913.4841384119063</v>
      </c>
      <c r="FN74" s="429">
        <v>20232.440816585415</v>
      </c>
      <c r="FO74" s="430">
        <v>32418.369495363135</v>
      </c>
      <c r="FP74" s="431">
        <f t="shared" si="544"/>
        <v>-12185.92867877772</v>
      </c>
      <c r="FQ74" s="429">
        <v>29375.098822597753</v>
      </c>
      <c r="FR74" s="430">
        <v>44526.701052436954</v>
      </c>
      <c r="FS74" s="431">
        <f t="shared" si="545"/>
        <v>-15151.602229839202</v>
      </c>
    </row>
    <row r="75" spans="1:176" x14ac:dyDescent="0.3">
      <c r="A75" s="133" t="s">
        <v>140</v>
      </c>
      <c r="B75" s="134">
        <f>B76+B82</f>
        <v>81831</v>
      </c>
      <c r="C75" s="135">
        <f>C76+C82</f>
        <v>33769</v>
      </c>
      <c r="D75" s="136">
        <f t="shared" si="488"/>
        <v>48062</v>
      </c>
      <c r="E75" s="134">
        <f t="shared" ref="E75:F75" si="546">E76+E82</f>
        <v>92218.5</v>
      </c>
      <c r="F75" s="135">
        <f t="shared" si="546"/>
        <v>38730</v>
      </c>
      <c r="G75" s="136">
        <f t="shared" si="489"/>
        <v>53488.5</v>
      </c>
      <c r="H75" s="134">
        <f t="shared" ref="H75:I75" si="547">H76+H82</f>
        <v>148515</v>
      </c>
      <c r="I75" s="135">
        <f t="shared" si="547"/>
        <v>64796</v>
      </c>
      <c r="J75" s="136">
        <f t="shared" si="490"/>
        <v>83719</v>
      </c>
      <c r="K75" s="134">
        <f t="shared" ref="K75:L75" si="548">K76+K82</f>
        <v>215890.93700000001</v>
      </c>
      <c r="L75" s="135">
        <f t="shared" si="548"/>
        <v>100325</v>
      </c>
      <c r="M75" s="136">
        <f t="shared" si="491"/>
        <v>115565.93700000001</v>
      </c>
      <c r="N75" s="134">
        <f t="shared" ref="N75:O75" si="549">N76+N82</f>
        <v>-20878</v>
      </c>
      <c r="O75" s="135">
        <f t="shared" si="549"/>
        <v>26876</v>
      </c>
      <c r="P75" s="136">
        <f t="shared" si="492"/>
        <v>-47754</v>
      </c>
      <c r="Q75" s="134">
        <f t="shared" ref="Q75:R75" si="550">Q76+Q82</f>
        <v>-14253</v>
      </c>
      <c r="R75" s="135">
        <f t="shared" si="550"/>
        <v>41579</v>
      </c>
      <c r="S75" s="136">
        <f t="shared" si="493"/>
        <v>-55832</v>
      </c>
      <c r="T75" s="134">
        <f t="shared" ref="T75:U75" si="551">T76+T82</f>
        <v>-31225</v>
      </c>
      <c r="U75" s="135">
        <f t="shared" si="551"/>
        <v>46487</v>
      </c>
      <c r="V75" s="136">
        <f t="shared" si="494"/>
        <v>-77712</v>
      </c>
      <c r="W75" s="134">
        <f t="shared" ref="W75:X75" si="552">W76+W82</f>
        <v>-43735</v>
      </c>
      <c r="X75" s="135">
        <f t="shared" si="552"/>
        <v>40393</v>
      </c>
      <c r="Y75" s="136">
        <f t="shared" si="495"/>
        <v>-84128</v>
      </c>
      <c r="Z75" s="134">
        <f t="shared" ref="Z75:AA75" si="553">Z76+Z82</f>
        <v>-6693.5562700000009</v>
      </c>
      <c r="AA75" s="135">
        <f t="shared" si="553"/>
        <v>17800.399042967598</v>
      </c>
      <c r="AB75" s="136">
        <f t="shared" si="496"/>
        <v>-24493.955312967599</v>
      </c>
      <c r="AC75" s="134">
        <f t="shared" ref="AC75:AD75" si="554">AC76+AC82</f>
        <v>16646.079419000002</v>
      </c>
      <c r="AD75" s="135">
        <f t="shared" si="554"/>
        <v>19254.898953021002</v>
      </c>
      <c r="AE75" s="136">
        <f t="shared" si="497"/>
        <v>-2608.8195340210004</v>
      </c>
      <c r="AF75" s="134">
        <f t="shared" ref="AF75:AG75" si="555">AF76+AF82</f>
        <v>5367.6235039999992</v>
      </c>
      <c r="AG75" s="135">
        <f t="shared" si="555"/>
        <v>15587.2992552417</v>
      </c>
      <c r="AH75" s="136">
        <f t="shared" si="498"/>
        <v>-10219.675751241701</v>
      </c>
      <c r="AI75" s="134">
        <f t="shared" ref="AI75:AJ75" si="556">AI76+AI82</f>
        <v>-7366.7190969999992</v>
      </c>
      <c r="AJ75" s="135">
        <f t="shared" si="556"/>
        <v>14276.399151</v>
      </c>
      <c r="AK75" s="136">
        <f t="shared" si="499"/>
        <v>-21643.118247999999</v>
      </c>
      <c r="AL75" s="134">
        <f t="shared" ref="AL75:AM75" si="557">AL76+AL82</f>
        <v>21653</v>
      </c>
      <c r="AM75" s="135">
        <f t="shared" si="557"/>
        <v>5256</v>
      </c>
      <c r="AN75" s="136">
        <f t="shared" si="500"/>
        <v>16397</v>
      </c>
      <c r="AO75" s="174">
        <f t="shared" ref="AO75:AP75" si="558">AO76+AO82</f>
        <v>3590</v>
      </c>
      <c r="AP75" s="135">
        <f t="shared" si="558"/>
        <v>6472</v>
      </c>
      <c r="AQ75" s="136">
        <f t="shared" si="501"/>
        <v>-2882</v>
      </c>
      <c r="AR75" s="134">
        <f t="shared" ref="AR75:AS75" si="559">AR76+AR82</f>
        <v>12544</v>
      </c>
      <c r="AS75" s="135">
        <f t="shared" si="559"/>
        <v>4101</v>
      </c>
      <c r="AT75" s="136">
        <f t="shared" si="502"/>
        <v>8443</v>
      </c>
      <c r="AU75" s="134">
        <f t="shared" ref="AU75:AV75" si="560">AU76+AU82</f>
        <v>-1865</v>
      </c>
      <c r="AV75" s="135">
        <f t="shared" si="560"/>
        <v>5605</v>
      </c>
      <c r="AW75" s="136">
        <f t="shared" si="503"/>
        <v>-7470</v>
      </c>
      <c r="AX75" s="134">
        <f>AX76+AX82</f>
        <v>108763</v>
      </c>
      <c r="AY75" s="135">
        <f>AY76+AY82</f>
        <v>-8812</v>
      </c>
      <c r="AZ75" s="136">
        <f t="shared" si="504"/>
        <v>117575</v>
      </c>
      <c r="BA75" s="134">
        <f>BA76+BA82</f>
        <v>87523</v>
      </c>
      <c r="BB75" s="135">
        <f>BB76+BB82</f>
        <v>-6888</v>
      </c>
      <c r="BC75" s="136">
        <f t="shared" si="505"/>
        <v>94411</v>
      </c>
      <c r="BD75" s="134">
        <f>BD76+BD82</f>
        <v>93940</v>
      </c>
      <c r="BE75" s="135">
        <f>BE76+BE82</f>
        <v>-6352</v>
      </c>
      <c r="BF75" s="136">
        <f t="shared" si="506"/>
        <v>100292</v>
      </c>
      <c r="BG75" s="134">
        <f>BG76+BG82</f>
        <v>90532</v>
      </c>
      <c r="BH75" s="135">
        <f>BH76+BH82</f>
        <v>-9332</v>
      </c>
      <c r="BI75" s="136">
        <f t="shared" si="507"/>
        <v>99864</v>
      </c>
      <c r="BJ75" s="134">
        <f>BJ76+BJ82</f>
        <v>-49307</v>
      </c>
      <c r="BK75" s="135">
        <f>BK76+BK82</f>
        <v>20640</v>
      </c>
      <c r="BL75" s="136">
        <f t="shared" si="508"/>
        <v>-69947</v>
      </c>
      <c r="BM75" s="134">
        <f>BM76+BM82</f>
        <v>-55914</v>
      </c>
      <c r="BN75" s="135">
        <f>BN76+BN82</f>
        <v>18515</v>
      </c>
      <c r="BO75" s="136">
        <f t="shared" si="509"/>
        <v>-74429</v>
      </c>
      <c r="BP75" s="134">
        <f>BP76+BP82</f>
        <v>-47068</v>
      </c>
      <c r="BQ75" s="135">
        <f>BQ76+BQ82</f>
        <v>14820</v>
      </c>
      <c r="BR75" s="136">
        <f t="shared" si="510"/>
        <v>-61888</v>
      </c>
      <c r="BS75" s="134">
        <f>BS76+BS82</f>
        <v>-48589</v>
      </c>
      <c r="BT75" s="135">
        <f>BT76+BT82</f>
        <v>14878</v>
      </c>
      <c r="BU75" s="136">
        <f t="shared" si="511"/>
        <v>-63467</v>
      </c>
      <c r="BV75" s="134">
        <f>BV76+BV82</f>
        <v>-33766</v>
      </c>
      <c r="BW75" s="135">
        <f>BW76+BW82</f>
        <v>-34063</v>
      </c>
      <c r="BX75" s="136">
        <f t="shared" si="512"/>
        <v>297</v>
      </c>
      <c r="BY75" s="134">
        <f>BY76+BY82</f>
        <v>-29316</v>
      </c>
      <c r="BZ75" s="135">
        <f>BZ76+BZ82</f>
        <v>-45447</v>
      </c>
      <c r="CA75" s="136">
        <f t="shared" si="513"/>
        <v>16131</v>
      </c>
      <c r="CB75" s="134">
        <f>CB76+CB82</f>
        <v>-22835</v>
      </c>
      <c r="CC75" s="135">
        <f>CC76+CC82</f>
        <v>-65068</v>
      </c>
      <c r="CD75" s="136">
        <f t="shared" si="514"/>
        <v>42233</v>
      </c>
      <c r="CE75" s="134">
        <f>CE76+CE82</f>
        <v>-11789</v>
      </c>
      <c r="CF75" s="135">
        <f>CF76+CF82</f>
        <v>-73160</v>
      </c>
      <c r="CG75" s="136">
        <f t="shared" si="515"/>
        <v>61371</v>
      </c>
      <c r="CH75" s="134">
        <f>CH76+CH82</f>
        <v>115103.5556782429</v>
      </c>
      <c r="CI75" s="135">
        <f>CI76+CI82</f>
        <v>60741.578275443229</v>
      </c>
      <c r="CJ75" s="136">
        <f t="shared" si="516"/>
        <v>54361.977402799675</v>
      </c>
      <c r="CK75" s="134">
        <f>CK76+CK82</f>
        <v>71611.442825290287</v>
      </c>
      <c r="CL75" s="135">
        <f>CL76+CL82</f>
        <v>68186.762303031879</v>
      </c>
      <c r="CM75" s="136">
        <f t="shared" si="517"/>
        <v>3424.680522258408</v>
      </c>
      <c r="CN75" s="134">
        <f>CN76+CN82</f>
        <v>104226.36218073749</v>
      </c>
      <c r="CO75" s="135">
        <f>CO76+CO82</f>
        <v>55762.084452477677</v>
      </c>
      <c r="CP75" s="136">
        <f t="shared" si="518"/>
        <v>48464.277728259811</v>
      </c>
      <c r="CQ75" s="134">
        <f>CQ76+CQ82</f>
        <v>143108.30444462542</v>
      </c>
      <c r="CR75" s="135">
        <f>CR76+CR82</f>
        <v>50011.414562704536</v>
      </c>
      <c r="CS75" s="136">
        <f t="shared" si="519"/>
        <v>93096.889881920884</v>
      </c>
      <c r="CT75" s="134">
        <v>38007.895481568099</v>
      </c>
      <c r="CU75" s="135">
        <v>-26716.304539830679</v>
      </c>
      <c r="CV75" s="136">
        <f t="shared" si="520"/>
        <v>64724.200021398778</v>
      </c>
      <c r="CW75" s="134">
        <f>CW76+CW82</f>
        <v>42358.3</v>
      </c>
      <c r="CX75" s="135">
        <f>CX76+CX82</f>
        <v>-22587.699999999997</v>
      </c>
      <c r="CY75" s="136">
        <f t="shared" si="521"/>
        <v>64946</v>
      </c>
      <c r="CZ75" s="134">
        <f>CZ76+CZ82</f>
        <v>64357</v>
      </c>
      <c r="DA75" s="135">
        <f>DA76+DA82</f>
        <v>-24601.899999999998</v>
      </c>
      <c r="DB75" s="136">
        <f t="shared" si="522"/>
        <v>88958.9</v>
      </c>
      <c r="DC75" s="137">
        <f>DC76+DC82</f>
        <v>47508.700000000004</v>
      </c>
      <c r="DD75" s="135">
        <f>DD76+DD82</f>
        <v>-9872.2000000000007</v>
      </c>
      <c r="DE75" s="138">
        <f t="shared" si="523"/>
        <v>57380.900000000009</v>
      </c>
      <c r="DF75" s="182">
        <f>DF76+DF82</f>
        <v>-23815.704419375241</v>
      </c>
      <c r="DG75" s="137">
        <f>DG76+DG82</f>
        <v>5040.0655447648751</v>
      </c>
      <c r="DH75" s="138">
        <f t="shared" si="524"/>
        <v>-28855.769964140116</v>
      </c>
      <c r="DI75" s="182">
        <f>DI76+DI82</f>
        <v>-30082.734947708272</v>
      </c>
      <c r="DJ75" s="137">
        <f>DJ76+DJ82</f>
        <v>858.48590334637538</v>
      </c>
      <c r="DK75" s="138">
        <f t="shared" si="525"/>
        <v>-30941.220851054648</v>
      </c>
      <c r="DL75" s="182">
        <f>DL76+DL82</f>
        <v>-12247.787626725381</v>
      </c>
      <c r="DM75" s="137">
        <f>DM76+DM82</f>
        <v>853.77721319367492</v>
      </c>
      <c r="DN75" s="138">
        <f t="shared" si="526"/>
        <v>-13101.564839919056</v>
      </c>
      <c r="DO75" s="182">
        <f>DO76+DO82</f>
        <v>-51672.846606191109</v>
      </c>
      <c r="DP75" s="137">
        <f>DP76+DP82</f>
        <v>2692.4997386950722</v>
      </c>
      <c r="DQ75" s="138">
        <f t="shared" si="527"/>
        <v>-54365.34634488618</v>
      </c>
      <c r="DR75" s="182">
        <f>DR76+DR82</f>
        <v>-256486.00595459444</v>
      </c>
      <c r="DS75" s="137">
        <f>DS76+DS82</f>
        <v>-6946.4817142157817</v>
      </c>
      <c r="DT75" s="138">
        <f t="shared" si="528"/>
        <v>-249539.52424037867</v>
      </c>
      <c r="DU75" s="182">
        <f>DU76+DU82</f>
        <v>-71961.011660553864</v>
      </c>
      <c r="DV75" s="137">
        <f>DV76+DV82</f>
        <v>52869.751434868915</v>
      </c>
      <c r="DW75" s="138">
        <f t="shared" si="529"/>
        <v>-124830.76309542278</v>
      </c>
      <c r="DX75" s="182">
        <f>DX76+DX82</f>
        <v>98437.000699374214</v>
      </c>
      <c r="DY75" s="137">
        <f>DY76+DY82</f>
        <v>70650.149554384072</v>
      </c>
      <c r="DZ75" s="138">
        <f t="shared" si="530"/>
        <v>27786.851144990142</v>
      </c>
      <c r="EA75" s="239">
        <f>EA76+EA82</f>
        <v>143729.06746548178</v>
      </c>
      <c r="EB75" s="248">
        <f>EB76+EB82</f>
        <v>50053.787501374696</v>
      </c>
      <c r="EC75" s="241">
        <f t="shared" si="531"/>
        <v>93675.279964107089</v>
      </c>
      <c r="ED75" s="327">
        <f>ED76+ED82</f>
        <v>120660.41783626219</v>
      </c>
      <c r="EE75" s="328">
        <f>EE76+EE82</f>
        <v>385263.58151567914</v>
      </c>
      <c r="EF75" s="323">
        <f t="shared" si="532"/>
        <v>-264603.16367941693</v>
      </c>
      <c r="EG75" s="327">
        <f>EG76+EG82</f>
        <v>101217.99688794052</v>
      </c>
      <c r="EH75" s="328">
        <f>EH76+EH82</f>
        <v>49421.597028013624</v>
      </c>
      <c r="EI75" s="323">
        <f t="shared" si="533"/>
        <v>51796.399859926896</v>
      </c>
      <c r="EJ75" s="327">
        <f>EJ76+EJ82</f>
        <v>58684.635893424085</v>
      </c>
      <c r="EK75" s="328">
        <f>EK76+EK82</f>
        <v>9510.4678249752778</v>
      </c>
      <c r="EL75" s="323">
        <f t="shared" si="534"/>
        <v>49174.168068448809</v>
      </c>
      <c r="EM75" s="329">
        <f>EM76+EM82</f>
        <v>104109.20345743003</v>
      </c>
      <c r="EN75" s="330">
        <f>EN76+EN82</f>
        <v>-14244.927826148101</v>
      </c>
      <c r="EO75" s="326">
        <f t="shared" si="535"/>
        <v>118354.13128357814</v>
      </c>
      <c r="EP75" s="423">
        <f t="shared" ref="EP75:EQ75" si="561">EP76+EP82</f>
        <v>193803.6349424072</v>
      </c>
      <c r="EQ75" s="434">
        <f t="shared" si="561"/>
        <v>-6290.1091254795028</v>
      </c>
      <c r="ER75" s="425">
        <f t="shared" si="536"/>
        <v>200093.7440678867</v>
      </c>
      <c r="ES75" s="423">
        <f t="shared" ref="ES75:ET75" si="562">ES76+ES82</f>
        <v>-255043.46546079693</v>
      </c>
      <c r="ET75" s="434">
        <f t="shared" si="562"/>
        <v>37177.966863671711</v>
      </c>
      <c r="EU75" s="425">
        <f t="shared" si="537"/>
        <v>-292221.43232446862</v>
      </c>
      <c r="EV75" s="423">
        <f t="shared" ref="EV75:EW75" si="563">EV76+EV82</f>
        <v>156498.70461202157</v>
      </c>
      <c r="EW75" s="434">
        <f t="shared" si="563"/>
        <v>76665.593901515123</v>
      </c>
      <c r="EX75" s="425">
        <f t="shared" si="538"/>
        <v>79833.110710506444</v>
      </c>
      <c r="EY75" s="423">
        <f t="shared" ref="EY75:EZ75" si="564">EY76+EY82</f>
        <v>-93767.801033965865</v>
      </c>
      <c r="EZ75" s="434">
        <f t="shared" si="564"/>
        <v>-61290.996926726701</v>
      </c>
      <c r="FA75" s="425">
        <f t="shared" si="539"/>
        <v>-32476.804107239164</v>
      </c>
      <c r="FB75" s="423">
        <f t="shared" ref="FB75:FC75" si="565">FB76+FB82</f>
        <v>87998.562138874287</v>
      </c>
      <c r="FC75" s="434">
        <f t="shared" si="565"/>
        <v>31450.860045582893</v>
      </c>
      <c r="FD75" s="425">
        <f t="shared" si="540"/>
        <v>56547.702093291395</v>
      </c>
      <c r="FE75" s="423">
        <f t="shared" ref="FE75:FF75" si="566">FE76+FE82</f>
        <v>57898.938035394312</v>
      </c>
      <c r="FF75" s="434">
        <f t="shared" si="566"/>
        <v>37622.243338828062</v>
      </c>
      <c r="FG75" s="425">
        <f t="shared" si="541"/>
        <v>20276.69469656625</v>
      </c>
      <c r="FH75" s="423">
        <f t="shared" ref="FH75:FI75" si="567">FH76+FH82</f>
        <v>48973.17446452786</v>
      </c>
      <c r="FI75" s="434">
        <f t="shared" si="567"/>
        <v>70917.256687814588</v>
      </c>
      <c r="FJ75" s="425">
        <f t="shared" si="542"/>
        <v>-21944.082223286729</v>
      </c>
      <c r="FK75" s="423">
        <f t="shared" ref="FK75:FL75" si="568">FK76+FK82</f>
        <v>19304.575249577661</v>
      </c>
      <c r="FL75" s="434">
        <f t="shared" si="568"/>
        <v>40341.538640817424</v>
      </c>
      <c r="FM75" s="425">
        <f t="shared" si="543"/>
        <v>-21036.963391239762</v>
      </c>
      <c r="FN75" s="423">
        <f t="shared" ref="FN75:FO75" si="569">FN76+FN82</f>
        <v>-7145.8813254695124</v>
      </c>
      <c r="FO75" s="434">
        <f t="shared" si="569"/>
        <v>39912.292970965093</v>
      </c>
      <c r="FP75" s="425">
        <f t="shared" si="544"/>
        <v>-47058.174296434605</v>
      </c>
      <c r="FQ75" s="423">
        <f t="shared" ref="FQ75:FR75" si="570">FQ76+FQ82</f>
        <v>27661.402264719443</v>
      </c>
      <c r="FR75" s="434">
        <f t="shared" si="570"/>
        <v>55715.090114848193</v>
      </c>
      <c r="FS75" s="425">
        <f t="shared" si="545"/>
        <v>-28053.68785012875</v>
      </c>
    </row>
    <row r="76" spans="1:176" x14ac:dyDescent="0.3">
      <c r="A76" s="139" t="s">
        <v>138</v>
      </c>
      <c r="B76" s="140">
        <f>B78+B80</f>
        <v>73074</v>
      </c>
      <c r="C76" s="141">
        <f>C78+C80</f>
        <v>34180</v>
      </c>
      <c r="D76" s="142">
        <f t="shared" si="488"/>
        <v>38894</v>
      </c>
      <c r="E76" s="140">
        <f t="shared" ref="E76:F76" si="571">E78+E80</f>
        <v>82813.5</v>
      </c>
      <c r="F76" s="141">
        <f t="shared" si="571"/>
        <v>38997</v>
      </c>
      <c r="G76" s="142">
        <f t="shared" si="489"/>
        <v>43816.5</v>
      </c>
      <c r="H76" s="140">
        <f t="shared" ref="H76:I76" si="572">H78+H80</f>
        <v>141082</v>
      </c>
      <c r="I76" s="141">
        <f t="shared" si="572"/>
        <v>65204</v>
      </c>
      <c r="J76" s="142">
        <f t="shared" si="490"/>
        <v>75878</v>
      </c>
      <c r="K76" s="140">
        <f>K78+K80+K77</f>
        <v>205204.93700000001</v>
      </c>
      <c r="L76" s="141">
        <f t="shared" ref="L76" si="573">L78+L80</f>
        <v>100879</v>
      </c>
      <c r="M76" s="142">
        <f t="shared" si="491"/>
        <v>104325.93700000001</v>
      </c>
      <c r="N76" s="140">
        <f t="shared" ref="N76:O76" si="574">N78+N80</f>
        <v>-38657</v>
      </c>
      <c r="O76" s="141">
        <f t="shared" si="574"/>
        <v>29857</v>
      </c>
      <c r="P76" s="142">
        <f t="shared" si="492"/>
        <v>-68514</v>
      </c>
      <c r="Q76" s="140">
        <f t="shared" ref="Q76:R76" si="575">Q78+Q80</f>
        <v>-38917</v>
      </c>
      <c r="R76" s="141">
        <f t="shared" si="575"/>
        <v>45173</v>
      </c>
      <c r="S76" s="142">
        <f t="shared" si="493"/>
        <v>-84090</v>
      </c>
      <c r="T76" s="140">
        <f t="shared" ref="T76:U76" si="576">T78+T80</f>
        <v>-44710</v>
      </c>
      <c r="U76" s="141">
        <f t="shared" si="576"/>
        <v>50360</v>
      </c>
      <c r="V76" s="142">
        <f t="shared" si="494"/>
        <v>-95070</v>
      </c>
      <c r="W76" s="140">
        <f t="shared" ref="W76:X76" si="577">W78+W80</f>
        <v>-42310</v>
      </c>
      <c r="X76" s="141">
        <f t="shared" si="577"/>
        <v>43859</v>
      </c>
      <c r="Y76" s="142">
        <f t="shared" si="495"/>
        <v>-86169</v>
      </c>
      <c r="Z76" s="140">
        <f t="shared" ref="Z76:AA76" si="578">Z78+Z80</f>
        <v>-17914.662601</v>
      </c>
      <c r="AA76" s="141">
        <f t="shared" si="578"/>
        <v>4196</v>
      </c>
      <c r="AB76" s="142">
        <f t="shared" si="496"/>
        <v>-22110.662601</v>
      </c>
      <c r="AC76" s="140">
        <f t="shared" ref="AC76:AD76" si="579">AC78+AC80</f>
        <v>-12892.048183999999</v>
      </c>
      <c r="AD76" s="141">
        <f t="shared" si="579"/>
        <v>3914</v>
      </c>
      <c r="AE76" s="142">
        <f t="shared" si="497"/>
        <v>-16806.048183999999</v>
      </c>
      <c r="AF76" s="140">
        <f t="shared" ref="AF76:AG76" si="580">AF78+AF80</f>
        <v>-9912.3126260000008</v>
      </c>
      <c r="AG76" s="141">
        <f t="shared" si="580"/>
        <v>4871</v>
      </c>
      <c r="AH76" s="142">
        <f t="shared" si="498"/>
        <v>-14783.312626000001</v>
      </c>
      <c r="AI76" s="140">
        <f t="shared" ref="AI76:AJ76" si="581">AI78+AI80</f>
        <v>-8717.3999019999992</v>
      </c>
      <c r="AJ76" s="141">
        <f t="shared" si="581"/>
        <v>2666</v>
      </c>
      <c r="AK76" s="142">
        <f t="shared" si="499"/>
        <v>-11383.399901999999</v>
      </c>
      <c r="AL76" s="140">
        <f t="shared" ref="AL76:AM76" si="582">AL78+AL80</f>
        <v>12220</v>
      </c>
      <c r="AM76" s="141">
        <f t="shared" si="582"/>
        <v>7103</v>
      </c>
      <c r="AN76" s="142">
        <f t="shared" si="500"/>
        <v>5117</v>
      </c>
      <c r="AO76" s="140">
        <f t="shared" ref="AO76:AP76" si="583">AO78+AO80</f>
        <v>13675</v>
      </c>
      <c r="AP76" s="141">
        <f t="shared" si="583"/>
        <v>8075</v>
      </c>
      <c r="AQ76" s="142">
        <f t="shared" si="501"/>
        <v>5600</v>
      </c>
      <c r="AR76" s="140">
        <f t="shared" ref="AR76:AS76" si="584">AR78+AR80</f>
        <v>8061</v>
      </c>
      <c r="AS76" s="141">
        <f t="shared" si="584"/>
        <v>5321</v>
      </c>
      <c r="AT76" s="142">
        <f t="shared" si="502"/>
        <v>2740</v>
      </c>
      <c r="AU76" s="140">
        <f t="shared" ref="AU76:AV76" si="585">AU78+AU80</f>
        <v>11033</v>
      </c>
      <c r="AV76" s="141">
        <f t="shared" si="585"/>
        <v>6591</v>
      </c>
      <c r="AW76" s="142">
        <f t="shared" si="503"/>
        <v>4442</v>
      </c>
      <c r="AX76" s="140">
        <f>AX78+AX80</f>
        <v>98732</v>
      </c>
      <c r="AY76" s="141">
        <f>AY78+AY80</f>
        <v>-10499</v>
      </c>
      <c r="AZ76" s="142">
        <f>AX76-AY76</f>
        <v>109231</v>
      </c>
      <c r="BA76" s="140">
        <f>BA78+BA80</f>
        <v>81836</v>
      </c>
      <c r="BB76" s="141">
        <f>BB78+BB80</f>
        <v>-8189</v>
      </c>
      <c r="BC76" s="142">
        <f>BA76-BB76</f>
        <v>90025</v>
      </c>
      <c r="BD76" s="140">
        <f>BD78+BD80</f>
        <v>67070</v>
      </c>
      <c r="BE76" s="141">
        <f>BE78+BE80</f>
        <v>-7279</v>
      </c>
      <c r="BF76" s="142">
        <f>BD76-BE76</f>
        <v>74349</v>
      </c>
      <c r="BG76" s="140">
        <f>BG78+BG80</f>
        <v>94309</v>
      </c>
      <c r="BH76" s="141">
        <f>BH78+BH80</f>
        <v>-10519</v>
      </c>
      <c r="BI76" s="142">
        <f>BG76-BH76</f>
        <v>104828</v>
      </c>
      <c r="BJ76" s="140">
        <f>BJ78+BJ80</f>
        <v>-66615</v>
      </c>
      <c r="BK76" s="141">
        <f>BK78+BK80</f>
        <v>15011</v>
      </c>
      <c r="BL76" s="142">
        <f>BJ76-BK76</f>
        <v>-81626</v>
      </c>
      <c r="BM76" s="140">
        <f>BM78+BM80</f>
        <v>-61502</v>
      </c>
      <c r="BN76" s="141">
        <f>BN78+BN80</f>
        <v>13078</v>
      </c>
      <c r="BO76" s="142">
        <f>BM76-BN76</f>
        <v>-74580</v>
      </c>
      <c r="BP76" s="140">
        <f>BP78+BP80</f>
        <v>-46758</v>
      </c>
      <c r="BQ76" s="141">
        <f>BQ78+BQ80</f>
        <v>10665</v>
      </c>
      <c r="BR76" s="142">
        <f>BP76-BQ76</f>
        <v>-57423</v>
      </c>
      <c r="BS76" s="140">
        <f>BS78+BS80</f>
        <v>-49943</v>
      </c>
      <c r="BT76" s="141">
        <f>BT78+BT80</f>
        <v>10711</v>
      </c>
      <c r="BU76" s="142">
        <f>BS76-BT76</f>
        <v>-60654</v>
      </c>
      <c r="BV76" s="140">
        <f>BV78+BV80</f>
        <v>-29632</v>
      </c>
      <c r="BW76" s="141">
        <f>BW78+BW80</f>
        <v>-23999</v>
      </c>
      <c r="BX76" s="142">
        <f>BV76-BW76</f>
        <v>-5633</v>
      </c>
      <c r="BY76" s="140">
        <f>BY78+BY80</f>
        <v>-29868</v>
      </c>
      <c r="BZ76" s="141">
        <f>BZ78+BZ80</f>
        <v>-26644</v>
      </c>
      <c r="CA76" s="142">
        <f>BY76-BZ76</f>
        <v>-3224</v>
      </c>
      <c r="CB76" s="140">
        <f>CB78+CB80</f>
        <v>-14025</v>
      </c>
      <c r="CC76" s="141">
        <f>CC78+CC80</f>
        <v>-40144</v>
      </c>
      <c r="CD76" s="142">
        <f>CB76-CC76</f>
        <v>26119</v>
      </c>
      <c r="CE76" s="140">
        <f>CE78+CE80</f>
        <v>-12296</v>
      </c>
      <c r="CF76" s="141">
        <f>CF78+CF80</f>
        <v>-43630</v>
      </c>
      <c r="CG76" s="142">
        <f>CE76-CF76</f>
        <v>31334</v>
      </c>
      <c r="CH76" s="140">
        <f>CH78+CH80</f>
        <v>77788.092716594372</v>
      </c>
      <c r="CI76" s="141">
        <f>CI78+CI80</f>
        <v>29570.852168977945</v>
      </c>
      <c r="CJ76" s="142">
        <f t="shared" si="516"/>
        <v>48217.240547616428</v>
      </c>
      <c r="CK76" s="140">
        <f>CK78+CK80</f>
        <v>63829.105265164049</v>
      </c>
      <c r="CL76" s="141">
        <f>CL78+CL80</f>
        <v>33454.318239351924</v>
      </c>
      <c r="CM76" s="142">
        <f t="shared" si="517"/>
        <v>30374.787025812126</v>
      </c>
      <c r="CN76" s="140">
        <f>CN78+CN80</f>
        <v>71146.595349731608</v>
      </c>
      <c r="CO76" s="141">
        <f>CO78+CO80</f>
        <v>27545.102080337823</v>
      </c>
      <c r="CP76" s="142">
        <f t="shared" si="518"/>
        <v>43601.493269393788</v>
      </c>
      <c r="CQ76" s="140">
        <f>CQ78+CQ80</f>
        <v>83847.146063838882</v>
      </c>
      <c r="CR76" s="141">
        <f>CR78+CR80</f>
        <v>23580.545428624268</v>
      </c>
      <c r="CS76" s="142">
        <f t="shared" si="519"/>
        <v>60266.600635214614</v>
      </c>
      <c r="CT76" s="140">
        <f t="shared" ref="CT76:CU76" si="586">CT78+CT80</f>
        <v>40231.5</v>
      </c>
      <c r="CU76" s="141">
        <f t="shared" si="586"/>
        <v>-7048.7</v>
      </c>
      <c r="CV76" s="142">
        <f t="shared" si="520"/>
        <v>47280.2</v>
      </c>
      <c r="CW76" s="140">
        <f t="shared" ref="CW76:CX76" si="587">CW78+CW80</f>
        <v>55548.5</v>
      </c>
      <c r="CX76" s="141">
        <f t="shared" si="587"/>
        <v>-6011.9</v>
      </c>
      <c r="CY76" s="142">
        <f t="shared" si="521"/>
        <v>61560.4</v>
      </c>
      <c r="CZ76" s="140">
        <f t="shared" ref="CZ76:DA76" si="588">CZ78+CZ80</f>
        <v>56581.2</v>
      </c>
      <c r="DA76" s="141">
        <f t="shared" si="588"/>
        <v>-7214.7</v>
      </c>
      <c r="DB76" s="142">
        <f t="shared" si="522"/>
        <v>63795.899999999994</v>
      </c>
      <c r="DC76" s="143">
        <f t="shared" ref="DC76:DD76" si="589">DC78+DC80</f>
        <v>60059.8</v>
      </c>
      <c r="DD76" s="141">
        <f t="shared" si="589"/>
        <v>-3113.5</v>
      </c>
      <c r="DE76" s="144">
        <f t="shared" si="523"/>
        <v>63173.3</v>
      </c>
      <c r="DF76" s="173">
        <f>DF78+DF80</f>
        <v>-42864.22144309205</v>
      </c>
      <c r="DG76" s="143">
        <f>DG78+DG80</f>
        <v>3941.5410643557179</v>
      </c>
      <c r="DH76" s="144">
        <f>DF76-DG76</f>
        <v>-46805.762507447769</v>
      </c>
      <c r="DI76" s="173">
        <f t="shared" ref="DI76:DJ76" si="590">DI78+DI80</f>
        <v>-42898.471152027239</v>
      </c>
      <c r="DJ76" s="143">
        <f t="shared" si="590"/>
        <v>3714.6267600820329</v>
      </c>
      <c r="DK76" s="144">
        <f>DI76-DJ76</f>
        <v>-46613.097912109275</v>
      </c>
      <c r="DL76" s="173">
        <f>DL78+DL80</f>
        <v>-39631.313380004671</v>
      </c>
      <c r="DM76" s="143">
        <f>DM78+DM80</f>
        <v>3606.1108346219735</v>
      </c>
      <c r="DN76" s="144">
        <f>DL76-DM76</f>
        <v>-43237.424214626648</v>
      </c>
      <c r="DO76" s="173">
        <f t="shared" ref="DO76:DP76" si="591">DO78+DO80</f>
        <v>-42124.495824876045</v>
      </c>
      <c r="DP76" s="143">
        <f t="shared" si="591"/>
        <v>3572.8543409402814</v>
      </c>
      <c r="DQ76" s="144">
        <f>DO76-DP76</f>
        <v>-45697.35016581633</v>
      </c>
      <c r="DR76" s="173">
        <f>DR78+DR80</f>
        <v>-252194.89622320546</v>
      </c>
      <c r="DS76" s="141">
        <f>DS78+DS80</f>
        <v>-12311.912373607734</v>
      </c>
      <c r="DT76" s="144">
        <f>DR76-DS76</f>
        <v>-239882.98384959772</v>
      </c>
      <c r="DU76" s="173">
        <f>DU78+DU80</f>
        <v>-74783.278448171754</v>
      </c>
      <c r="DV76" s="143">
        <f>DV78+DV80</f>
        <v>28900.344136145453</v>
      </c>
      <c r="DW76" s="144">
        <f>DU76-DV76</f>
        <v>-103683.6225843172</v>
      </c>
      <c r="DX76" s="173">
        <f>DX78+DX80</f>
        <v>71763.993391714757</v>
      </c>
      <c r="DY76" s="143">
        <f>DY78+DY80</f>
        <v>63500.252775214081</v>
      </c>
      <c r="DZ76" s="144">
        <f>DX76-DY76</f>
        <v>8263.740616500676</v>
      </c>
      <c r="EA76" s="243">
        <f>EA78+EA80</f>
        <v>134602.75010055973</v>
      </c>
      <c r="EB76" s="244">
        <f>EB78+EB80</f>
        <v>45637.991324348259</v>
      </c>
      <c r="EC76" s="242">
        <f>EA76-EB76</f>
        <v>88964.758776211471</v>
      </c>
      <c r="ED76" s="219">
        <f>ED78+ED80</f>
        <v>83023.316030690112</v>
      </c>
      <c r="EE76" s="217">
        <f>EE78+EE80</f>
        <v>239815.71267000001</v>
      </c>
      <c r="EF76" s="218">
        <f>ED76-EE76</f>
        <v>-156792.39663930988</v>
      </c>
      <c r="EG76" s="212">
        <f>EG78+EG80</f>
        <v>69101.880106035678</v>
      </c>
      <c r="EH76" s="213">
        <f>EH78+EH80</f>
        <v>120378.64058000001</v>
      </c>
      <c r="EI76" s="218">
        <f>EG76-EH76</f>
        <v>-51276.760473964328</v>
      </c>
      <c r="EJ76" s="212">
        <f>EJ78+EJ80</f>
        <v>4866.6878799198903</v>
      </c>
      <c r="EK76" s="213">
        <f>EK78+EK80</f>
        <v>-4886.6000000000004</v>
      </c>
      <c r="EL76" s="218">
        <f>EJ76-EK76</f>
        <v>9753.2878799198916</v>
      </c>
      <c r="EM76" s="331">
        <f>EM78+EM80</f>
        <v>38376.179276186915</v>
      </c>
      <c r="EN76" s="332">
        <f>EN78+EN80</f>
        <v>33264.090490000002</v>
      </c>
      <c r="EO76" s="289">
        <f>EM76-EN76</f>
        <v>5112.0887861869123</v>
      </c>
      <c r="EP76" s="432">
        <f t="shared" ref="EP76:EQ76" si="592">EP78+EP80</f>
        <v>116374.18821368889</v>
      </c>
      <c r="EQ76" s="433">
        <f t="shared" si="592"/>
        <v>71278.515895346456</v>
      </c>
      <c r="ER76" s="428">
        <f t="shared" si="536"/>
        <v>45095.672318342433</v>
      </c>
      <c r="ES76" s="432">
        <f t="shared" ref="ES76:ET76" si="593">ES78+ES80</f>
        <v>-365208.22282658215</v>
      </c>
      <c r="ET76" s="433">
        <f t="shared" si="593"/>
        <v>-34754.127006782743</v>
      </c>
      <c r="EU76" s="428">
        <f t="shared" si="537"/>
        <v>-330454.0958197994</v>
      </c>
      <c r="EV76" s="432">
        <f t="shared" ref="EV76:EW76" si="594">EV78+EV80</f>
        <v>125445.10309468435</v>
      </c>
      <c r="EW76" s="433">
        <f t="shared" si="594"/>
        <v>52024.647850933434</v>
      </c>
      <c r="EX76" s="428">
        <f t="shared" si="538"/>
        <v>73420.455243750912</v>
      </c>
      <c r="EY76" s="432">
        <f t="shared" ref="EY76:EZ76" si="595">EY78+EY80</f>
        <v>-157587.36492183726</v>
      </c>
      <c r="EZ76" s="433">
        <f t="shared" si="595"/>
        <v>-134038.74468496369</v>
      </c>
      <c r="FA76" s="428">
        <f t="shared" si="539"/>
        <v>-23548.620236873569</v>
      </c>
      <c r="FB76" s="432">
        <f t="shared" ref="FB76:FC76" si="596">FB78+FB80</f>
        <v>54653.123518707769</v>
      </c>
      <c r="FC76" s="433">
        <f t="shared" si="596"/>
        <v>20816.715733311194</v>
      </c>
      <c r="FD76" s="428">
        <f t="shared" si="540"/>
        <v>33836.407785396572</v>
      </c>
      <c r="FE76" s="432">
        <f t="shared" ref="FE76:FF76" si="597">FE78+FE80</f>
        <v>43250.75780321913</v>
      </c>
      <c r="FF76" s="433">
        <f t="shared" si="597"/>
        <v>14483.981801791877</v>
      </c>
      <c r="FG76" s="428">
        <f t="shared" si="541"/>
        <v>28766.776001427254</v>
      </c>
      <c r="FH76" s="432">
        <f t="shared" ref="FH76:FI76" si="598">FH78+FH80</f>
        <v>17137.029980659812</v>
      </c>
      <c r="FI76" s="433">
        <f t="shared" si="598"/>
        <v>65477.126664706797</v>
      </c>
      <c r="FJ76" s="428">
        <f t="shared" si="542"/>
        <v>-48340.096684046985</v>
      </c>
      <c r="FK76" s="432">
        <f t="shared" ref="FK76:FL76" si="599">FK78+FK80</f>
        <v>8092.4186747888871</v>
      </c>
      <c r="FL76" s="433">
        <f t="shared" si="599"/>
        <v>35317.982886617261</v>
      </c>
      <c r="FM76" s="428">
        <f t="shared" si="543"/>
        <v>-27225.564211828372</v>
      </c>
      <c r="FN76" s="432">
        <f t="shared" ref="FN76:FO76" si="600">FN78+FN80</f>
        <v>28886.755819621743</v>
      </c>
      <c r="FO76" s="433">
        <f t="shared" si="600"/>
        <v>25129.305666486081</v>
      </c>
      <c r="FP76" s="428">
        <f t="shared" si="544"/>
        <v>3757.4501531356618</v>
      </c>
      <c r="FQ76" s="432">
        <f t="shared" ref="FQ76:FR76" si="601">FQ78+FQ80</f>
        <v>39287.349861577437</v>
      </c>
      <c r="FR76" s="433">
        <f t="shared" si="601"/>
        <v>45597.368872458967</v>
      </c>
      <c r="FS76" s="428">
        <f t="shared" si="545"/>
        <v>-6310.0190108815295</v>
      </c>
    </row>
    <row r="77" spans="1:176" x14ac:dyDescent="0.3">
      <c r="A77" s="150" t="s">
        <v>141</v>
      </c>
      <c r="B77" s="140"/>
      <c r="C77" s="141"/>
      <c r="D77" s="142"/>
      <c r="E77" s="140"/>
      <c r="F77" s="141"/>
      <c r="G77" s="142"/>
      <c r="H77" s="140"/>
      <c r="I77" s="141"/>
      <c r="J77" s="142"/>
      <c r="K77" s="140">
        <v>153.93700000000001</v>
      </c>
      <c r="L77" s="141"/>
      <c r="M77" s="142">
        <f t="shared" si="491"/>
        <v>153.93700000000001</v>
      </c>
      <c r="N77" s="140"/>
      <c r="O77" s="141"/>
      <c r="P77" s="142"/>
      <c r="Q77" s="140"/>
      <c r="R77" s="141"/>
      <c r="S77" s="142"/>
      <c r="T77" s="140"/>
      <c r="U77" s="141"/>
      <c r="V77" s="142"/>
      <c r="W77" s="140"/>
      <c r="X77" s="141"/>
      <c r="Y77" s="142"/>
      <c r="Z77" s="140"/>
      <c r="AA77" s="141"/>
      <c r="AB77" s="142"/>
      <c r="AC77" s="140"/>
      <c r="AD77" s="141"/>
      <c r="AE77" s="142"/>
      <c r="AF77" s="140"/>
      <c r="AG77" s="141"/>
      <c r="AH77" s="142"/>
      <c r="AI77" s="140"/>
      <c r="AJ77" s="141"/>
      <c r="AK77" s="142"/>
      <c r="AL77" s="140"/>
      <c r="AM77" s="141"/>
      <c r="AN77" s="142"/>
      <c r="AO77" s="140"/>
      <c r="AP77" s="141"/>
      <c r="AQ77" s="142"/>
      <c r="AR77" s="140"/>
      <c r="AS77" s="141"/>
      <c r="AT77" s="142"/>
      <c r="AU77" s="140"/>
      <c r="AV77" s="141"/>
      <c r="AW77" s="142"/>
      <c r="AX77" s="140"/>
      <c r="AY77" s="141"/>
      <c r="AZ77" s="142"/>
      <c r="BA77" s="140"/>
      <c r="BB77" s="141"/>
      <c r="BC77" s="142"/>
      <c r="BD77" s="140"/>
      <c r="BE77" s="141"/>
      <c r="BF77" s="142"/>
      <c r="BG77" s="140"/>
      <c r="BH77" s="141"/>
      <c r="BI77" s="142"/>
      <c r="BJ77" s="140"/>
      <c r="BK77" s="141"/>
      <c r="BL77" s="142"/>
      <c r="BM77" s="140"/>
      <c r="BN77" s="141"/>
      <c r="BO77" s="142"/>
      <c r="BP77" s="140"/>
      <c r="BQ77" s="141"/>
      <c r="BR77" s="142"/>
      <c r="BS77" s="140"/>
      <c r="BT77" s="141"/>
      <c r="BU77" s="142"/>
      <c r="BV77" s="140"/>
      <c r="BW77" s="141"/>
      <c r="BX77" s="142"/>
      <c r="BY77" s="140"/>
      <c r="BZ77" s="141"/>
      <c r="CA77" s="142"/>
      <c r="CB77" s="140"/>
      <c r="CC77" s="141"/>
      <c r="CD77" s="142"/>
      <c r="CE77" s="140"/>
      <c r="CF77" s="141"/>
      <c r="CG77" s="142"/>
      <c r="CH77" s="140"/>
      <c r="CI77" s="141"/>
      <c r="CJ77" s="142"/>
      <c r="CK77" s="140"/>
      <c r="CL77" s="141"/>
      <c r="CM77" s="142"/>
      <c r="CN77" s="140"/>
      <c r="CO77" s="141"/>
      <c r="CP77" s="142"/>
      <c r="CQ77" s="140"/>
      <c r="CR77" s="141"/>
      <c r="CS77" s="142"/>
      <c r="CT77" s="140"/>
      <c r="CU77" s="141"/>
      <c r="CV77" s="142"/>
      <c r="CW77" s="140"/>
      <c r="CX77" s="141"/>
      <c r="CY77" s="142"/>
      <c r="CZ77" s="140"/>
      <c r="DA77" s="141"/>
      <c r="DB77" s="142"/>
      <c r="DC77" s="143"/>
      <c r="DD77" s="141"/>
      <c r="DE77" s="144"/>
      <c r="DF77" s="173"/>
      <c r="DG77" s="143"/>
      <c r="DH77" s="144"/>
      <c r="DI77" s="173"/>
      <c r="DJ77" s="143"/>
      <c r="DK77" s="144"/>
      <c r="DL77" s="173"/>
      <c r="DM77" s="143"/>
      <c r="DN77" s="144"/>
      <c r="DO77" s="173"/>
      <c r="DP77" s="143"/>
      <c r="DQ77" s="144"/>
      <c r="DR77" s="173"/>
      <c r="DS77" s="141"/>
      <c r="DT77" s="144"/>
      <c r="DU77" s="173"/>
      <c r="DV77" s="143"/>
      <c r="DW77" s="144"/>
      <c r="DX77" s="173"/>
      <c r="DY77" s="143"/>
      <c r="DZ77" s="144"/>
      <c r="EA77" s="243"/>
      <c r="EB77" s="244"/>
      <c r="EC77" s="242"/>
      <c r="ED77" s="219"/>
      <c r="EE77" s="217"/>
      <c r="EF77" s="218"/>
      <c r="EG77" s="219"/>
      <c r="EH77" s="217"/>
      <c r="EI77" s="218"/>
      <c r="EJ77" s="333"/>
      <c r="EK77" s="334"/>
      <c r="EL77" s="335"/>
      <c r="EM77" s="287"/>
      <c r="EN77" s="288"/>
      <c r="EO77" s="289"/>
      <c r="EP77" s="432">
        <v>0</v>
      </c>
      <c r="EQ77" s="433">
        <v>0</v>
      </c>
      <c r="ER77" s="428">
        <f t="shared" si="536"/>
        <v>0</v>
      </c>
      <c r="ES77" s="432">
        <v>0</v>
      </c>
      <c r="ET77" s="433">
        <v>0</v>
      </c>
      <c r="EU77" s="428">
        <f t="shared" si="537"/>
        <v>0</v>
      </c>
      <c r="EV77" s="432">
        <v>0</v>
      </c>
      <c r="EW77" s="433">
        <v>0</v>
      </c>
      <c r="EX77" s="428">
        <f t="shared" si="538"/>
        <v>0</v>
      </c>
      <c r="EY77" s="432">
        <v>0</v>
      </c>
      <c r="EZ77" s="433">
        <v>0</v>
      </c>
      <c r="FA77" s="428">
        <f t="shared" si="539"/>
        <v>0</v>
      </c>
      <c r="FB77" s="432">
        <v>0</v>
      </c>
      <c r="FC77" s="433">
        <v>0</v>
      </c>
      <c r="FD77" s="428">
        <f t="shared" si="540"/>
        <v>0</v>
      </c>
      <c r="FE77" s="432">
        <v>0</v>
      </c>
      <c r="FF77" s="433">
        <v>0</v>
      </c>
      <c r="FG77" s="428">
        <f t="shared" si="541"/>
        <v>0</v>
      </c>
      <c r="FH77" s="432">
        <v>0</v>
      </c>
      <c r="FI77" s="433">
        <v>0</v>
      </c>
      <c r="FJ77" s="428">
        <f t="shared" si="542"/>
        <v>0</v>
      </c>
      <c r="FK77" s="432">
        <v>0</v>
      </c>
      <c r="FL77" s="433">
        <v>0</v>
      </c>
      <c r="FM77" s="428">
        <f t="shared" si="543"/>
        <v>0</v>
      </c>
      <c r="FN77" s="432">
        <v>0</v>
      </c>
      <c r="FO77" s="433">
        <v>0</v>
      </c>
      <c r="FP77" s="428">
        <f t="shared" si="544"/>
        <v>0</v>
      </c>
      <c r="FQ77" s="432">
        <v>0</v>
      </c>
      <c r="FR77" s="433">
        <v>0</v>
      </c>
      <c r="FS77" s="428">
        <f t="shared" si="545"/>
        <v>0</v>
      </c>
    </row>
    <row r="78" spans="1:176" x14ac:dyDescent="0.3">
      <c r="A78" s="150" t="s">
        <v>142</v>
      </c>
      <c r="B78" s="140">
        <v>608</v>
      </c>
      <c r="C78" s="141">
        <v>160</v>
      </c>
      <c r="D78" s="142">
        <f>B78-C78</f>
        <v>448</v>
      </c>
      <c r="E78" s="140">
        <v>635</v>
      </c>
      <c r="F78" s="141">
        <v>551</v>
      </c>
      <c r="G78" s="142">
        <f t="shared" ref="G78" si="602">E78-F78</f>
        <v>84</v>
      </c>
      <c r="H78" s="140">
        <v>189</v>
      </c>
      <c r="I78" s="141">
        <v>392</v>
      </c>
      <c r="J78" s="142">
        <f t="shared" ref="J78" si="603">H78-I78</f>
        <v>-203</v>
      </c>
      <c r="K78" s="140">
        <v>285</v>
      </c>
      <c r="L78" s="141">
        <v>364</v>
      </c>
      <c r="M78" s="142">
        <f t="shared" si="491"/>
        <v>-79</v>
      </c>
      <c r="N78" s="140">
        <v>377</v>
      </c>
      <c r="O78" s="141">
        <v>107</v>
      </c>
      <c r="P78" s="142">
        <f t="shared" ref="P78" si="604">N78-O78</f>
        <v>270</v>
      </c>
      <c r="Q78" s="140">
        <v>526</v>
      </c>
      <c r="R78" s="141">
        <v>-111</v>
      </c>
      <c r="S78" s="142">
        <f t="shared" ref="S78" si="605">Q78-R78</f>
        <v>637</v>
      </c>
      <c r="T78" s="140">
        <v>244</v>
      </c>
      <c r="U78" s="141">
        <v>-110</v>
      </c>
      <c r="V78" s="142">
        <f t="shared" ref="V78" si="606">T78-U78</f>
        <v>354</v>
      </c>
      <c r="W78" s="140">
        <v>-68</v>
      </c>
      <c r="X78" s="141">
        <v>-160</v>
      </c>
      <c r="Y78" s="142">
        <f t="shared" ref="Y78" si="607">W78-X78</f>
        <v>92</v>
      </c>
      <c r="Z78" s="140">
        <v>-7658</v>
      </c>
      <c r="AA78" s="141"/>
      <c r="AB78" s="142">
        <f t="shared" ref="AB78" si="608">Z78-AA78</f>
        <v>-7658</v>
      </c>
      <c r="AC78" s="140">
        <v>1209</v>
      </c>
      <c r="AD78" s="141"/>
      <c r="AE78" s="142">
        <f t="shared" ref="AE78" si="609">AC78-AD78</f>
        <v>1209</v>
      </c>
      <c r="AF78" s="140">
        <v>-585</v>
      </c>
      <c r="AG78" s="141"/>
      <c r="AH78" s="142">
        <f t="shared" ref="AH78" si="610">AF78-AG78</f>
        <v>-585</v>
      </c>
      <c r="AI78" s="140">
        <v>1252</v>
      </c>
      <c r="AJ78" s="141"/>
      <c r="AK78" s="142">
        <f t="shared" ref="AK78" si="611">AI78-AJ78</f>
        <v>1252</v>
      </c>
      <c r="AL78" s="140">
        <v>310</v>
      </c>
      <c r="AM78" s="141"/>
      <c r="AN78" s="142">
        <f t="shared" ref="AN78" si="612">AL78-AM78</f>
        <v>310</v>
      </c>
      <c r="AO78" s="140">
        <v>1527</v>
      </c>
      <c r="AP78" s="141"/>
      <c r="AQ78" s="142">
        <f t="shared" ref="AQ78" si="613">AO78-AP78</f>
        <v>1527</v>
      </c>
      <c r="AR78" s="140">
        <v>-1675</v>
      </c>
      <c r="AS78" s="141"/>
      <c r="AT78" s="142">
        <f t="shared" ref="AT78" si="614">AR78-AS78</f>
        <v>-1675</v>
      </c>
      <c r="AU78" s="140">
        <v>284</v>
      </c>
      <c r="AV78" s="141"/>
      <c r="AW78" s="142">
        <f t="shared" ref="AW78" si="615">AU78-AV78</f>
        <v>284</v>
      </c>
      <c r="AX78" s="140">
        <v>702</v>
      </c>
      <c r="AY78" s="141"/>
      <c r="AZ78" s="142">
        <f t="shared" ref="AZ78" si="616">AX78-AY78</f>
        <v>702</v>
      </c>
      <c r="BA78" s="140">
        <v>2340</v>
      </c>
      <c r="BB78" s="141"/>
      <c r="BC78" s="142">
        <f t="shared" ref="BC78" si="617">BA78-BB78</f>
        <v>2340</v>
      </c>
      <c r="BD78" s="140">
        <v>-197</v>
      </c>
      <c r="BE78" s="141"/>
      <c r="BF78" s="142">
        <f t="shared" ref="BF78" si="618">BD78-BE78</f>
        <v>-197</v>
      </c>
      <c r="BG78" s="140">
        <v>980</v>
      </c>
      <c r="BH78" s="141"/>
      <c r="BI78" s="142">
        <f t="shared" ref="BI78" si="619">BG78-BH78</f>
        <v>980</v>
      </c>
      <c r="BJ78" s="140">
        <v>2802</v>
      </c>
      <c r="BK78" s="141"/>
      <c r="BL78" s="142">
        <f t="shared" ref="BL78" si="620">BJ78-BK78</f>
        <v>2802</v>
      </c>
      <c r="BM78" s="140">
        <v>-536</v>
      </c>
      <c r="BN78" s="141"/>
      <c r="BO78" s="142">
        <f t="shared" ref="BO78" si="621">BM78-BN78</f>
        <v>-536</v>
      </c>
      <c r="BP78" s="140">
        <v>-1574</v>
      </c>
      <c r="BQ78" s="141"/>
      <c r="BR78" s="142">
        <f t="shared" ref="BR78" si="622">BP78-BQ78</f>
        <v>-1574</v>
      </c>
      <c r="BS78" s="140">
        <v>-4703</v>
      </c>
      <c r="BT78" s="141"/>
      <c r="BU78" s="142">
        <f t="shared" ref="BU78" si="623">BS78-BT78</f>
        <v>-4703</v>
      </c>
      <c r="BV78" s="140">
        <v>-2203</v>
      </c>
      <c r="BW78" s="141"/>
      <c r="BX78" s="142">
        <f t="shared" ref="BX78" si="624">BV78-BW78</f>
        <v>-2203</v>
      </c>
      <c r="BY78" s="140">
        <v>-4037</v>
      </c>
      <c r="BZ78" s="141"/>
      <c r="CA78" s="142">
        <f t="shared" ref="CA78" si="625">BY78-BZ78</f>
        <v>-4037</v>
      </c>
      <c r="CB78" s="140">
        <v>16</v>
      </c>
      <c r="CC78" s="141"/>
      <c r="CD78" s="142">
        <f t="shared" ref="CD78" si="626">CB78-CC78</f>
        <v>16</v>
      </c>
      <c r="CE78" s="140">
        <v>2921</v>
      </c>
      <c r="CF78" s="141"/>
      <c r="CG78" s="142">
        <f t="shared" ref="CG78" si="627">CE78-CF78</f>
        <v>2921</v>
      </c>
      <c r="CH78" s="140">
        <v>-548</v>
      </c>
      <c r="CI78" s="141"/>
      <c r="CJ78" s="142">
        <f>CH78-CI78</f>
        <v>-548</v>
      </c>
      <c r="CK78" s="140">
        <v>-167</v>
      </c>
      <c r="CL78" s="141"/>
      <c r="CM78" s="142">
        <f>CK78-CL78</f>
        <v>-167</v>
      </c>
      <c r="CN78" s="140">
        <v>-222</v>
      </c>
      <c r="CO78" s="141"/>
      <c r="CP78" s="142">
        <f>CN78-CO78</f>
        <v>-222</v>
      </c>
      <c r="CQ78" s="140">
        <v>186</v>
      </c>
      <c r="CR78" s="141"/>
      <c r="CS78" s="142">
        <f>CQ78-CR78</f>
        <v>186</v>
      </c>
      <c r="CT78" s="140">
        <v>263</v>
      </c>
      <c r="CU78" s="141"/>
      <c r="CV78" s="142">
        <f t="shared" si="520"/>
        <v>263</v>
      </c>
      <c r="CW78" s="140">
        <v>88</v>
      </c>
      <c r="CX78" s="141"/>
      <c r="CY78" s="142">
        <f t="shared" si="521"/>
        <v>88</v>
      </c>
      <c r="CZ78" s="140">
        <v>170.6</v>
      </c>
      <c r="DA78" s="141"/>
      <c r="DB78" s="142">
        <f t="shared" si="522"/>
        <v>170.6</v>
      </c>
      <c r="DC78" s="143">
        <v>-495</v>
      </c>
      <c r="DD78" s="141"/>
      <c r="DE78" s="144">
        <f t="shared" si="523"/>
        <v>-495</v>
      </c>
      <c r="DF78" s="173">
        <v>304.89999999999998</v>
      </c>
      <c r="DG78" s="143"/>
      <c r="DH78" s="144">
        <f t="shared" ref="DH78" si="628">DF78-DG78</f>
        <v>304.89999999999998</v>
      </c>
      <c r="DI78" s="173">
        <v>162</v>
      </c>
      <c r="DJ78" s="143"/>
      <c r="DK78" s="144">
        <f t="shared" ref="DK78" si="629">DI78-DJ78</f>
        <v>162</v>
      </c>
      <c r="DL78" s="173">
        <v>-5.8</v>
      </c>
      <c r="DM78" s="143"/>
      <c r="DN78" s="144">
        <f t="shared" ref="DN78" si="630">DL78-DM78</f>
        <v>-5.8</v>
      </c>
      <c r="DO78" s="173">
        <v>-389.6</v>
      </c>
      <c r="DP78" s="143"/>
      <c r="DQ78" s="144">
        <f t="shared" ref="DQ78" si="631">DO78-DP78</f>
        <v>-389.6</v>
      </c>
      <c r="DR78" s="173">
        <v>-369.4</v>
      </c>
      <c r="DS78" s="191"/>
      <c r="DT78" s="144">
        <f t="shared" ref="DT78" si="632">DR78-DS78</f>
        <v>-369.4</v>
      </c>
      <c r="DU78" s="173">
        <v>-30.697817743481874</v>
      </c>
      <c r="DV78" s="143"/>
      <c r="DW78" s="144">
        <f t="shared" ref="DW78" si="633">DU78-DV78</f>
        <v>-30.697817743481874</v>
      </c>
      <c r="DX78" s="173">
        <v>318.23601073357702</v>
      </c>
      <c r="DY78" s="143"/>
      <c r="DZ78" s="144">
        <f t="shared" ref="DZ78" si="634">DX78-DY78</f>
        <v>318.23601073357702</v>
      </c>
      <c r="EA78" s="243">
        <v>1377.4339788788586</v>
      </c>
      <c r="EB78" s="244"/>
      <c r="EC78" s="242">
        <f t="shared" ref="EC78" si="635">EA78-EB78</f>
        <v>1377.4339788788586</v>
      </c>
      <c r="ED78" s="219">
        <v>260.57423069011031</v>
      </c>
      <c r="EE78" s="217">
        <v>0</v>
      </c>
      <c r="EF78" s="218">
        <f t="shared" ref="EF78" si="636">ED78-EE78</f>
        <v>260.57423069011031</v>
      </c>
      <c r="EG78" s="219">
        <v>-153.1630839643172</v>
      </c>
      <c r="EH78" s="217">
        <v>0</v>
      </c>
      <c r="EI78" s="218">
        <f t="shared" ref="EI78" si="637">EG78-EH78</f>
        <v>-153.1630839643172</v>
      </c>
      <c r="EJ78" s="219">
        <v>414.88787991988983</v>
      </c>
      <c r="EK78" s="217">
        <v>0</v>
      </c>
      <c r="EL78" s="218">
        <f t="shared" ref="EL78" si="638">EJ78-EK78</f>
        <v>414.88787991988983</v>
      </c>
      <c r="EM78" s="287">
        <v>458.15357618691684</v>
      </c>
      <c r="EN78" s="288"/>
      <c r="EO78" s="289">
        <f t="shared" si="535"/>
        <v>458.15357618691684</v>
      </c>
      <c r="EP78" s="432">
        <v>647.92154555740376</v>
      </c>
      <c r="EQ78" s="433">
        <v>0</v>
      </c>
      <c r="ER78" s="428">
        <f t="shared" si="536"/>
        <v>647.92154555740376</v>
      </c>
      <c r="ES78" s="432">
        <v>-551.21391849162615</v>
      </c>
      <c r="ET78" s="433">
        <v>0</v>
      </c>
      <c r="EU78" s="428">
        <f t="shared" si="537"/>
        <v>-551.21391849162615</v>
      </c>
      <c r="EV78" s="432">
        <v>-664.66318790129469</v>
      </c>
      <c r="EW78" s="433">
        <v>0</v>
      </c>
      <c r="EX78" s="428">
        <f t="shared" si="538"/>
        <v>-664.66318790129469</v>
      </c>
      <c r="EY78" s="432">
        <v>-403.5808245820582</v>
      </c>
      <c r="EZ78" s="433">
        <v>0</v>
      </c>
      <c r="FA78" s="428">
        <f t="shared" si="539"/>
        <v>-403.5808245820582</v>
      </c>
      <c r="FB78" s="432">
        <v>275.64814747495069</v>
      </c>
      <c r="FC78" s="433">
        <v>0</v>
      </c>
      <c r="FD78" s="428">
        <f t="shared" si="540"/>
        <v>275.64814747495069</v>
      </c>
      <c r="FE78" s="432">
        <v>443.54242149122985</v>
      </c>
      <c r="FF78" s="433">
        <v>0</v>
      </c>
      <c r="FG78" s="428">
        <f t="shared" si="541"/>
        <v>443.54242149122985</v>
      </c>
      <c r="FH78" s="432">
        <v>1331.9170475382555</v>
      </c>
      <c r="FI78" s="433">
        <v>0</v>
      </c>
      <c r="FJ78" s="428">
        <f t="shared" si="542"/>
        <v>1331.9170475382555</v>
      </c>
      <c r="FK78" s="432">
        <v>2331.3289897749737</v>
      </c>
      <c r="FL78" s="433">
        <v>0</v>
      </c>
      <c r="FM78" s="428">
        <f t="shared" si="543"/>
        <v>2331.3289897749737</v>
      </c>
      <c r="FN78" s="432">
        <v>-1594.5724093242711</v>
      </c>
      <c r="FO78" s="433">
        <v>0</v>
      </c>
      <c r="FP78" s="428">
        <f t="shared" si="544"/>
        <v>-1594.5724093242711</v>
      </c>
      <c r="FQ78" s="432">
        <v>-1181.7112817881307</v>
      </c>
      <c r="FR78" s="433">
        <v>0</v>
      </c>
      <c r="FS78" s="428">
        <f t="shared" si="545"/>
        <v>-1181.7112817881307</v>
      </c>
    </row>
    <row r="79" spans="1:176" x14ac:dyDescent="0.3">
      <c r="A79" s="150" t="s">
        <v>143</v>
      </c>
      <c r="B79" s="140"/>
      <c r="C79" s="141"/>
      <c r="D79" s="142"/>
      <c r="E79" s="140"/>
      <c r="F79" s="141"/>
      <c r="G79" s="142"/>
      <c r="H79" s="140"/>
      <c r="I79" s="141"/>
      <c r="J79" s="142"/>
      <c r="K79" s="140"/>
      <c r="L79" s="141"/>
      <c r="M79" s="142"/>
      <c r="N79" s="140"/>
      <c r="O79" s="141"/>
      <c r="P79" s="142"/>
      <c r="Q79" s="140"/>
      <c r="R79" s="141"/>
      <c r="S79" s="142"/>
      <c r="T79" s="140"/>
      <c r="U79" s="141"/>
      <c r="V79" s="142"/>
      <c r="W79" s="140"/>
      <c r="X79" s="141"/>
      <c r="Y79" s="142"/>
      <c r="Z79" s="140"/>
      <c r="AA79" s="141"/>
      <c r="AB79" s="142"/>
      <c r="AC79" s="140"/>
      <c r="AD79" s="141"/>
      <c r="AE79" s="142"/>
      <c r="AF79" s="140"/>
      <c r="AG79" s="141"/>
      <c r="AH79" s="142"/>
      <c r="AI79" s="140"/>
      <c r="AJ79" s="141"/>
      <c r="AK79" s="142"/>
      <c r="AL79" s="140"/>
      <c r="AM79" s="141"/>
      <c r="AN79" s="142"/>
      <c r="AO79" s="140"/>
      <c r="AP79" s="141"/>
      <c r="AQ79" s="142"/>
      <c r="AR79" s="140"/>
      <c r="AS79" s="141"/>
      <c r="AT79" s="142"/>
      <c r="AU79" s="140"/>
      <c r="AV79" s="141"/>
      <c r="AW79" s="142"/>
      <c r="AX79" s="140"/>
      <c r="AY79" s="141"/>
      <c r="AZ79" s="142"/>
      <c r="BA79" s="140"/>
      <c r="BB79" s="141"/>
      <c r="BC79" s="142"/>
      <c r="BD79" s="140"/>
      <c r="BE79" s="141"/>
      <c r="BF79" s="142"/>
      <c r="BG79" s="140"/>
      <c r="BH79" s="141"/>
      <c r="BI79" s="142"/>
      <c r="BJ79" s="140"/>
      <c r="BK79" s="141"/>
      <c r="BL79" s="142"/>
      <c r="BM79" s="140"/>
      <c r="BN79" s="141"/>
      <c r="BO79" s="142"/>
      <c r="BP79" s="140"/>
      <c r="BQ79" s="141"/>
      <c r="BR79" s="142"/>
      <c r="BS79" s="140"/>
      <c r="BT79" s="141"/>
      <c r="BU79" s="142"/>
      <c r="BV79" s="140"/>
      <c r="BW79" s="141"/>
      <c r="BX79" s="142"/>
      <c r="BY79" s="140"/>
      <c r="BZ79" s="141"/>
      <c r="CA79" s="142"/>
      <c r="CB79" s="140"/>
      <c r="CC79" s="141"/>
      <c r="CD79" s="142"/>
      <c r="CE79" s="140"/>
      <c r="CF79" s="141"/>
      <c r="CG79" s="142"/>
      <c r="CH79" s="140"/>
      <c r="CI79" s="141"/>
      <c r="CJ79" s="142"/>
      <c r="CK79" s="140"/>
      <c r="CL79" s="141"/>
      <c r="CM79" s="142"/>
      <c r="CN79" s="140"/>
      <c r="CO79" s="141"/>
      <c r="CP79" s="142"/>
      <c r="CQ79" s="140"/>
      <c r="CR79" s="141"/>
      <c r="CS79" s="142"/>
      <c r="CT79" s="140"/>
      <c r="CU79" s="141"/>
      <c r="CV79" s="142"/>
      <c r="CW79" s="140"/>
      <c r="CX79" s="141"/>
      <c r="CY79" s="142"/>
      <c r="CZ79" s="140"/>
      <c r="DA79" s="141"/>
      <c r="DB79" s="142"/>
      <c r="DC79" s="143"/>
      <c r="DD79" s="141"/>
      <c r="DE79" s="144"/>
      <c r="DF79" s="173"/>
      <c r="DG79" s="143"/>
      <c r="DH79" s="144"/>
      <c r="DI79" s="173"/>
      <c r="DJ79" s="143"/>
      <c r="DK79" s="144"/>
      <c r="DL79" s="173"/>
      <c r="DM79" s="143"/>
      <c r="DN79" s="144"/>
      <c r="DO79" s="173"/>
      <c r="DP79" s="143"/>
      <c r="DQ79" s="144"/>
      <c r="DR79" s="190"/>
      <c r="DS79" s="141"/>
      <c r="DT79" s="144"/>
      <c r="DU79" s="173"/>
      <c r="DV79" s="143"/>
      <c r="DW79" s="144"/>
      <c r="DX79" s="173"/>
      <c r="DY79" s="143"/>
      <c r="DZ79" s="144"/>
      <c r="EA79" s="243"/>
      <c r="EB79" s="244"/>
      <c r="EC79" s="242"/>
      <c r="ED79" s="219"/>
      <c r="EE79" s="217"/>
      <c r="EF79" s="218"/>
      <c r="EG79" s="219"/>
      <c r="EH79" s="217"/>
      <c r="EI79" s="218"/>
      <c r="EJ79" s="219"/>
      <c r="EK79" s="217"/>
      <c r="EL79" s="218"/>
      <c r="EM79" s="287"/>
      <c r="EN79" s="288"/>
      <c r="EO79" s="289"/>
      <c r="EP79" s="432">
        <v>0</v>
      </c>
      <c r="EQ79" s="433">
        <v>0</v>
      </c>
      <c r="ER79" s="428">
        <f t="shared" si="536"/>
        <v>0</v>
      </c>
      <c r="ES79" s="432">
        <v>0</v>
      </c>
      <c r="ET79" s="433">
        <v>0</v>
      </c>
      <c r="EU79" s="428">
        <f t="shared" si="537"/>
        <v>0</v>
      </c>
      <c r="EV79" s="432">
        <v>0</v>
      </c>
      <c r="EW79" s="433">
        <v>0</v>
      </c>
      <c r="EX79" s="428">
        <f t="shared" si="538"/>
        <v>0</v>
      </c>
      <c r="EY79" s="432">
        <v>0</v>
      </c>
      <c r="EZ79" s="433">
        <v>0</v>
      </c>
      <c r="FA79" s="428">
        <f t="shared" si="539"/>
        <v>0</v>
      </c>
      <c r="FB79" s="432">
        <v>0</v>
      </c>
      <c r="FC79" s="433">
        <v>0</v>
      </c>
      <c r="FD79" s="428">
        <f t="shared" si="540"/>
        <v>0</v>
      </c>
      <c r="FE79" s="432">
        <v>0</v>
      </c>
      <c r="FF79" s="433">
        <v>0</v>
      </c>
      <c r="FG79" s="428">
        <f t="shared" si="541"/>
        <v>0</v>
      </c>
      <c r="FH79" s="432">
        <v>0</v>
      </c>
      <c r="FI79" s="433">
        <v>0</v>
      </c>
      <c r="FJ79" s="428">
        <f t="shared" si="542"/>
        <v>0</v>
      </c>
      <c r="FK79" s="432">
        <v>0</v>
      </c>
      <c r="FL79" s="433">
        <v>0</v>
      </c>
      <c r="FM79" s="428">
        <f t="shared" si="543"/>
        <v>0</v>
      </c>
      <c r="FN79" s="432">
        <v>0</v>
      </c>
      <c r="FO79" s="433">
        <v>0</v>
      </c>
      <c r="FP79" s="428">
        <f t="shared" si="544"/>
        <v>0</v>
      </c>
      <c r="FQ79" s="432">
        <v>0</v>
      </c>
      <c r="FR79" s="433">
        <v>0</v>
      </c>
      <c r="FS79" s="428">
        <f t="shared" si="545"/>
        <v>0</v>
      </c>
    </row>
    <row r="80" spans="1:176" x14ac:dyDescent="0.3">
      <c r="A80" s="150" t="s">
        <v>144</v>
      </c>
      <c r="B80" s="140">
        <v>72466</v>
      </c>
      <c r="C80" s="141">
        <v>34020</v>
      </c>
      <c r="D80" s="142">
        <f t="shared" ref="D80:D92" si="639">B80-C80</f>
        <v>38446</v>
      </c>
      <c r="E80" s="140">
        <v>82178.5</v>
      </c>
      <c r="F80" s="141">
        <v>38446</v>
      </c>
      <c r="G80" s="142">
        <f t="shared" ref="G80:G92" si="640">E80-F80</f>
        <v>43732.5</v>
      </c>
      <c r="H80" s="140">
        <v>140893</v>
      </c>
      <c r="I80" s="141">
        <v>64812</v>
      </c>
      <c r="J80" s="142">
        <f t="shared" ref="J80:J92" si="641">H80-I80</f>
        <v>76081</v>
      </c>
      <c r="K80" s="140">
        <v>204766</v>
      </c>
      <c r="L80" s="141">
        <v>100515</v>
      </c>
      <c r="M80" s="142">
        <f t="shared" ref="M80:M92" si="642">K80-L80</f>
        <v>104251</v>
      </c>
      <c r="N80" s="140">
        <v>-39034</v>
      </c>
      <c r="O80" s="141">
        <v>29750</v>
      </c>
      <c r="P80" s="142">
        <f t="shared" ref="P80:P92" si="643">N80-O80</f>
        <v>-68784</v>
      </c>
      <c r="Q80" s="140">
        <v>-39443</v>
      </c>
      <c r="R80" s="141">
        <v>45284</v>
      </c>
      <c r="S80" s="142">
        <f t="shared" ref="S80:S92" si="644">Q80-R80</f>
        <v>-84727</v>
      </c>
      <c r="T80" s="140">
        <v>-44954</v>
      </c>
      <c r="U80" s="141">
        <v>50470</v>
      </c>
      <c r="V80" s="142">
        <f t="shared" ref="V80:V92" si="645">T80-U80</f>
        <v>-95424</v>
      </c>
      <c r="W80" s="140">
        <v>-42242</v>
      </c>
      <c r="X80" s="141">
        <v>44019</v>
      </c>
      <c r="Y80" s="142">
        <f t="shared" ref="Y80:Y92" si="646">W80-X80</f>
        <v>-86261</v>
      </c>
      <c r="Z80" s="140">
        <v>-10256.662601</v>
      </c>
      <c r="AA80" s="141">
        <v>4196</v>
      </c>
      <c r="AB80" s="142">
        <f t="shared" ref="AB80:AB92" si="647">Z80-AA80</f>
        <v>-14452.662601</v>
      </c>
      <c r="AC80" s="140">
        <v>-14101.048183999999</v>
      </c>
      <c r="AD80" s="141">
        <v>3914</v>
      </c>
      <c r="AE80" s="142">
        <f t="shared" ref="AE80:AE92" si="648">AC80-AD80</f>
        <v>-18015.048183999999</v>
      </c>
      <c r="AF80" s="140">
        <v>-9327.3126260000008</v>
      </c>
      <c r="AG80" s="141">
        <v>4871</v>
      </c>
      <c r="AH80" s="142">
        <f t="shared" ref="AH80:AH92" si="649">AF80-AG80</f>
        <v>-14198.312626000001</v>
      </c>
      <c r="AI80" s="140">
        <v>-9969.3999019999992</v>
      </c>
      <c r="AJ80" s="141">
        <v>2666</v>
      </c>
      <c r="AK80" s="142">
        <f t="shared" ref="AK80:AK92" si="650">AI80-AJ80</f>
        <v>-12635.399901999999</v>
      </c>
      <c r="AL80" s="140">
        <v>11910</v>
      </c>
      <c r="AM80" s="141">
        <v>7103</v>
      </c>
      <c r="AN80" s="142">
        <f t="shared" ref="AN80:AN92" si="651">AL80-AM80</f>
        <v>4807</v>
      </c>
      <c r="AO80" s="140">
        <v>12148</v>
      </c>
      <c r="AP80" s="141">
        <v>8075</v>
      </c>
      <c r="AQ80" s="142">
        <f t="shared" ref="AQ80:AQ92" si="652">AO80-AP80</f>
        <v>4073</v>
      </c>
      <c r="AR80" s="140">
        <v>9736</v>
      </c>
      <c r="AS80" s="141">
        <v>5321</v>
      </c>
      <c r="AT80" s="142">
        <f t="shared" ref="AT80:AT92" si="653">AR80-AS80</f>
        <v>4415</v>
      </c>
      <c r="AU80" s="140">
        <v>10749</v>
      </c>
      <c r="AV80" s="141">
        <v>6591</v>
      </c>
      <c r="AW80" s="142">
        <f t="shared" ref="AW80:AW92" si="654">AU80-AV80</f>
        <v>4158</v>
      </c>
      <c r="AX80" s="140">
        <v>98030</v>
      </c>
      <c r="AY80" s="141">
        <v>-10499</v>
      </c>
      <c r="AZ80" s="142">
        <f t="shared" ref="AZ80:AZ92" si="655">AX80-AY80</f>
        <v>108529</v>
      </c>
      <c r="BA80" s="140">
        <v>79496</v>
      </c>
      <c r="BB80" s="141">
        <v>-8189</v>
      </c>
      <c r="BC80" s="142">
        <f t="shared" ref="BC80:BC92" si="656">BA80-BB80</f>
        <v>87685</v>
      </c>
      <c r="BD80" s="140">
        <v>67267</v>
      </c>
      <c r="BE80" s="141">
        <v>-7279</v>
      </c>
      <c r="BF80" s="142">
        <f t="shared" ref="BF80:BF92" si="657">BD80-BE80</f>
        <v>74546</v>
      </c>
      <c r="BG80" s="140">
        <v>93329</v>
      </c>
      <c r="BH80" s="141">
        <v>-10519</v>
      </c>
      <c r="BI80" s="142">
        <f t="shared" ref="BI80:BI92" si="658">BG80-BH80</f>
        <v>103848</v>
      </c>
      <c r="BJ80" s="140">
        <v>-69417</v>
      </c>
      <c r="BK80" s="141">
        <v>15011</v>
      </c>
      <c r="BL80" s="142">
        <f t="shared" ref="BL80:BL92" si="659">BJ80-BK80</f>
        <v>-84428</v>
      </c>
      <c r="BM80" s="140">
        <v>-60966</v>
      </c>
      <c r="BN80" s="141">
        <v>13078</v>
      </c>
      <c r="BO80" s="142">
        <f t="shared" ref="BO80:BO92" si="660">BM80-BN80</f>
        <v>-74044</v>
      </c>
      <c r="BP80" s="140">
        <v>-45184</v>
      </c>
      <c r="BQ80" s="141">
        <v>10665</v>
      </c>
      <c r="BR80" s="142">
        <f t="shared" ref="BR80:BR92" si="661">BP80-BQ80</f>
        <v>-55849</v>
      </c>
      <c r="BS80" s="140">
        <v>-45240</v>
      </c>
      <c r="BT80" s="141">
        <v>10711</v>
      </c>
      <c r="BU80" s="142">
        <f t="shared" ref="BU80:BU92" si="662">BS80-BT80</f>
        <v>-55951</v>
      </c>
      <c r="BV80" s="140">
        <v>-27429</v>
      </c>
      <c r="BW80" s="141">
        <v>-23999</v>
      </c>
      <c r="BX80" s="142">
        <f t="shared" ref="BX80:BX92" si="663">BV80-BW80</f>
        <v>-3430</v>
      </c>
      <c r="BY80" s="140">
        <v>-25831</v>
      </c>
      <c r="BZ80" s="141">
        <v>-26644</v>
      </c>
      <c r="CA80" s="142">
        <f t="shared" ref="CA80:CA92" si="664">BY80-BZ80</f>
        <v>813</v>
      </c>
      <c r="CB80" s="140">
        <v>-14041</v>
      </c>
      <c r="CC80" s="141">
        <v>-40144</v>
      </c>
      <c r="CD80" s="142">
        <f t="shared" ref="CD80:CD92" si="665">CB80-CC80</f>
        <v>26103</v>
      </c>
      <c r="CE80" s="140">
        <v>-15217</v>
      </c>
      <c r="CF80" s="141">
        <v>-43630</v>
      </c>
      <c r="CG80" s="142">
        <f t="shared" ref="CG80:CG92" si="666">CE80-CF80</f>
        <v>28413</v>
      </c>
      <c r="CH80" s="140">
        <v>78336.092716594372</v>
      </c>
      <c r="CI80" s="141">
        <v>29570.852168977945</v>
      </c>
      <c r="CJ80" s="142">
        <f t="shared" ref="CJ80:CJ92" si="667">CH80-CI80</f>
        <v>48765.240547616428</v>
      </c>
      <c r="CK80" s="140">
        <v>63996.105265164049</v>
      </c>
      <c r="CL80" s="141">
        <v>33454.318239351924</v>
      </c>
      <c r="CM80" s="142">
        <f t="shared" ref="CM80:CM92" si="668">CK80-CL80</f>
        <v>30541.787025812126</v>
      </c>
      <c r="CN80" s="140">
        <v>71368.595349731608</v>
      </c>
      <c r="CO80" s="141">
        <v>27545.102080337823</v>
      </c>
      <c r="CP80" s="142">
        <f t="shared" ref="CP80:CP92" si="669">CN80-CO80</f>
        <v>43823.493269393788</v>
      </c>
      <c r="CQ80" s="140">
        <v>83661.146063838882</v>
      </c>
      <c r="CR80" s="141">
        <v>23580.545428624268</v>
      </c>
      <c r="CS80" s="142">
        <f t="shared" ref="CS80:CS92" si="670">CQ80-CR80</f>
        <v>60080.600635214614</v>
      </c>
      <c r="CT80" s="140">
        <v>39968.5</v>
      </c>
      <c r="CU80" s="141">
        <v>-7048.7</v>
      </c>
      <c r="CV80" s="142">
        <f t="shared" si="520"/>
        <v>47017.2</v>
      </c>
      <c r="CW80" s="140">
        <v>55460.5</v>
      </c>
      <c r="CX80" s="141">
        <v>-6011.9</v>
      </c>
      <c r="CY80" s="142">
        <f t="shared" si="521"/>
        <v>61472.4</v>
      </c>
      <c r="CZ80" s="140">
        <v>56410.6</v>
      </c>
      <c r="DA80" s="141">
        <v>-7214.7</v>
      </c>
      <c r="DB80" s="142">
        <f t="shared" si="522"/>
        <v>63625.299999999996</v>
      </c>
      <c r="DC80" s="143">
        <v>60554.8</v>
      </c>
      <c r="DD80" s="141">
        <v>-3113.5</v>
      </c>
      <c r="DE80" s="144">
        <f t="shared" si="523"/>
        <v>63668.3</v>
      </c>
      <c r="DF80" s="173">
        <v>-43169.121443092052</v>
      </c>
      <c r="DG80" s="143">
        <v>3941.5410643557179</v>
      </c>
      <c r="DH80" s="144">
        <f t="shared" ref="DH80:DH92" si="671">DF80-DG80</f>
        <v>-47110.662507447771</v>
      </c>
      <c r="DI80" s="173">
        <v>-43060.471152027239</v>
      </c>
      <c r="DJ80" s="143">
        <v>3714.6267600820329</v>
      </c>
      <c r="DK80" s="144">
        <f t="shared" ref="DK80:DK92" si="672">DI80-DJ80</f>
        <v>-46775.097912109275</v>
      </c>
      <c r="DL80" s="173">
        <v>-39625.513380004668</v>
      </c>
      <c r="DM80" s="143">
        <v>3606.1108346219735</v>
      </c>
      <c r="DN80" s="144">
        <f t="shared" ref="DN80:DN92" si="673">DL80-DM80</f>
        <v>-43231.624214626645</v>
      </c>
      <c r="DO80" s="173">
        <v>-41734.895824876046</v>
      </c>
      <c r="DP80" s="143">
        <v>3572.8543409402814</v>
      </c>
      <c r="DQ80" s="144">
        <f t="shared" ref="DQ80:DQ92" si="674">DO80-DP80</f>
        <v>-45307.750165816331</v>
      </c>
      <c r="DR80" s="173">
        <v>-251825.49622320547</v>
      </c>
      <c r="DS80" s="143">
        <v>-12311.912373607734</v>
      </c>
      <c r="DT80" s="144">
        <f t="shared" ref="DT80:DT92" si="675">DR80-DS80</f>
        <v>-239513.58384959772</v>
      </c>
      <c r="DU80" s="173">
        <v>-74752.580630428274</v>
      </c>
      <c r="DV80" s="143">
        <v>28900.344136145453</v>
      </c>
      <c r="DW80" s="144">
        <f t="shared" ref="DW80:DW92" si="676">DU80-DV80</f>
        <v>-103652.92476657373</v>
      </c>
      <c r="DX80" s="173">
        <v>71445.757380981187</v>
      </c>
      <c r="DY80" s="143">
        <v>63500.252775214081</v>
      </c>
      <c r="DZ80" s="144">
        <f t="shared" ref="DZ80:DZ92" si="677">DX80-DY80</f>
        <v>7945.5046057671061</v>
      </c>
      <c r="EA80" s="243">
        <v>133225.31612168087</v>
      </c>
      <c r="EB80" s="244">
        <v>45637.991324348259</v>
      </c>
      <c r="EC80" s="242">
        <f t="shared" ref="EC80:EC92" si="678">EA80-EB80</f>
        <v>87587.324797332607</v>
      </c>
      <c r="ED80" s="219">
        <v>82762.741800000003</v>
      </c>
      <c r="EE80" s="217">
        <v>239815.71267000001</v>
      </c>
      <c r="EF80" s="218">
        <f t="shared" ref="EF80:EF92" si="679">ED80-EE80</f>
        <v>-157052.97087000002</v>
      </c>
      <c r="EG80" s="219">
        <v>69255.043189999997</v>
      </c>
      <c r="EH80" s="217">
        <v>120378.64058000001</v>
      </c>
      <c r="EI80" s="218">
        <f t="shared" ref="EI80:EI92" si="680">EG80-EH80</f>
        <v>-51123.59739000001</v>
      </c>
      <c r="EJ80" s="219">
        <v>4451.8</v>
      </c>
      <c r="EK80" s="217">
        <v>-4886.6000000000004</v>
      </c>
      <c r="EL80" s="218">
        <f t="shared" ref="EL80:EL92" si="681">EJ80-EK80</f>
        <v>9338.4000000000015</v>
      </c>
      <c r="EM80" s="287">
        <v>37918.025699999998</v>
      </c>
      <c r="EN80" s="288">
        <v>33264.090490000002</v>
      </c>
      <c r="EO80" s="289">
        <f t="shared" ref="EO80:EO82" si="682">EM80-EN80</f>
        <v>4653.935209999996</v>
      </c>
      <c r="EP80" s="426">
        <v>115726.26666813149</v>
      </c>
      <c r="EQ80" s="435">
        <v>71278.515895346456</v>
      </c>
      <c r="ER80" s="428">
        <f t="shared" si="536"/>
        <v>44447.750772785032</v>
      </c>
      <c r="ES80" s="426">
        <v>-364657.00890809053</v>
      </c>
      <c r="ET80" s="435">
        <v>-34754.127006782743</v>
      </c>
      <c r="EU80" s="428">
        <f t="shared" si="537"/>
        <v>-329902.88190130779</v>
      </c>
      <c r="EV80" s="426">
        <v>126109.76628258565</v>
      </c>
      <c r="EW80" s="435">
        <v>52024.647850933434</v>
      </c>
      <c r="EX80" s="428">
        <f t="shared" si="538"/>
        <v>74085.118431652227</v>
      </c>
      <c r="EY80" s="426">
        <v>-157183.78409725521</v>
      </c>
      <c r="EZ80" s="435">
        <v>-134038.74468496369</v>
      </c>
      <c r="FA80" s="428">
        <f t="shared" si="539"/>
        <v>-23145.039412291517</v>
      </c>
      <c r="FB80" s="426">
        <v>54377.475371232817</v>
      </c>
      <c r="FC80" s="435">
        <v>20816.715733311194</v>
      </c>
      <c r="FD80" s="428">
        <f t="shared" si="540"/>
        <v>33560.759637921627</v>
      </c>
      <c r="FE80" s="426">
        <v>42807.215381727903</v>
      </c>
      <c r="FF80" s="435">
        <v>14483.981801791877</v>
      </c>
      <c r="FG80" s="428">
        <f t="shared" si="541"/>
        <v>28323.233579936026</v>
      </c>
      <c r="FH80" s="426">
        <v>15805.112933121556</v>
      </c>
      <c r="FI80" s="435">
        <v>65477.126664706797</v>
      </c>
      <c r="FJ80" s="428">
        <f t="shared" si="542"/>
        <v>-49672.013731585241</v>
      </c>
      <c r="FK80" s="426">
        <v>5761.0896850139134</v>
      </c>
      <c r="FL80" s="435">
        <v>35317.982886617261</v>
      </c>
      <c r="FM80" s="428">
        <f t="shared" si="543"/>
        <v>-29556.893201603347</v>
      </c>
      <c r="FN80" s="426">
        <v>30481.328228946015</v>
      </c>
      <c r="FO80" s="435">
        <v>25129.305666486081</v>
      </c>
      <c r="FP80" s="428">
        <f t="shared" si="544"/>
        <v>5352.0225624599334</v>
      </c>
      <c r="FQ80" s="426">
        <v>40469.061143365565</v>
      </c>
      <c r="FR80" s="435">
        <v>45597.368872458967</v>
      </c>
      <c r="FS80" s="428">
        <f t="shared" si="545"/>
        <v>-5128.3077290934016</v>
      </c>
    </row>
    <row r="81" spans="1:175" s="413" customFormat="1" x14ac:dyDescent="0.3">
      <c r="A81" s="305" t="s">
        <v>125</v>
      </c>
      <c r="B81" s="145">
        <v>69440</v>
      </c>
      <c r="C81" s="146">
        <v>33674</v>
      </c>
      <c r="D81" s="147">
        <f t="shared" si="639"/>
        <v>35766</v>
      </c>
      <c r="E81" s="145">
        <v>79360</v>
      </c>
      <c r="F81" s="146">
        <v>38483.300000000003</v>
      </c>
      <c r="G81" s="147">
        <f t="shared" si="640"/>
        <v>40876.699999999997</v>
      </c>
      <c r="H81" s="145">
        <v>143840</v>
      </c>
      <c r="I81" s="146">
        <v>69752.5</v>
      </c>
      <c r="J81" s="147">
        <f t="shared" si="641"/>
        <v>74087.5</v>
      </c>
      <c r="K81" s="145">
        <v>203360</v>
      </c>
      <c r="L81" s="146">
        <v>98616</v>
      </c>
      <c r="M81" s="147">
        <f t="shared" si="642"/>
        <v>104744</v>
      </c>
      <c r="N81" s="145">
        <v>-34171</v>
      </c>
      <c r="O81" s="146">
        <v>35839</v>
      </c>
      <c r="P81" s="147">
        <f t="shared" si="643"/>
        <v>-70010</v>
      </c>
      <c r="Q81" s="145">
        <v>-40680</v>
      </c>
      <c r="R81" s="146">
        <v>42665</v>
      </c>
      <c r="S81" s="147">
        <f t="shared" si="644"/>
        <v>-83345</v>
      </c>
      <c r="T81" s="145">
        <v>-45561</v>
      </c>
      <c r="U81" s="146">
        <v>47785</v>
      </c>
      <c r="V81" s="147">
        <f t="shared" si="645"/>
        <v>-93346</v>
      </c>
      <c r="W81" s="145">
        <v>-42307</v>
      </c>
      <c r="X81" s="146">
        <v>44372</v>
      </c>
      <c r="Y81" s="147">
        <f t="shared" si="646"/>
        <v>-86679</v>
      </c>
      <c r="Z81" s="145">
        <v>-11484.662601097754</v>
      </c>
      <c r="AA81" s="146">
        <v>3606.7740220039291</v>
      </c>
      <c r="AB81" s="147">
        <f t="shared" si="647"/>
        <v>-15091.436623101683</v>
      </c>
      <c r="AC81" s="145">
        <v>-12564.048183907695</v>
      </c>
      <c r="AD81" s="146">
        <v>3945.75654286896</v>
      </c>
      <c r="AE81" s="147">
        <f t="shared" si="648"/>
        <v>-16509.804726776656</v>
      </c>
      <c r="AF81" s="145">
        <v>-8937.3126256662963</v>
      </c>
      <c r="AG81" s="146">
        <v>2806.7752727624556</v>
      </c>
      <c r="AH81" s="147">
        <f t="shared" si="649"/>
        <v>-11744.087898428752</v>
      </c>
      <c r="AI81" s="145">
        <v>-10189.399901725828</v>
      </c>
      <c r="AJ81" s="146">
        <v>3199.9949969658919</v>
      </c>
      <c r="AK81" s="147">
        <f t="shared" si="650"/>
        <v>-13389.39489869172</v>
      </c>
      <c r="AL81" s="145">
        <v>13833.394226215025</v>
      </c>
      <c r="AM81" s="146">
        <v>7101.167910855439</v>
      </c>
      <c r="AN81" s="147">
        <f t="shared" si="651"/>
        <v>6732.2263153595859</v>
      </c>
      <c r="AO81" s="145">
        <v>12583.087141743408</v>
      </c>
      <c r="AP81" s="146">
        <v>6316.9609666817396</v>
      </c>
      <c r="AQ81" s="147">
        <f t="shared" si="652"/>
        <v>6266.1261750616686</v>
      </c>
      <c r="AR81" s="145">
        <v>10445.326676705892</v>
      </c>
      <c r="AS81" s="146">
        <v>5403.0226724533622</v>
      </c>
      <c r="AT81" s="147">
        <f t="shared" si="653"/>
        <v>5042.3040042525299</v>
      </c>
      <c r="AU81" s="145">
        <v>10274.440744058114</v>
      </c>
      <c r="AV81" s="146">
        <v>5098.205935334885</v>
      </c>
      <c r="AW81" s="147">
        <f t="shared" si="654"/>
        <v>5176.2348087232294</v>
      </c>
      <c r="AX81" s="145">
        <v>95615.773050479416</v>
      </c>
      <c r="AY81" s="146">
        <v>-10296.449884665595</v>
      </c>
      <c r="AZ81" s="147">
        <f t="shared" si="655"/>
        <v>105912.22293514501</v>
      </c>
      <c r="BA81" s="145">
        <v>78232.077693292362</v>
      </c>
      <c r="BB81" s="146">
        <v>-8521.1999045508383</v>
      </c>
      <c r="BC81" s="147">
        <f t="shared" si="656"/>
        <v>86753.277597843204</v>
      </c>
      <c r="BD81" s="145">
        <v>65803.379810626982</v>
      </c>
      <c r="BE81" s="146">
        <v>-7100.9999204590322</v>
      </c>
      <c r="BF81" s="147">
        <f t="shared" si="657"/>
        <v>72904.37973108601</v>
      </c>
      <c r="BG81" s="145">
        <v>89653.773088316244</v>
      </c>
      <c r="BH81" s="146">
        <v>-9586.3498926196935</v>
      </c>
      <c r="BI81" s="147">
        <f t="shared" si="658"/>
        <v>99240.122980935936</v>
      </c>
      <c r="BJ81" s="145">
        <v>-66311.369958371477</v>
      </c>
      <c r="BK81" s="146">
        <v>16379.233252103761</v>
      </c>
      <c r="BL81" s="147">
        <f t="shared" si="659"/>
        <v>-82690.603210475238</v>
      </c>
      <c r="BM81" s="145">
        <v>-63819.059925146677</v>
      </c>
      <c r="BN81" s="146">
        <v>15287.284368630179</v>
      </c>
      <c r="BO81" s="147">
        <f t="shared" si="660"/>
        <v>-79106.344293776856</v>
      </c>
      <c r="BP81" s="145">
        <v>-46183.02048539769</v>
      </c>
      <c r="BQ81" s="146">
        <v>11465.463276472634</v>
      </c>
      <c r="BR81" s="147">
        <f t="shared" si="661"/>
        <v>-57648.483761870324</v>
      </c>
      <c r="BS81" s="145">
        <v>-47738.605368142147</v>
      </c>
      <c r="BT81" s="146">
        <v>11465.463276472634</v>
      </c>
      <c r="BU81" s="147">
        <f t="shared" si="662"/>
        <v>-59204.068644614781</v>
      </c>
      <c r="BV81" s="145">
        <v>-29519.746720487135</v>
      </c>
      <c r="BW81" s="146">
        <v>-24017.187276337088</v>
      </c>
      <c r="BX81" s="147">
        <f t="shared" si="663"/>
        <v>-5502.5594441500471</v>
      </c>
      <c r="BY81" s="145">
        <v>-26794.411737013557</v>
      </c>
      <c r="BZ81" s="146">
        <v>-26706.434481424221</v>
      </c>
      <c r="CA81" s="147">
        <f t="shared" si="664"/>
        <v>-87.977255589335982</v>
      </c>
      <c r="CB81" s="145">
        <v>-14829.342689299741</v>
      </c>
      <c r="CC81" s="146">
        <v>-39196.72153468537</v>
      </c>
      <c r="CD81" s="147">
        <f t="shared" si="665"/>
        <v>24367.378845385629</v>
      </c>
      <c r="CE81" s="145">
        <v>-17195.200286532669</v>
      </c>
      <c r="CF81" s="146">
        <v>-43254.616957553211</v>
      </c>
      <c r="CG81" s="147">
        <f t="shared" si="666"/>
        <v>26059.416671020543</v>
      </c>
      <c r="CH81" s="145">
        <v>75028.932491173851</v>
      </c>
      <c r="CI81" s="146">
        <v>30246.458640537945</v>
      </c>
      <c r="CJ81" s="147">
        <f t="shared" si="667"/>
        <v>44782.473850635906</v>
      </c>
      <c r="CK81" s="145">
        <v>62426.381398794052</v>
      </c>
      <c r="CL81" s="146">
        <v>33506.525430481925</v>
      </c>
      <c r="CM81" s="147">
        <f t="shared" si="668"/>
        <v>28919.855968312128</v>
      </c>
      <c r="CN81" s="145">
        <v>69522.220241111369</v>
      </c>
      <c r="CO81" s="146">
        <v>27436.454956997823</v>
      </c>
      <c r="CP81" s="147">
        <f t="shared" si="669"/>
        <v>42085.765284113542</v>
      </c>
      <c r="CQ81" s="145">
        <v>79186.633565796976</v>
      </c>
      <c r="CR81" s="146">
        <v>25509.941499384269</v>
      </c>
      <c r="CS81" s="147">
        <f t="shared" si="670"/>
        <v>53676.69206641271</v>
      </c>
      <c r="CT81" s="145">
        <v>37048.5</v>
      </c>
      <c r="CU81" s="146">
        <v>-6945.2</v>
      </c>
      <c r="CV81" s="147">
        <f t="shared" si="520"/>
        <v>43993.7</v>
      </c>
      <c r="CW81" s="145">
        <v>53315.5</v>
      </c>
      <c r="CX81" s="146">
        <v>-5938.9</v>
      </c>
      <c r="CY81" s="147">
        <f t="shared" si="521"/>
        <v>59254.400000000001</v>
      </c>
      <c r="CZ81" s="145">
        <v>54307.6</v>
      </c>
      <c r="DA81" s="146">
        <v>-6158</v>
      </c>
      <c r="DB81" s="147">
        <f t="shared" si="522"/>
        <v>60465.599999999999</v>
      </c>
      <c r="DC81" s="148">
        <v>59135.6</v>
      </c>
      <c r="DD81" s="146">
        <v>-2420</v>
      </c>
      <c r="DE81" s="149">
        <f t="shared" si="523"/>
        <v>61555.6</v>
      </c>
      <c r="DF81" s="189">
        <v>-44495.521443092053</v>
      </c>
      <c r="DG81" s="148">
        <v>4381.4410643557185</v>
      </c>
      <c r="DH81" s="149">
        <f t="shared" si="671"/>
        <v>-48876.962507447774</v>
      </c>
      <c r="DI81" s="189">
        <v>-44430.071152027238</v>
      </c>
      <c r="DJ81" s="148">
        <v>4316.7267600820323</v>
      </c>
      <c r="DK81" s="149">
        <f t="shared" si="672"/>
        <v>-48746.797912109272</v>
      </c>
      <c r="DL81" s="189">
        <v>-41035.313380004671</v>
      </c>
      <c r="DM81" s="148">
        <v>4178.1108346219735</v>
      </c>
      <c r="DN81" s="149">
        <f t="shared" si="673"/>
        <v>-45213.424214626648</v>
      </c>
      <c r="DO81" s="189">
        <v>-42513.195824876049</v>
      </c>
      <c r="DP81" s="148">
        <v>3796.4543409402818</v>
      </c>
      <c r="DQ81" s="149">
        <f t="shared" si="674"/>
        <v>-46309.650165816332</v>
      </c>
      <c r="DR81" s="189">
        <v>-248250.17883914255</v>
      </c>
      <c r="DS81" s="148">
        <v>-11495.554675667736</v>
      </c>
      <c r="DT81" s="149">
        <f t="shared" si="675"/>
        <v>-236754.62416347483</v>
      </c>
      <c r="DU81" s="189">
        <v>-79709.613229873736</v>
      </c>
      <c r="DV81" s="148">
        <v>29348.277665815454</v>
      </c>
      <c r="DW81" s="149">
        <f t="shared" si="676"/>
        <v>-109057.8908956892</v>
      </c>
      <c r="DX81" s="189">
        <v>70955.588205009204</v>
      </c>
      <c r="DY81" s="148">
        <v>64116.269764754084</v>
      </c>
      <c r="DZ81" s="149">
        <f t="shared" si="677"/>
        <v>6839.3184402551196</v>
      </c>
      <c r="EA81" s="246">
        <v>132624.54366400721</v>
      </c>
      <c r="EB81" s="247">
        <v>45755.264445098263</v>
      </c>
      <c r="EC81" s="245">
        <f t="shared" si="678"/>
        <v>86869.279218908952</v>
      </c>
      <c r="ED81" s="211">
        <v>82069.684479999996</v>
      </c>
      <c r="EE81" s="209">
        <v>240225.31755000001</v>
      </c>
      <c r="EF81" s="210">
        <f t="shared" si="679"/>
        <v>-158155.63307000001</v>
      </c>
      <c r="EG81" s="211">
        <v>68023.488389999999</v>
      </c>
      <c r="EH81" s="209">
        <v>120696.5705</v>
      </c>
      <c r="EI81" s="210">
        <f t="shared" si="680"/>
        <v>-52673.082110000003</v>
      </c>
      <c r="EJ81" s="211">
        <v>3532.65371</v>
      </c>
      <c r="EK81" s="209">
        <v>-4398.0742099999998</v>
      </c>
      <c r="EL81" s="210">
        <f t="shared" si="681"/>
        <v>7930.7279199999994</v>
      </c>
      <c r="EM81" s="311">
        <v>36786.260900000001</v>
      </c>
      <c r="EN81" s="312">
        <v>34109.053110000001</v>
      </c>
      <c r="EO81" s="290">
        <f t="shared" si="682"/>
        <v>2677.2077900000004</v>
      </c>
      <c r="EP81" s="436">
        <v>115160.50702748801</v>
      </c>
      <c r="EQ81" s="437">
        <v>71375.033207066459</v>
      </c>
      <c r="ER81" s="431">
        <f t="shared" si="536"/>
        <v>43785.473820421554</v>
      </c>
      <c r="ES81" s="436">
        <v>-362052.29755034059</v>
      </c>
      <c r="ET81" s="437">
        <v>-34958.293824172746</v>
      </c>
      <c r="EU81" s="431">
        <f t="shared" si="537"/>
        <v>-327094.00372616784</v>
      </c>
      <c r="EV81" s="436">
        <v>127845.08143301851</v>
      </c>
      <c r="EW81" s="437">
        <v>51905.375935453434</v>
      </c>
      <c r="EX81" s="431">
        <f t="shared" si="538"/>
        <v>75939.705497565068</v>
      </c>
      <c r="EY81" s="436">
        <v>-156496.93016033375</v>
      </c>
      <c r="EZ81" s="437">
        <v>-134882.19801954369</v>
      </c>
      <c r="FA81" s="431">
        <f t="shared" si="539"/>
        <v>-21614.73214079006</v>
      </c>
      <c r="FB81" s="436">
        <v>54035.397645973193</v>
      </c>
      <c r="FC81" s="437">
        <v>20699.496755641194</v>
      </c>
      <c r="FD81" s="431">
        <f t="shared" si="540"/>
        <v>33335.900890331999</v>
      </c>
      <c r="FE81" s="436">
        <v>42028.102752513092</v>
      </c>
      <c r="FF81" s="437">
        <v>14300.847200471877</v>
      </c>
      <c r="FG81" s="431">
        <f t="shared" si="541"/>
        <v>27727.255552041213</v>
      </c>
      <c r="FH81" s="436">
        <v>16365.30737208728</v>
      </c>
      <c r="FI81" s="437">
        <v>65716.645639296796</v>
      </c>
      <c r="FJ81" s="431">
        <f t="shared" si="542"/>
        <v>-49351.338267209518</v>
      </c>
      <c r="FK81" s="436">
        <v>6006.2121877533209</v>
      </c>
      <c r="FL81" s="437">
        <v>35267.50607451726</v>
      </c>
      <c r="FM81" s="431">
        <f t="shared" si="543"/>
        <v>-29261.293886763939</v>
      </c>
      <c r="FN81" s="436">
        <v>30251.197247580458</v>
      </c>
      <c r="FO81" s="437">
        <v>25270.572779216083</v>
      </c>
      <c r="FP81" s="431">
        <f t="shared" si="544"/>
        <v>4980.6244683643745</v>
      </c>
      <c r="FQ81" s="436">
        <v>40535.725025690001</v>
      </c>
      <c r="FR81" s="437">
        <v>45447.113277538963</v>
      </c>
      <c r="FS81" s="431">
        <f t="shared" si="545"/>
        <v>-4911.3882518489627</v>
      </c>
    </row>
    <row r="82" spans="1:175" x14ac:dyDescent="0.3">
      <c r="A82" s="139" t="s">
        <v>146</v>
      </c>
      <c r="B82" s="140">
        <f>B83+B86+B87+B90</f>
        <v>8757</v>
      </c>
      <c r="C82" s="141">
        <f>C83+C86+C87+C90</f>
        <v>-411</v>
      </c>
      <c r="D82" s="142">
        <f t="shared" si="639"/>
        <v>9168</v>
      </c>
      <c r="E82" s="140">
        <f t="shared" ref="E82:F82" si="683">E83+E86+E87+E90</f>
        <v>9405</v>
      </c>
      <c r="F82" s="141">
        <f t="shared" si="683"/>
        <v>-267</v>
      </c>
      <c r="G82" s="142">
        <f t="shared" si="640"/>
        <v>9672</v>
      </c>
      <c r="H82" s="140">
        <f t="shared" ref="H82:I82" si="684">H83+H86+H87+H90</f>
        <v>7433</v>
      </c>
      <c r="I82" s="141">
        <f t="shared" si="684"/>
        <v>-408</v>
      </c>
      <c r="J82" s="142">
        <f t="shared" si="641"/>
        <v>7841</v>
      </c>
      <c r="K82" s="140">
        <f t="shared" ref="K82:L82" si="685">K83+K86+K87+K90</f>
        <v>10686</v>
      </c>
      <c r="L82" s="141">
        <f t="shared" si="685"/>
        <v>-554</v>
      </c>
      <c r="M82" s="142">
        <f t="shared" si="642"/>
        <v>11240</v>
      </c>
      <c r="N82" s="140">
        <f t="shared" ref="N82:O82" si="686">N83+N86+N87+N90</f>
        <v>17779</v>
      </c>
      <c r="O82" s="141">
        <f t="shared" si="686"/>
        <v>-2981</v>
      </c>
      <c r="P82" s="142">
        <f t="shared" si="643"/>
        <v>20760</v>
      </c>
      <c r="Q82" s="140">
        <f t="shared" ref="Q82:R82" si="687">Q83+Q86+Q87+Q90</f>
        <v>24664</v>
      </c>
      <c r="R82" s="141">
        <f t="shared" si="687"/>
        <v>-3594</v>
      </c>
      <c r="S82" s="142">
        <f t="shared" si="644"/>
        <v>28258</v>
      </c>
      <c r="T82" s="140">
        <f t="shared" ref="T82:U82" si="688">T83+T86+T87+T90</f>
        <v>13485</v>
      </c>
      <c r="U82" s="141">
        <f t="shared" si="688"/>
        <v>-3873</v>
      </c>
      <c r="V82" s="142">
        <f t="shared" si="645"/>
        <v>17358</v>
      </c>
      <c r="W82" s="140">
        <f t="shared" ref="W82:X82" si="689">W83+W86+W87+W90</f>
        <v>-1425</v>
      </c>
      <c r="X82" s="141">
        <f t="shared" si="689"/>
        <v>-3466</v>
      </c>
      <c r="Y82" s="142">
        <f t="shared" si="646"/>
        <v>2041</v>
      </c>
      <c r="Z82" s="140">
        <f t="shared" ref="Z82:AA82" si="690">Z83+Z86+Z87+Z90</f>
        <v>11221.106330999999</v>
      </c>
      <c r="AA82" s="141">
        <f t="shared" si="690"/>
        <v>13604.3990429676</v>
      </c>
      <c r="AB82" s="142">
        <f t="shared" si="647"/>
        <v>-2383.2927119676006</v>
      </c>
      <c r="AC82" s="140">
        <f t="shared" ref="AC82:AD82" si="691">AC83+AC86+AC87+AC90</f>
        <v>29538.127603000001</v>
      </c>
      <c r="AD82" s="141">
        <f t="shared" si="691"/>
        <v>15340.898953021</v>
      </c>
      <c r="AE82" s="142">
        <f t="shared" si="648"/>
        <v>14197.228649979001</v>
      </c>
      <c r="AF82" s="140">
        <f t="shared" ref="AF82:AG82" si="692">AF83+AF86+AF87+AF90</f>
        <v>15279.93613</v>
      </c>
      <c r="AG82" s="141">
        <f t="shared" si="692"/>
        <v>10716.2992552417</v>
      </c>
      <c r="AH82" s="142">
        <f t="shared" si="649"/>
        <v>4563.6368747583001</v>
      </c>
      <c r="AI82" s="140">
        <f t="shared" ref="AI82:AJ82" si="693">AI83+AI86+AI87+AI90</f>
        <v>1350.680805</v>
      </c>
      <c r="AJ82" s="141">
        <f t="shared" si="693"/>
        <v>11610.399151</v>
      </c>
      <c r="AK82" s="142">
        <f t="shared" si="650"/>
        <v>-10259.718346</v>
      </c>
      <c r="AL82" s="140">
        <f t="shared" ref="AL82:AM82" si="694">AL83+AL86+AL87+AL90</f>
        <v>9433</v>
      </c>
      <c r="AM82" s="141">
        <f t="shared" si="694"/>
        <v>-1847</v>
      </c>
      <c r="AN82" s="142">
        <f t="shared" si="651"/>
        <v>11280</v>
      </c>
      <c r="AO82" s="140">
        <f t="shared" ref="AO82:AP82" si="695">AO83+AO86+AO87+AO90</f>
        <v>-10085</v>
      </c>
      <c r="AP82" s="141">
        <f t="shared" si="695"/>
        <v>-1603</v>
      </c>
      <c r="AQ82" s="142">
        <f t="shared" si="652"/>
        <v>-8482</v>
      </c>
      <c r="AR82" s="140">
        <f t="shared" ref="AR82:AS82" si="696">AR83+AR86+AR87+AR90</f>
        <v>4483</v>
      </c>
      <c r="AS82" s="141">
        <f t="shared" si="696"/>
        <v>-1220</v>
      </c>
      <c r="AT82" s="142">
        <f t="shared" si="653"/>
        <v>5703</v>
      </c>
      <c r="AU82" s="140">
        <f t="shared" ref="AU82:AV82" si="697">AU83+AU86+AU87+AU90</f>
        <v>-12898</v>
      </c>
      <c r="AV82" s="141">
        <f t="shared" si="697"/>
        <v>-986</v>
      </c>
      <c r="AW82" s="142">
        <f t="shared" si="654"/>
        <v>-11912</v>
      </c>
      <c r="AX82" s="140">
        <f>AX83+AX86+AX87+AX90</f>
        <v>10031</v>
      </c>
      <c r="AY82" s="141">
        <f>AY83+AY86+AY87+AY90</f>
        <v>1687</v>
      </c>
      <c r="AZ82" s="142">
        <f t="shared" si="655"/>
        <v>8344</v>
      </c>
      <c r="BA82" s="140">
        <f>BA83+BA86+BA87+BA90</f>
        <v>5687</v>
      </c>
      <c r="BB82" s="141">
        <f>BB83+BB86+BB87+BB90</f>
        <v>1301</v>
      </c>
      <c r="BC82" s="142">
        <f t="shared" si="656"/>
        <v>4386</v>
      </c>
      <c r="BD82" s="140">
        <f>BD83+BD86+BD87+BD90</f>
        <v>26870</v>
      </c>
      <c r="BE82" s="141">
        <f>BE83+BE86+BE87+BE90</f>
        <v>927</v>
      </c>
      <c r="BF82" s="142">
        <f t="shared" si="657"/>
        <v>25943</v>
      </c>
      <c r="BG82" s="140">
        <f>BG83+BG86+BG87+BG90</f>
        <v>-3777</v>
      </c>
      <c r="BH82" s="141">
        <f>BH83+BH86+BH87+BH90</f>
        <v>1187</v>
      </c>
      <c r="BI82" s="142">
        <f t="shared" si="658"/>
        <v>-4964</v>
      </c>
      <c r="BJ82" s="140">
        <f>BJ83+BJ86+BJ87+BJ90</f>
        <v>17308</v>
      </c>
      <c r="BK82" s="141">
        <f>BK83+BK86+BK87+BK90</f>
        <v>5629</v>
      </c>
      <c r="BL82" s="142">
        <f t="shared" si="659"/>
        <v>11679</v>
      </c>
      <c r="BM82" s="140">
        <f>BM83+BM86+BM87+BM90</f>
        <v>5588</v>
      </c>
      <c r="BN82" s="141">
        <f>BN83+BN86+BN87+BN90</f>
        <v>5437</v>
      </c>
      <c r="BO82" s="142">
        <f t="shared" si="660"/>
        <v>151</v>
      </c>
      <c r="BP82" s="140">
        <f>BP83+BP86+BP87+BP90</f>
        <v>-310</v>
      </c>
      <c r="BQ82" s="141">
        <f>BQ83+BQ86+BQ87+BQ90</f>
        <v>4155</v>
      </c>
      <c r="BR82" s="142">
        <f t="shared" si="661"/>
        <v>-4465</v>
      </c>
      <c r="BS82" s="140">
        <f>BS83+BS86+BS87+BS90</f>
        <v>1354</v>
      </c>
      <c r="BT82" s="141">
        <f>BT83+BT86+BT87+BT90</f>
        <v>4167</v>
      </c>
      <c r="BU82" s="142">
        <f t="shared" si="662"/>
        <v>-2813</v>
      </c>
      <c r="BV82" s="140">
        <f>BV83+BV86+BV87+BV90</f>
        <v>-4134</v>
      </c>
      <c r="BW82" s="141">
        <f>BW83+BW86+BW87+BW90</f>
        <v>-10064</v>
      </c>
      <c r="BX82" s="142">
        <f t="shared" si="663"/>
        <v>5930</v>
      </c>
      <c r="BY82" s="140">
        <f>BY83+BY86+BY87+BY90</f>
        <v>552</v>
      </c>
      <c r="BZ82" s="141">
        <f>BZ83+BZ86+BZ87+BZ90</f>
        <v>-18803</v>
      </c>
      <c r="CA82" s="142">
        <f t="shared" si="664"/>
        <v>19355</v>
      </c>
      <c r="CB82" s="140">
        <f>CB83+CB86+CB87+CB90</f>
        <v>-8810</v>
      </c>
      <c r="CC82" s="141">
        <f>CC83+CC86+CC87+CC90</f>
        <v>-24924</v>
      </c>
      <c r="CD82" s="142">
        <f t="shared" si="665"/>
        <v>16114</v>
      </c>
      <c r="CE82" s="140">
        <f>CE83+CE86+CE87+CE90</f>
        <v>507</v>
      </c>
      <c r="CF82" s="141">
        <f>CF83+CF86+CF87+CF90</f>
        <v>-29530</v>
      </c>
      <c r="CG82" s="142">
        <f t="shared" si="666"/>
        <v>30037</v>
      </c>
      <c r="CH82" s="140">
        <f>CH83+CH86+CH87+CH90</f>
        <v>37315.462961648525</v>
      </c>
      <c r="CI82" s="141">
        <f>CI83+CI86+CI87+CI90</f>
        <v>31170.726106465285</v>
      </c>
      <c r="CJ82" s="142">
        <f t="shared" si="667"/>
        <v>6144.7368551832406</v>
      </c>
      <c r="CK82" s="140">
        <f>CK83+CK86+CK87+CK90</f>
        <v>7782.3375601262342</v>
      </c>
      <c r="CL82" s="141">
        <f>CL83+CL86+CL87+CL90</f>
        <v>34732.444063679955</v>
      </c>
      <c r="CM82" s="142">
        <f t="shared" si="668"/>
        <v>-26950.106503553721</v>
      </c>
      <c r="CN82" s="140">
        <f>CN83+CN86+CN87+CN90</f>
        <v>33079.766831005887</v>
      </c>
      <c r="CO82" s="141">
        <f>CO83+CO86+CO87+CO90</f>
        <v>28216.98237213985</v>
      </c>
      <c r="CP82" s="142">
        <f t="shared" si="669"/>
        <v>4862.7844588660373</v>
      </c>
      <c r="CQ82" s="140">
        <f>CQ83+CQ86+CQ87+CQ90</f>
        <v>59261.158380786539</v>
      </c>
      <c r="CR82" s="141">
        <f>CR83+CR86+CR87+CR90</f>
        <v>26430.869134080269</v>
      </c>
      <c r="CS82" s="142">
        <f t="shared" si="670"/>
        <v>32830.28924670627</v>
      </c>
      <c r="CT82" s="140">
        <f t="shared" ref="CT82:CU82" si="698">CT83+CT86+CT87+CT90</f>
        <v>-2223.6000000000004</v>
      </c>
      <c r="CU82" s="141">
        <f t="shared" si="698"/>
        <v>-19667.599999999999</v>
      </c>
      <c r="CV82" s="142">
        <f t="shared" si="520"/>
        <v>17444</v>
      </c>
      <c r="CW82" s="140">
        <f t="shared" ref="CW82:CX82" si="699">CW83+CW86+CW87+CW90</f>
        <v>-13190.2</v>
      </c>
      <c r="CX82" s="141">
        <f t="shared" si="699"/>
        <v>-16575.8</v>
      </c>
      <c r="CY82" s="142">
        <f t="shared" si="521"/>
        <v>3385.5999999999985</v>
      </c>
      <c r="CZ82" s="140">
        <f t="shared" ref="CZ82:DA82" si="700">CZ83+CZ86+CZ87+CZ90</f>
        <v>7775.8000000000029</v>
      </c>
      <c r="DA82" s="141">
        <f t="shared" si="700"/>
        <v>-17387.199999999997</v>
      </c>
      <c r="DB82" s="142">
        <f t="shared" si="522"/>
        <v>25163</v>
      </c>
      <c r="DC82" s="143">
        <f t="shared" ref="DC82:DD82" si="701">DC83+DC86+DC87+DC90</f>
        <v>-12551.099999999999</v>
      </c>
      <c r="DD82" s="141">
        <f t="shared" si="701"/>
        <v>-6758.7</v>
      </c>
      <c r="DE82" s="144">
        <f t="shared" si="523"/>
        <v>-5792.3999999999987</v>
      </c>
      <c r="DF82" s="173">
        <f>DF83+DF86+DF87+DF90</f>
        <v>19048.517023716809</v>
      </c>
      <c r="DG82" s="143">
        <f>DG83+DG86+DG87+DG90</f>
        <v>1098.5244804091576</v>
      </c>
      <c r="DH82" s="144">
        <f t="shared" si="671"/>
        <v>17949.992543307653</v>
      </c>
      <c r="DI82" s="173">
        <f t="shared" ref="DI82:DJ82" si="702">DI83+DI86+DI87+DI90</f>
        <v>12815.736204318968</v>
      </c>
      <c r="DJ82" s="143">
        <f t="shared" si="702"/>
        <v>-2856.1408567356575</v>
      </c>
      <c r="DK82" s="144">
        <f t="shared" si="672"/>
        <v>15671.877061054625</v>
      </c>
      <c r="DL82" s="173">
        <f>DL83+DL86+DL87+DL90</f>
        <v>27383.525753279289</v>
      </c>
      <c r="DM82" s="143">
        <f>DM83+DM86+DM87+DM90</f>
        <v>-2752.3336214282986</v>
      </c>
      <c r="DN82" s="144">
        <f t="shared" si="673"/>
        <v>30135.859374707587</v>
      </c>
      <c r="DO82" s="173">
        <f t="shared" ref="DO82:DP82" si="703">DO83+DO86+DO87+DO90</f>
        <v>-9548.3507813150645</v>
      </c>
      <c r="DP82" s="143">
        <f t="shared" si="703"/>
        <v>-880.35460224520921</v>
      </c>
      <c r="DQ82" s="144">
        <f t="shared" si="674"/>
        <v>-8667.9961790698544</v>
      </c>
      <c r="DR82" s="190">
        <f>DR83+DR86+DR87+DR90</f>
        <v>-4291.1097313889895</v>
      </c>
      <c r="DS82" s="141">
        <f>DS83+DS86+DS87+DS90</f>
        <v>5365.4306593919528</v>
      </c>
      <c r="DT82" s="144">
        <f t="shared" si="675"/>
        <v>-9656.5403907809414</v>
      </c>
      <c r="DU82" s="173">
        <f>DU83+DU86+DU87+DU90</f>
        <v>2822.2667876178966</v>
      </c>
      <c r="DV82" s="143">
        <f>DV83+DV86+DV87+DV90</f>
        <v>23969.407298723461</v>
      </c>
      <c r="DW82" s="144">
        <f t="shared" si="676"/>
        <v>-21147.140511105565</v>
      </c>
      <c r="DX82" s="173">
        <f>DX83+DX86+DX87+DX90</f>
        <v>26673.007307659453</v>
      </c>
      <c r="DY82" s="143">
        <f>DY83+DY86+DY87+DY90</f>
        <v>7149.8967791699843</v>
      </c>
      <c r="DZ82" s="144">
        <f t="shared" si="677"/>
        <v>19523.110528489469</v>
      </c>
      <c r="EA82" s="243">
        <f>EA83+EA86+EA87+EA90</f>
        <v>9126.3173649220644</v>
      </c>
      <c r="EB82" s="244">
        <f>EB83+EB86+EB87+EB90</f>
        <v>4415.7961770264374</v>
      </c>
      <c r="EC82" s="242">
        <f t="shared" si="678"/>
        <v>4710.521187895627</v>
      </c>
      <c r="ED82" s="219">
        <f>ED83+ED86+ED87+ED90</f>
        <v>37637.101805572078</v>
      </c>
      <c r="EE82" s="217">
        <f>EE83+EE86+EE87+EE90</f>
        <v>145447.86884567916</v>
      </c>
      <c r="EF82" s="218">
        <f t="shared" si="679"/>
        <v>-107810.76704010708</v>
      </c>
      <c r="EG82" s="219">
        <f t="shared" ref="EG82:EH82" si="704">EG83+EG86+EG87+EG90</f>
        <v>32116.116781904842</v>
      </c>
      <c r="EH82" s="217">
        <f t="shared" si="704"/>
        <v>-70957.043551986382</v>
      </c>
      <c r="EI82" s="218">
        <f t="shared" si="680"/>
        <v>103073.16033389122</v>
      </c>
      <c r="EJ82" s="219">
        <f t="shared" ref="EJ82:EK82" si="705">EJ83+EJ86+EJ87+EJ90</f>
        <v>53817.948013504196</v>
      </c>
      <c r="EK82" s="217">
        <f t="shared" si="705"/>
        <v>14397.067824975278</v>
      </c>
      <c r="EL82" s="218">
        <f t="shared" si="681"/>
        <v>39420.880188528914</v>
      </c>
      <c r="EM82" s="287">
        <f t="shared" ref="EM82:EN82" si="706">EM83+EM86+EM87+EM90</f>
        <v>65733.02418124312</v>
      </c>
      <c r="EN82" s="288">
        <f t="shared" si="706"/>
        <v>-47509.018316148104</v>
      </c>
      <c r="EO82" s="289">
        <f t="shared" si="682"/>
        <v>113242.04249739123</v>
      </c>
      <c r="EP82" s="426">
        <f>EP83+EP86+EP87+EP90</f>
        <v>77429.446728718292</v>
      </c>
      <c r="EQ82" s="435">
        <f>EQ83+EQ86+EQ87+EQ90</f>
        <v>-77568.625020825959</v>
      </c>
      <c r="ER82" s="428">
        <f t="shared" si="536"/>
        <v>154998.07174954424</v>
      </c>
      <c r="ES82" s="426">
        <f>ES83+ES86+ES87+ES90</f>
        <v>110164.75736578522</v>
      </c>
      <c r="ET82" s="435">
        <f>ET83+ET86+ET87+ET90</f>
        <v>71932.093870454453</v>
      </c>
      <c r="EU82" s="428">
        <f t="shared" si="537"/>
        <v>38232.663495330766</v>
      </c>
      <c r="EV82" s="426">
        <f>EV83+EV86+EV87+EV90</f>
        <v>31053.601517337214</v>
      </c>
      <c r="EW82" s="435">
        <f>EW83+EW86+EW87+EW90</f>
        <v>24640.946050581686</v>
      </c>
      <c r="EX82" s="428">
        <f t="shared" si="538"/>
        <v>6412.6554667555283</v>
      </c>
      <c r="EY82" s="426">
        <f>EY83+EY86+EY87+EY90</f>
        <v>63819.563887871387</v>
      </c>
      <c r="EZ82" s="435">
        <f>EZ83+EZ86+EZ87+EZ90</f>
        <v>72747.74775823699</v>
      </c>
      <c r="FA82" s="428">
        <f t="shared" si="539"/>
        <v>-8928.1838703656031</v>
      </c>
      <c r="FB82" s="426">
        <f>FB83+FB86+FB87+FB90</f>
        <v>33345.438620166518</v>
      </c>
      <c r="FC82" s="435">
        <f>FC83+FC86+FC87+FC90</f>
        <v>10634.144312271699</v>
      </c>
      <c r="FD82" s="428">
        <f t="shared" si="540"/>
        <v>22711.294307894819</v>
      </c>
      <c r="FE82" s="426">
        <f>FE83+FE86+FE87+FE90</f>
        <v>14648.180232175182</v>
      </c>
      <c r="FF82" s="435">
        <f>FF83+FF86+FF87+FF90</f>
        <v>23138.261537036185</v>
      </c>
      <c r="FG82" s="428">
        <f t="shared" si="541"/>
        <v>-8490.0813048610034</v>
      </c>
      <c r="FH82" s="426">
        <f>FH83+FH86+FH87+FH90</f>
        <v>31836.144483868047</v>
      </c>
      <c r="FI82" s="435">
        <f>FI83+FI86+FI87+FI90</f>
        <v>5440.1300231077894</v>
      </c>
      <c r="FJ82" s="428">
        <f t="shared" si="542"/>
        <v>26396.014460760256</v>
      </c>
      <c r="FK82" s="426">
        <f>FK83+FK86+FK87+FK90</f>
        <v>11212.156574788774</v>
      </c>
      <c r="FL82" s="435">
        <f>FL83+FL86+FL87+FL90</f>
        <v>5023.5557542001652</v>
      </c>
      <c r="FM82" s="428">
        <f t="shared" si="543"/>
        <v>6188.6008205886092</v>
      </c>
      <c r="FN82" s="426">
        <f>FN83+FN86+FN87+FN90</f>
        <v>-36032.637145091256</v>
      </c>
      <c r="FO82" s="435">
        <f>FO83+FO86+FO87+FO90</f>
        <v>14782.987304479009</v>
      </c>
      <c r="FP82" s="428">
        <f t="shared" si="544"/>
        <v>-50815.624449570263</v>
      </c>
      <c r="FQ82" s="426">
        <f>FQ83+FQ86+FQ87+FQ90</f>
        <v>-11625.947596857994</v>
      </c>
      <c r="FR82" s="435">
        <f>FR83+FR86+FR87+FR90</f>
        <v>10117.721242389227</v>
      </c>
      <c r="FS82" s="428">
        <f t="shared" si="545"/>
        <v>-21743.668839247221</v>
      </c>
    </row>
    <row r="83" spans="1:175" x14ac:dyDescent="0.3">
      <c r="A83" s="150" t="s">
        <v>147</v>
      </c>
      <c r="B83" s="140"/>
      <c r="C83" s="141"/>
      <c r="D83" s="142"/>
      <c r="E83" s="140"/>
      <c r="F83" s="141"/>
      <c r="G83" s="142"/>
      <c r="H83" s="140"/>
      <c r="I83" s="141"/>
      <c r="J83" s="142"/>
      <c r="K83" s="140"/>
      <c r="L83" s="141"/>
      <c r="M83" s="142"/>
      <c r="N83" s="140"/>
      <c r="O83" s="141"/>
      <c r="P83" s="142"/>
      <c r="Q83" s="140"/>
      <c r="R83" s="141"/>
      <c r="S83" s="142"/>
      <c r="T83" s="140"/>
      <c r="U83" s="141"/>
      <c r="V83" s="142"/>
      <c r="W83" s="140"/>
      <c r="X83" s="141"/>
      <c r="Y83" s="142"/>
      <c r="Z83" s="140"/>
      <c r="AA83" s="141"/>
      <c r="AB83" s="142"/>
      <c r="AC83" s="140"/>
      <c r="AD83" s="141"/>
      <c r="AE83" s="142"/>
      <c r="AF83" s="140"/>
      <c r="AG83" s="141"/>
      <c r="AH83" s="142"/>
      <c r="AI83" s="140"/>
      <c r="AJ83" s="141"/>
      <c r="AK83" s="142"/>
      <c r="AL83" s="140"/>
      <c r="AM83" s="141"/>
      <c r="AN83" s="142"/>
      <c r="AO83" s="140"/>
      <c r="AP83" s="141"/>
      <c r="AQ83" s="142"/>
      <c r="AR83" s="140"/>
      <c r="AS83" s="141"/>
      <c r="AT83" s="142"/>
      <c r="AU83" s="140"/>
      <c r="AV83" s="141"/>
      <c r="AW83" s="142"/>
      <c r="AX83" s="140"/>
      <c r="AY83" s="141">
        <f>AY84+AY85</f>
        <v>147</v>
      </c>
      <c r="AZ83" s="142">
        <f t="shared" si="655"/>
        <v>-147</v>
      </c>
      <c r="BA83" s="140"/>
      <c r="BB83" s="141">
        <f>BB84+BB85</f>
        <v>98</v>
      </c>
      <c r="BC83" s="142">
        <f t="shared" si="656"/>
        <v>-98</v>
      </c>
      <c r="BD83" s="140"/>
      <c r="BE83" s="141">
        <f>BE84+BE85</f>
        <v>-54</v>
      </c>
      <c r="BF83" s="142">
        <f t="shared" si="657"/>
        <v>54</v>
      </c>
      <c r="BG83" s="140"/>
      <c r="BH83" s="141">
        <f>BH84+BH85</f>
        <v>-97</v>
      </c>
      <c r="BI83" s="142">
        <f t="shared" si="658"/>
        <v>97</v>
      </c>
      <c r="BJ83" s="140"/>
      <c r="BK83" s="141">
        <f>BK84+BK85</f>
        <v>-94</v>
      </c>
      <c r="BL83" s="142">
        <f t="shared" si="659"/>
        <v>94</v>
      </c>
      <c r="BM83" s="140"/>
      <c r="BN83" s="141">
        <f>BN84+BN85</f>
        <v>0</v>
      </c>
      <c r="BO83" s="142">
        <f t="shared" si="660"/>
        <v>0</v>
      </c>
      <c r="BP83" s="140"/>
      <c r="BQ83" s="141">
        <f>BQ84+BQ85</f>
        <v>0</v>
      </c>
      <c r="BR83" s="142">
        <f t="shared" si="661"/>
        <v>0</v>
      </c>
      <c r="BS83" s="140"/>
      <c r="BT83" s="141">
        <f>BT84+BT85</f>
        <v>7</v>
      </c>
      <c r="BU83" s="142">
        <f t="shared" si="662"/>
        <v>-7</v>
      </c>
      <c r="BV83" s="140"/>
      <c r="BW83" s="141">
        <f>BW84+BW85</f>
        <v>5</v>
      </c>
      <c r="BX83" s="142">
        <f t="shared" si="663"/>
        <v>-5</v>
      </c>
      <c r="BY83" s="140"/>
      <c r="BZ83" s="141">
        <f>BZ84+BZ85</f>
        <v>-3</v>
      </c>
      <c r="CA83" s="142">
        <f t="shared" si="664"/>
        <v>3</v>
      </c>
      <c r="CB83" s="140"/>
      <c r="CC83" s="141">
        <f>CC84+CC85</f>
        <v>0</v>
      </c>
      <c r="CD83" s="142">
        <f t="shared" si="665"/>
        <v>0</v>
      </c>
      <c r="CE83" s="140"/>
      <c r="CF83" s="141">
        <f>CF84+CF85</f>
        <v>0</v>
      </c>
      <c r="CG83" s="142">
        <f t="shared" si="666"/>
        <v>0</v>
      </c>
      <c r="CH83" s="140"/>
      <c r="CI83" s="141">
        <f>CI84+CI85</f>
        <v>0</v>
      </c>
      <c r="CJ83" s="142">
        <f t="shared" si="667"/>
        <v>0</v>
      </c>
      <c r="CK83" s="140"/>
      <c r="CL83" s="141">
        <f>CL84+CL85</f>
        <v>0</v>
      </c>
      <c r="CM83" s="142">
        <f t="shared" si="668"/>
        <v>0</v>
      </c>
      <c r="CN83" s="140"/>
      <c r="CO83" s="141">
        <f>CO84+CO85</f>
        <v>7</v>
      </c>
      <c r="CP83" s="142">
        <f t="shared" si="669"/>
        <v>-7</v>
      </c>
      <c r="CQ83" s="140"/>
      <c r="CR83" s="141">
        <f>CR84+CR85</f>
        <v>-2</v>
      </c>
      <c r="CS83" s="142">
        <f t="shared" si="670"/>
        <v>2</v>
      </c>
      <c r="CT83" s="140"/>
      <c r="CU83" s="141">
        <f t="shared" ref="CU83" si="707">CU84+CU85</f>
        <v>17</v>
      </c>
      <c r="CV83" s="142">
        <f t="shared" si="520"/>
        <v>-17</v>
      </c>
      <c r="CW83" s="140"/>
      <c r="CX83" s="141">
        <f t="shared" ref="CX83" si="708">CX84+CX85</f>
        <v>20</v>
      </c>
      <c r="CY83" s="142">
        <f t="shared" si="521"/>
        <v>-20</v>
      </c>
      <c r="CZ83" s="140"/>
      <c r="DA83" s="141">
        <f t="shared" ref="DA83" si="709">DA84+DA85</f>
        <v>-3.6</v>
      </c>
      <c r="DB83" s="142">
        <f t="shared" si="522"/>
        <v>3.6</v>
      </c>
      <c r="DC83" s="143"/>
      <c r="DD83" s="141">
        <f t="shared" ref="DD83" si="710">DD84+DD85</f>
        <v>6</v>
      </c>
      <c r="DE83" s="144">
        <f t="shared" si="523"/>
        <v>-6</v>
      </c>
      <c r="DF83" s="173"/>
      <c r="DG83" s="143">
        <f>DG84+DG85</f>
        <v>27.1</v>
      </c>
      <c r="DH83" s="144">
        <f t="shared" si="671"/>
        <v>-27.1</v>
      </c>
      <c r="DI83" s="173"/>
      <c r="DJ83" s="143">
        <f t="shared" ref="DJ83" si="711">DJ84+DJ85</f>
        <v>-15</v>
      </c>
      <c r="DK83" s="144">
        <f t="shared" si="672"/>
        <v>15</v>
      </c>
      <c r="DL83" s="173"/>
      <c r="DM83" s="143">
        <f>DM84+DM85</f>
        <v>27.8</v>
      </c>
      <c r="DN83" s="144">
        <f>DL83-DM83</f>
        <v>-27.8</v>
      </c>
      <c r="DO83" s="173"/>
      <c r="DP83" s="143">
        <f>DP84+DP85</f>
        <v>-18.7</v>
      </c>
      <c r="DQ83" s="144">
        <f t="shared" si="674"/>
        <v>18.7</v>
      </c>
      <c r="DR83" s="190"/>
      <c r="DS83" s="141">
        <f>DS84+DS85</f>
        <v>-3.5</v>
      </c>
      <c r="DT83" s="144">
        <f t="shared" si="675"/>
        <v>3.5</v>
      </c>
      <c r="DU83" s="173"/>
      <c r="DV83" s="143">
        <f>DV84+DV85</f>
        <v>-45.962000000000003</v>
      </c>
      <c r="DW83" s="144">
        <f t="shared" si="676"/>
        <v>45.962000000000003</v>
      </c>
      <c r="DX83" s="173"/>
      <c r="DY83" s="143">
        <f>DY84+DY85</f>
        <v>24.191707000000036</v>
      </c>
      <c r="DZ83" s="144">
        <f t="shared" si="677"/>
        <v>-24.191707000000036</v>
      </c>
      <c r="EA83" s="243"/>
      <c r="EB83" s="244">
        <f>EB84+EB85</f>
        <v>-8.5495140000002223</v>
      </c>
      <c r="EC83" s="242">
        <f t="shared" si="678"/>
        <v>8.5495140000002223</v>
      </c>
      <c r="ED83" s="219">
        <f>ED84+ED85</f>
        <v>0</v>
      </c>
      <c r="EE83" s="217">
        <f>EE84+EE85</f>
        <v>-1.8360169999999132</v>
      </c>
      <c r="EF83" s="218">
        <f t="shared" si="679"/>
        <v>1.8360169999999132</v>
      </c>
      <c r="EG83" s="219">
        <f>EG84+EG85</f>
        <v>0</v>
      </c>
      <c r="EH83" s="217">
        <f>EH84+EH85</f>
        <v>14.295565000000003</v>
      </c>
      <c r="EI83" s="218">
        <f t="shared" si="680"/>
        <v>-14.295565000000003</v>
      </c>
      <c r="EJ83" s="219">
        <f>EJ84+EJ85</f>
        <v>0</v>
      </c>
      <c r="EK83" s="217">
        <f>EK84+EK85</f>
        <v>-16.332376000000504</v>
      </c>
      <c r="EL83" s="218">
        <f t="shared" si="681"/>
        <v>16.332376000000504</v>
      </c>
      <c r="EM83" s="336"/>
      <c r="EN83" s="337"/>
      <c r="EO83" s="338"/>
      <c r="EP83" s="426">
        <f>EP84+EP85</f>
        <v>0</v>
      </c>
      <c r="EQ83" s="435">
        <f>EQ84+EQ85</f>
        <v>-24.305654687477855</v>
      </c>
      <c r="ER83" s="428">
        <f t="shared" si="536"/>
        <v>24.305654687477855</v>
      </c>
      <c r="ES83" s="426">
        <f>ES84+ES85</f>
        <v>0</v>
      </c>
      <c r="ET83" s="435">
        <f>ET84+ET85</f>
        <v>24.152266512672647</v>
      </c>
      <c r="EU83" s="428">
        <f t="shared" si="537"/>
        <v>-24.152266512672647</v>
      </c>
      <c r="EV83" s="426">
        <f>EV84+EV85</f>
        <v>0</v>
      </c>
      <c r="EW83" s="435">
        <f>EW84+EW85</f>
        <v>-26.532897947833476</v>
      </c>
      <c r="EX83" s="428">
        <f t="shared" si="538"/>
        <v>26.532897947833476</v>
      </c>
      <c r="EY83" s="426">
        <f>EY84+EY85</f>
        <v>0</v>
      </c>
      <c r="EZ83" s="435">
        <f>EZ84+EZ85</f>
        <v>24.762965999999999</v>
      </c>
      <c r="FA83" s="428">
        <f t="shared" si="539"/>
        <v>-24.762965999999999</v>
      </c>
      <c r="FB83" s="426">
        <f>FB84+FB85</f>
        <v>0</v>
      </c>
      <c r="FC83" s="435">
        <f>FC84+FC85</f>
        <v>-44.153277877360722</v>
      </c>
      <c r="FD83" s="428">
        <f t="shared" si="540"/>
        <v>44.153277877360722</v>
      </c>
      <c r="FE83" s="426">
        <f>FE84+FE85</f>
        <v>0</v>
      </c>
      <c r="FF83" s="435">
        <f>FF84+FF85</f>
        <v>-1.9250400000000001</v>
      </c>
      <c r="FG83" s="428">
        <f t="shared" si="541"/>
        <v>1.9250400000000001</v>
      </c>
      <c r="FH83" s="426">
        <f>FH84+FH85</f>
        <v>0</v>
      </c>
      <c r="FI83" s="435">
        <f>FI84+FI85</f>
        <v>-5.3802399999999997</v>
      </c>
      <c r="FJ83" s="428">
        <f t="shared" si="542"/>
        <v>5.3802399999999997</v>
      </c>
      <c r="FK83" s="426">
        <f>FK84+FK85</f>
        <v>0</v>
      </c>
      <c r="FL83" s="435">
        <f>FL84+FL85</f>
        <v>0</v>
      </c>
      <c r="FM83" s="428">
        <f t="shared" si="543"/>
        <v>0</v>
      </c>
      <c r="FN83" s="426">
        <f>FN84+FN85</f>
        <v>0</v>
      </c>
      <c r="FO83" s="435">
        <f>FO84+FO85</f>
        <v>0</v>
      </c>
      <c r="FP83" s="428">
        <f t="shared" si="544"/>
        <v>0</v>
      </c>
      <c r="FQ83" s="426">
        <f>FQ84+FQ85</f>
        <v>0</v>
      </c>
      <c r="FR83" s="435">
        <f>FR84+FR85</f>
        <v>0</v>
      </c>
      <c r="FS83" s="428">
        <f t="shared" si="545"/>
        <v>0</v>
      </c>
    </row>
    <row r="84" spans="1:175" x14ac:dyDescent="0.3">
      <c r="A84" s="151" t="s">
        <v>148</v>
      </c>
      <c r="B84" s="140"/>
      <c r="C84" s="141"/>
      <c r="D84" s="142"/>
      <c r="E84" s="140"/>
      <c r="F84" s="141"/>
      <c r="G84" s="142"/>
      <c r="H84" s="140"/>
      <c r="I84" s="141"/>
      <c r="J84" s="142"/>
      <c r="K84" s="140"/>
      <c r="L84" s="141"/>
      <c r="M84" s="142"/>
      <c r="N84" s="140"/>
      <c r="O84" s="141"/>
      <c r="P84" s="142"/>
      <c r="Q84" s="140"/>
      <c r="R84" s="141"/>
      <c r="S84" s="142"/>
      <c r="T84" s="140"/>
      <c r="U84" s="141"/>
      <c r="V84" s="142"/>
      <c r="W84" s="140"/>
      <c r="X84" s="141"/>
      <c r="Y84" s="142"/>
      <c r="Z84" s="140"/>
      <c r="AA84" s="141"/>
      <c r="AB84" s="142"/>
      <c r="AC84" s="140"/>
      <c r="AD84" s="141"/>
      <c r="AE84" s="142"/>
      <c r="AF84" s="140"/>
      <c r="AG84" s="141"/>
      <c r="AH84" s="142"/>
      <c r="AI84" s="140"/>
      <c r="AJ84" s="141"/>
      <c r="AK84" s="142"/>
      <c r="AL84" s="140"/>
      <c r="AM84" s="141"/>
      <c r="AN84" s="142"/>
      <c r="AO84" s="140"/>
      <c r="AP84" s="141"/>
      <c r="AQ84" s="142"/>
      <c r="AR84" s="140"/>
      <c r="AS84" s="141"/>
      <c r="AT84" s="142"/>
      <c r="AU84" s="140"/>
      <c r="AV84" s="141"/>
      <c r="AW84" s="142"/>
      <c r="AX84" s="140"/>
      <c r="AY84" s="141">
        <v>147</v>
      </c>
      <c r="AZ84" s="142">
        <f t="shared" si="655"/>
        <v>-147</v>
      </c>
      <c r="BA84" s="140"/>
      <c r="BB84" s="141">
        <v>98</v>
      </c>
      <c r="BC84" s="142">
        <f t="shared" si="656"/>
        <v>-98</v>
      </c>
      <c r="BD84" s="140"/>
      <c r="BE84" s="141">
        <v>-54</v>
      </c>
      <c r="BF84" s="142">
        <f t="shared" si="657"/>
        <v>54</v>
      </c>
      <c r="BG84" s="140"/>
      <c r="BH84" s="141">
        <v>-97</v>
      </c>
      <c r="BI84" s="142">
        <f t="shared" si="658"/>
        <v>97</v>
      </c>
      <c r="BJ84" s="140"/>
      <c r="BK84" s="141">
        <v>-94</v>
      </c>
      <c r="BL84" s="142">
        <f t="shared" si="659"/>
        <v>94</v>
      </c>
      <c r="BM84" s="140"/>
      <c r="BN84" s="141">
        <v>0</v>
      </c>
      <c r="BO84" s="142">
        <f t="shared" si="660"/>
        <v>0</v>
      </c>
      <c r="BP84" s="140"/>
      <c r="BQ84" s="141">
        <v>0</v>
      </c>
      <c r="BR84" s="142">
        <f t="shared" si="661"/>
        <v>0</v>
      </c>
      <c r="BS84" s="140"/>
      <c r="BT84" s="141">
        <v>3</v>
      </c>
      <c r="BU84" s="142">
        <f t="shared" si="662"/>
        <v>-3</v>
      </c>
      <c r="BV84" s="140"/>
      <c r="BW84" s="141">
        <v>0</v>
      </c>
      <c r="BX84" s="142">
        <f t="shared" si="663"/>
        <v>0</v>
      </c>
      <c r="BY84" s="140"/>
      <c r="BZ84" s="141">
        <v>-3</v>
      </c>
      <c r="CA84" s="142">
        <f t="shared" si="664"/>
        <v>3</v>
      </c>
      <c r="CB84" s="140"/>
      <c r="CC84" s="141">
        <v>0</v>
      </c>
      <c r="CD84" s="142">
        <f t="shared" si="665"/>
        <v>0</v>
      </c>
      <c r="CE84" s="140"/>
      <c r="CF84" s="141">
        <v>0</v>
      </c>
      <c r="CG84" s="142">
        <f t="shared" si="666"/>
        <v>0</v>
      </c>
      <c r="CH84" s="140"/>
      <c r="CI84" s="141">
        <v>0</v>
      </c>
      <c r="CJ84" s="142">
        <f t="shared" si="667"/>
        <v>0</v>
      </c>
      <c r="CK84" s="140"/>
      <c r="CL84" s="141">
        <v>0</v>
      </c>
      <c r="CM84" s="142">
        <f t="shared" si="668"/>
        <v>0</v>
      </c>
      <c r="CN84" s="140"/>
      <c r="CO84" s="141">
        <v>7</v>
      </c>
      <c r="CP84" s="142">
        <f t="shared" si="669"/>
        <v>-7</v>
      </c>
      <c r="CQ84" s="140"/>
      <c r="CR84" s="141">
        <v>4</v>
      </c>
      <c r="CS84" s="142">
        <f t="shared" si="670"/>
        <v>-4</v>
      </c>
      <c r="CT84" s="140"/>
      <c r="CU84" s="141"/>
      <c r="CV84" s="142"/>
      <c r="CW84" s="140"/>
      <c r="CX84" s="141">
        <v>20</v>
      </c>
      <c r="CY84" s="142">
        <f>CW84-CX84</f>
        <v>-20</v>
      </c>
      <c r="CZ84" s="140"/>
      <c r="DA84" s="141">
        <v>-3.6</v>
      </c>
      <c r="DB84" s="142">
        <f>CZ84-DA84</f>
        <v>3.6</v>
      </c>
      <c r="DC84" s="143"/>
      <c r="DD84" s="141">
        <v>6</v>
      </c>
      <c r="DE84" s="144">
        <f>DC84-DD84</f>
        <v>-6</v>
      </c>
      <c r="DF84" s="173"/>
      <c r="DG84" s="143">
        <v>27.1</v>
      </c>
      <c r="DH84" s="144">
        <f t="shared" si="671"/>
        <v>-27.1</v>
      </c>
      <c r="DI84" s="189"/>
      <c r="DJ84" s="209">
        <v>-15</v>
      </c>
      <c r="DK84" s="144">
        <f t="shared" si="672"/>
        <v>15</v>
      </c>
      <c r="DL84" s="189"/>
      <c r="DM84" s="148">
        <v>27.8</v>
      </c>
      <c r="DN84" s="144">
        <f t="shared" si="673"/>
        <v>-27.8</v>
      </c>
      <c r="DO84" s="189"/>
      <c r="DP84" s="148">
        <v>-18.7</v>
      </c>
      <c r="DQ84" s="144">
        <f t="shared" si="674"/>
        <v>18.7</v>
      </c>
      <c r="DR84" s="190"/>
      <c r="DS84" s="141">
        <v>-10.1</v>
      </c>
      <c r="DT84" s="144">
        <f t="shared" si="675"/>
        <v>10.1</v>
      </c>
      <c r="DU84" s="173"/>
      <c r="DV84" s="143">
        <v>-28.145471000000004</v>
      </c>
      <c r="DW84" s="144">
        <f t="shared" si="676"/>
        <v>28.145471000000004</v>
      </c>
      <c r="DX84" s="173"/>
      <c r="DY84" s="143">
        <v>25.338786000000002</v>
      </c>
      <c r="DZ84" s="144">
        <f t="shared" si="677"/>
        <v>-25.338786000000002</v>
      </c>
      <c r="EA84" s="243"/>
      <c r="EB84" s="244">
        <v>-6.6543399999999977</v>
      </c>
      <c r="EC84" s="242">
        <f t="shared" si="678"/>
        <v>6.6543399999999977</v>
      </c>
      <c r="ED84" s="219"/>
      <c r="EE84" s="217">
        <v>-0.38970000000000482</v>
      </c>
      <c r="EF84" s="218">
        <f t="shared" si="679"/>
        <v>0.38970000000000482</v>
      </c>
      <c r="EG84" s="219"/>
      <c r="EH84" s="217">
        <v>14.295565000000003</v>
      </c>
      <c r="EI84" s="218">
        <f t="shared" si="680"/>
        <v>-14.295565000000003</v>
      </c>
      <c r="EJ84" s="219">
        <v>0</v>
      </c>
      <c r="EK84" s="217">
        <v>-20.095587000000005</v>
      </c>
      <c r="EL84" s="218">
        <f t="shared" si="681"/>
        <v>20.095587000000005</v>
      </c>
      <c r="EM84" s="336"/>
      <c r="EN84" s="337"/>
      <c r="EO84" s="338"/>
      <c r="EP84" s="426">
        <v>0</v>
      </c>
      <c r="EQ84" s="435">
        <v>-19.803814000000003</v>
      </c>
      <c r="ER84" s="428">
        <f t="shared" si="536"/>
        <v>19.803814000000003</v>
      </c>
      <c r="ES84" s="426">
        <v>0</v>
      </c>
      <c r="ET84" s="435">
        <v>24.152638000000003</v>
      </c>
      <c r="EU84" s="428">
        <f t="shared" si="537"/>
        <v>-24.152638000000003</v>
      </c>
      <c r="EV84" s="426">
        <v>0</v>
      </c>
      <c r="EW84" s="435">
        <v>-26.533816000000002</v>
      </c>
      <c r="EX84" s="428">
        <f t="shared" si="538"/>
        <v>26.533816000000002</v>
      </c>
      <c r="EY84" s="426">
        <v>0</v>
      </c>
      <c r="EZ84" s="435">
        <v>24.762965999999999</v>
      </c>
      <c r="FA84" s="428">
        <f t="shared" si="539"/>
        <v>-24.762965999999999</v>
      </c>
      <c r="FB84" s="426">
        <v>0</v>
      </c>
      <c r="FC84" s="435">
        <v>-39.258847000000003</v>
      </c>
      <c r="FD84" s="428">
        <f t="shared" si="540"/>
        <v>39.258847000000003</v>
      </c>
      <c r="FE84" s="426">
        <v>0</v>
      </c>
      <c r="FF84" s="435">
        <v>-1.9250400000000001</v>
      </c>
      <c r="FG84" s="428">
        <f t="shared" si="541"/>
        <v>1.9250400000000001</v>
      </c>
      <c r="FH84" s="426">
        <v>0</v>
      </c>
      <c r="FI84" s="435">
        <v>-5.3802399999999997</v>
      </c>
      <c r="FJ84" s="428">
        <f t="shared" si="542"/>
        <v>5.3802399999999997</v>
      </c>
      <c r="FK84" s="426">
        <v>0</v>
      </c>
      <c r="FL84" s="435">
        <v>0</v>
      </c>
      <c r="FM84" s="428">
        <f t="shared" si="543"/>
        <v>0</v>
      </c>
      <c r="FN84" s="426">
        <v>0</v>
      </c>
      <c r="FO84" s="435">
        <v>0</v>
      </c>
      <c r="FP84" s="428">
        <f t="shared" si="544"/>
        <v>0</v>
      </c>
      <c r="FQ84" s="426">
        <v>0</v>
      </c>
      <c r="FR84" s="435">
        <v>0</v>
      </c>
      <c r="FS84" s="428">
        <f t="shared" si="545"/>
        <v>0</v>
      </c>
    </row>
    <row r="85" spans="1:175" x14ac:dyDescent="0.3">
      <c r="A85" s="151" t="s">
        <v>149</v>
      </c>
      <c r="B85" s="140"/>
      <c r="C85" s="141"/>
      <c r="D85" s="142"/>
      <c r="E85" s="140"/>
      <c r="F85" s="141"/>
      <c r="G85" s="142"/>
      <c r="H85" s="140"/>
      <c r="I85" s="141"/>
      <c r="J85" s="142"/>
      <c r="K85" s="140"/>
      <c r="L85" s="141"/>
      <c r="M85" s="142"/>
      <c r="N85" s="140"/>
      <c r="O85" s="141"/>
      <c r="P85" s="142"/>
      <c r="Q85" s="140"/>
      <c r="R85" s="141"/>
      <c r="S85" s="142"/>
      <c r="T85" s="140"/>
      <c r="U85" s="141"/>
      <c r="V85" s="142"/>
      <c r="W85" s="140"/>
      <c r="X85" s="141"/>
      <c r="Y85" s="142"/>
      <c r="Z85" s="140"/>
      <c r="AA85" s="141"/>
      <c r="AB85" s="142"/>
      <c r="AC85" s="140"/>
      <c r="AD85" s="141"/>
      <c r="AE85" s="142"/>
      <c r="AF85" s="140"/>
      <c r="AG85" s="141"/>
      <c r="AH85" s="142"/>
      <c r="AI85" s="140"/>
      <c r="AJ85" s="141"/>
      <c r="AK85" s="142"/>
      <c r="AL85" s="140"/>
      <c r="AM85" s="141"/>
      <c r="AN85" s="142"/>
      <c r="AO85" s="140"/>
      <c r="AP85" s="141"/>
      <c r="AQ85" s="142"/>
      <c r="AR85" s="140"/>
      <c r="AS85" s="141"/>
      <c r="AT85" s="142"/>
      <c r="AU85" s="140"/>
      <c r="AV85" s="141"/>
      <c r="AW85" s="142"/>
      <c r="AX85" s="140"/>
      <c r="AY85" s="141">
        <v>0</v>
      </c>
      <c r="AZ85" s="142">
        <f t="shared" si="655"/>
        <v>0</v>
      </c>
      <c r="BA85" s="140"/>
      <c r="BB85" s="141">
        <v>0</v>
      </c>
      <c r="BC85" s="142">
        <f t="shared" si="656"/>
        <v>0</v>
      </c>
      <c r="BD85" s="140"/>
      <c r="BE85" s="141">
        <v>0</v>
      </c>
      <c r="BF85" s="142">
        <f t="shared" si="657"/>
        <v>0</v>
      </c>
      <c r="BG85" s="140"/>
      <c r="BH85" s="141">
        <v>0</v>
      </c>
      <c r="BI85" s="142">
        <f t="shared" si="658"/>
        <v>0</v>
      </c>
      <c r="BJ85" s="140"/>
      <c r="BK85" s="141">
        <v>0</v>
      </c>
      <c r="BL85" s="142">
        <f t="shared" si="659"/>
        <v>0</v>
      </c>
      <c r="BM85" s="140"/>
      <c r="BN85" s="141">
        <v>0</v>
      </c>
      <c r="BO85" s="142">
        <f t="shared" si="660"/>
        <v>0</v>
      </c>
      <c r="BP85" s="140"/>
      <c r="BQ85" s="141">
        <v>0</v>
      </c>
      <c r="BR85" s="142">
        <f t="shared" si="661"/>
        <v>0</v>
      </c>
      <c r="BS85" s="140"/>
      <c r="BT85" s="141">
        <v>4</v>
      </c>
      <c r="BU85" s="142">
        <f t="shared" si="662"/>
        <v>-4</v>
      </c>
      <c r="BV85" s="140"/>
      <c r="BW85" s="141">
        <v>5</v>
      </c>
      <c r="BX85" s="142">
        <f t="shared" si="663"/>
        <v>-5</v>
      </c>
      <c r="BY85" s="140"/>
      <c r="BZ85" s="141">
        <v>0</v>
      </c>
      <c r="CA85" s="142">
        <f t="shared" si="664"/>
        <v>0</v>
      </c>
      <c r="CB85" s="140"/>
      <c r="CC85" s="141">
        <v>0</v>
      </c>
      <c r="CD85" s="142">
        <f t="shared" si="665"/>
        <v>0</v>
      </c>
      <c r="CE85" s="140"/>
      <c r="CF85" s="141">
        <v>0</v>
      </c>
      <c r="CG85" s="142">
        <f t="shared" si="666"/>
        <v>0</v>
      </c>
      <c r="CH85" s="140"/>
      <c r="CI85" s="141">
        <v>0</v>
      </c>
      <c r="CJ85" s="142">
        <f t="shared" si="667"/>
        <v>0</v>
      </c>
      <c r="CK85" s="140"/>
      <c r="CL85" s="141">
        <v>0</v>
      </c>
      <c r="CM85" s="142">
        <f t="shared" si="668"/>
        <v>0</v>
      </c>
      <c r="CN85" s="140"/>
      <c r="CO85" s="141">
        <v>0</v>
      </c>
      <c r="CP85" s="142">
        <f t="shared" si="669"/>
        <v>0</v>
      </c>
      <c r="CQ85" s="140"/>
      <c r="CR85" s="141">
        <v>-6</v>
      </c>
      <c r="CS85" s="142">
        <f t="shared" si="670"/>
        <v>6</v>
      </c>
      <c r="CT85" s="140"/>
      <c r="CU85" s="141">
        <v>17</v>
      </c>
      <c r="CV85" s="142">
        <f t="shared" si="520"/>
        <v>-17</v>
      </c>
      <c r="CW85" s="140"/>
      <c r="CX85" s="141"/>
      <c r="CY85" s="142"/>
      <c r="CZ85" s="140"/>
      <c r="DA85" s="141"/>
      <c r="DB85" s="142"/>
      <c r="DC85" s="143"/>
      <c r="DD85" s="141"/>
      <c r="DE85" s="144"/>
      <c r="DF85" s="173"/>
      <c r="DG85" s="143"/>
      <c r="DH85" s="144">
        <f t="shared" si="671"/>
        <v>0</v>
      </c>
      <c r="DI85" s="173"/>
      <c r="DJ85" s="143"/>
      <c r="DK85" s="144">
        <f t="shared" si="672"/>
        <v>0</v>
      </c>
      <c r="DL85" s="173"/>
      <c r="DM85" s="143"/>
      <c r="DN85" s="144"/>
      <c r="DO85" s="173"/>
      <c r="DP85" s="143"/>
      <c r="DQ85" s="144"/>
      <c r="DR85" s="190"/>
      <c r="DS85" s="141">
        <v>6.6</v>
      </c>
      <c r="DT85" s="144">
        <f t="shared" si="675"/>
        <v>-6.6</v>
      </c>
      <c r="DU85" s="173"/>
      <c r="DV85" s="143">
        <v>-17.816528999999999</v>
      </c>
      <c r="DW85" s="144">
        <f t="shared" si="676"/>
        <v>17.816528999999999</v>
      </c>
      <c r="DX85" s="173"/>
      <c r="DY85" s="143">
        <v>-1.147078999999966</v>
      </c>
      <c r="DZ85" s="144">
        <f t="shared" si="677"/>
        <v>1.147078999999966</v>
      </c>
      <c r="EA85" s="243"/>
      <c r="EB85" s="244">
        <v>-1.8951740000002246</v>
      </c>
      <c r="EC85" s="242">
        <f t="shared" si="678"/>
        <v>1.8951740000002246</v>
      </c>
      <c r="ED85" s="219"/>
      <c r="EE85" s="217">
        <v>-1.4463169999999084</v>
      </c>
      <c r="EF85" s="218">
        <f t="shared" si="679"/>
        <v>1.4463169999999084</v>
      </c>
      <c r="EG85" s="219"/>
      <c r="EH85" s="217">
        <v>0</v>
      </c>
      <c r="EI85" s="218">
        <f t="shared" si="680"/>
        <v>0</v>
      </c>
      <c r="EJ85" s="219">
        <v>0</v>
      </c>
      <c r="EK85" s="217">
        <v>3.7632109999995009</v>
      </c>
      <c r="EL85" s="218">
        <f t="shared" si="681"/>
        <v>-3.7632109999995009</v>
      </c>
      <c r="EM85" s="336"/>
      <c r="EN85" s="337"/>
      <c r="EO85" s="338"/>
      <c r="EP85" s="426">
        <v>0</v>
      </c>
      <c r="EQ85" s="435">
        <v>-4.501840687477852</v>
      </c>
      <c r="ER85" s="428">
        <f t="shared" si="536"/>
        <v>4.501840687477852</v>
      </c>
      <c r="ES85" s="426">
        <v>0</v>
      </c>
      <c r="ET85" s="435">
        <v>-3.7148732735658996E-4</v>
      </c>
      <c r="EU85" s="428">
        <f t="shared" si="537"/>
        <v>3.7148732735658996E-4</v>
      </c>
      <c r="EV85" s="426">
        <v>0</v>
      </c>
      <c r="EW85" s="435">
        <v>9.1805216652574018E-4</v>
      </c>
      <c r="EX85" s="428">
        <f t="shared" si="538"/>
        <v>-9.1805216652574018E-4</v>
      </c>
      <c r="EY85" s="426">
        <v>0</v>
      </c>
      <c r="EZ85" s="435">
        <v>0</v>
      </c>
      <c r="FA85" s="428">
        <f t="shared" si="539"/>
        <v>0</v>
      </c>
      <c r="FB85" s="426">
        <v>0</v>
      </c>
      <c r="FC85" s="435">
        <v>-4.894430877360719</v>
      </c>
      <c r="FD85" s="428">
        <f t="shared" si="540"/>
        <v>4.894430877360719</v>
      </c>
      <c r="FE85" s="426">
        <v>0</v>
      </c>
      <c r="FF85" s="435">
        <v>0</v>
      </c>
      <c r="FG85" s="428">
        <f t="shared" si="541"/>
        <v>0</v>
      </c>
      <c r="FH85" s="426">
        <v>0</v>
      </c>
      <c r="FI85" s="435">
        <v>0</v>
      </c>
      <c r="FJ85" s="428">
        <f t="shared" si="542"/>
        <v>0</v>
      </c>
      <c r="FK85" s="426">
        <v>0</v>
      </c>
      <c r="FL85" s="435">
        <v>0</v>
      </c>
      <c r="FM85" s="428">
        <f t="shared" si="543"/>
        <v>0</v>
      </c>
      <c r="FN85" s="426">
        <v>0</v>
      </c>
      <c r="FO85" s="435">
        <v>0</v>
      </c>
      <c r="FP85" s="428">
        <f t="shared" si="544"/>
        <v>0</v>
      </c>
      <c r="FQ85" s="426">
        <v>0</v>
      </c>
      <c r="FR85" s="435">
        <v>0</v>
      </c>
      <c r="FS85" s="428">
        <f t="shared" si="545"/>
        <v>0</v>
      </c>
    </row>
    <row r="86" spans="1:175" x14ac:dyDescent="0.3">
      <c r="A86" s="150" t="s">
        <v>142</v>
      </c>
      <c r="B86" s="140">
        <v>6082</v>
      </c>
      <c r="C86" s="141"/>
      <c r="D86" s="142">
        <f t="shared" si="639"/>
        <v>6082</v>
      </c>
      <c r="E86" s="140">
        <v>6347</v>
      </c>
      <c r="F86" s="141"/>
      <c r="G86" s="142">
        <f t="shared" si="640"/>
        <v>6347</v>
      </c>
      <c r="H86" s="140">
        <v>1891</v>
      </c>
      <c r="I86" s="141"/>
      <c r="J86" s="142">
        <f t="shared" si="641"/>
        <v>1891</v>
      </c>
      <c r="K86" s="140">
        <v>2851</v>
      </c>
      <c r="L86" s="141"/>
      <c r="M86" s="142">
        <f t="shared" si="642"/>
        <v>2851</v>
      </c>
      <c r="N86" s="140">
        <v>4279</v>
      </c>
      <c r="O86" s="141"/>
      <c r="P86" s="142">
        <f t="shared" si="643"/>
        <v>4279</v>
      </c>
      <c r="Q86" s="140">
        <v>8593</v>
      </c>
      <c r="R86" s="141"/>
      <c r="S86" s="142">
        <f t="shared" si="644"/>
        <v>8593</v>
      </c>
      <c r="T86" s="140">
        <v>-4515</v>
      </c>
      <c r="U86" s="141"/>
      <c r="V86" s="142">
        <f t="shared" si="645"/>
        <v>-4515</v>
      </c>
      <c r="W86" s="140">
        <v>-18139</v>
      </c>
      <c r="X86" s="141"/>
      <c r="Y86" s="142">
        <f t="shared" si="646"/>
        <v>-18139</v>
      </c>
      <c r="Z86" s="140">
        <v>-7048</v>
      </c>
      <c r="AA86" s="141"/>
      <c r="AB86" s="142">
        <f t="shared" si="647"/>
        <v>-7048</v>
      </c>
      <c r="AC86" s="140">
        <v>9552</v>
      </c>
      <c r="AD86" s="141"/>
      <c r="AE86" s="142">
        <f t="shared" si="648"/>
        <v>9552</v>
      </c>
      <c r="AF86" s="140">
        <v>1063</v>
      </c>
      <c r="AG86" s="141"/>
      <c r="AH86" s="142">
        <f t="shared" si="649"/>
        <v>1063</v>
      </c>
      <c r="AI86" s="140">
        <v>-14858</v>
      </c>
      <c r="AJ86" s="141"/>
      <c r="AK86" s="142">
        <f t="shared" si="650"/>
        <v>-14858</v>
      </c>
      <c r="AL86" s="140">
        <v>14172</v>
      </c>
      <c r="AM86" s="141"/>
      <c r="AN86" s="142">
        <f t="shared" si="651"/>
        <v>14172</v>
      </c>
      <c r="AO86" s="140">
        <v>-5774</v>
      </c>
      <c r="AP86" s="141"/>
      <c r="AQ86" s="142">
        <f t="shared" si="652"/>
        <v>-5774</v>
      </c>
      <c r="AR86" s="140">
        <v>8062</v>
      </c>
      <c r="AS86" s="141"/>
      <c r="AT86" s="142">
        <f t="shared" si="653"/>
        <v>8062</v>
      </c>
      <c r="AU86" s="140">
        <v>-9378</v>
      </c>
      <c r="AV86" s="141"/>
      <c r="AW86" s="142">
        <f t="shared" si="654"/>
        <v>-9378</v>
      </c>
      <c r="AX86" s="140">
        <v>2120</v>
      </c>
      <c r="AY86" s="141"/>
      <c r="AZ86" s="142">
        <f t="shared" si="655"/>
        <v>2120</v>
      </c>
      <c r="BA86" s="140">
        <v>-1330</v>
      </c>
      <c r="BB86" s="141"/>
      <c r="BC86" s="142">
        <f t="shared" si="656"/>
        <v>-1330</v>
      </c>
      <c r="BD86" s="140">
        <v>20821</v>
      </c>
      <c r="BE86" s="141"/>
      <c r="BF86" s="142">
        <f t="shared" si="657"/>
        <v>20821</v>
      </c>
      <c r="BG86" s="140">
        <v>-11293</v>
      </c>
      <c r="BH86" s="141"/>
      <c r="BI86" s="142">
        <f t="shared" si="658"/>
        <v>-11293</v>
      </c>
      <c r="BJ86" s="140">
        <v>6858</v>
      </c>
      <c r="BK86" s="141"/>
      <c r="BL86" s="142">
        <f t="shared" si="659"/>
        <v>6858</v>
      </c>
      <c r="BM86" s="140">
        <v>-4469</v>
      </c>
      <c r="BN86" s="141"/>
      <c r="BO86" s="142">
        <f t="shared" si="660"/>
        <v>-4469</v>
      </c>
      <c r="BP86" s="140">
        <v>-7588</v>
      </c>
      <c r="BQ86" s="141"/>
      <c r="BR86" s="142">
        <f t="shared" si="661"/>
        <v>-7588</v>
      </c>
      <c r="BS86" s="140">
        <v>-6169</v>
      </c>
      <c r="BT86" s="141"/>
      <c r="BU86" s="142">
        <f t="shared" si="662"/>
        <v>-6169</v>
      </c>
      <c r="BV86" s="140">
        <v>1789</v>
      </c>
      <c r="BW86" s="141"/>
      <c r="BX86" s="142">
        <f t="shared" si="663"/>
        <v>1789</v>
      </c>
      <c r="BY86" s="140">
        <v>6277</v>
      </c>
      <c r="BZ86" s="141"/>
      <c r="CA86" s="142">
        <f t="shared" si="664"/>
        <v>6277</v>
      </c>
      <c r="CB86" s="140">
        <v>343</v>
      </c>
      <c r="CC86" s="141"/>
      <c r="CD86" s="142">
        <f t="shared" si="665"/>
        <v>343</v>
      </c>
      <c r="CE86" s="140">
        <v>12536</v>
      </c>
      <c r="CF86" s="141"/>
      <c r="CG86" s="142">
        <f t="shared" si="666"/>
        <v>12536</v>
      </c>
      <c r="CH86" s="140">
        <v>8110</v>
      </c>
      <c r="CI86" s="141">
        <v>0</v>
      </c>
      <c r="CJ86" s="142">
        <f t="shared" si="667"/>
        <v>8110</v>
      </c>
      <c r="CK86" s="140">
        <v>-16148</v>
      </c>
      <c r="CL86" s="141">
        <v>0</v>
      </c>
      <c r="CM86" s="142">
        <f t="shared" si="668"/>
        <v>-16148</v>
      </c>
      <c r="CN86" s="140">
        <v>6307</v>
      </c>
      <c r="CO86" s="141">
        <v>-44</v>
      </c>
      <c r="CP86" s="142">
        <f t="shared" si="669"/>
        <v>6351</v>
      </c>
      <c r="CQ86" s="140">
        <v>28377</v>
      </c>
      <c r="CR86" s="141">
        <v>130</v>
      </c>
      <c r="CS86" s="142">
        <f t="shared" si="670"/>
        <v>28247</v>
      </c>
      <c r="CT86" s="140">
        <v>10587</v>
      </c>
      <c r="CU86" s="141">
        <v>-160</v>
      </c>
      <c r="CV86" s="142">
        <f t="shared" si="520"/>
        <v>10747</v>
      </c>
      <c r="CW86" s="140">
        <v>5045</v>
      </c>
      <c r="CX86" s="141">
        <v>128</v>
      </c>
      <c r="CY86" s="142">
        <f t="shared" si="521"/>
        <v>4917</v>
      </c>
      <c r="CZ86" s="140">
        <v>26419.4</v>
      </c>
      <c r="DA86" s="141">
        <v>10.1</v>
      </c>
      <c r="DB86" s="142">
        <f t="shared" si="522"/>
        <v>26409.300000000003</v>
      </c>
      <c r="DC86" s="143">
        <v>7864</v>
      </c>
      <c r="DD86" s="141">
        <v>-31</v>
      </c>
      <c r="DE86" s="144">
        <f t="shared" si="523"/>
        <v>7895</v>
      </c>
      <c r="DF86" s="173">
        <v>10888.5</v>
      </c>
      <c r="DG86" s="143">
        <v>3986.2</v>
      </c>
      <c r="DH86" s="144">
        <f t="shared" si="671"/>
        <v>6902.3</v>
      </c>
      <c r="DI86" s="173">
        <v>5008.8999999999996</v>
      </c>
      <c r="DJ86" s="143">
        <v>65.2</v>
      </c>
      <c r="DK86" s="144">
        <f t="shared" si="672"/>
        <v>4943.7</v>
      </c>
      <c r="DL86" s="173">
        <v>20154.900000000001</v>
      </c>
      <c r="DM86" s="143">
        <v>-31.3</v>
      </c>
      <c r="DN86" s="144">
        <f t="shared" si="673"/>
        <v>20186.2</v>
      </c>
      <c r="DO86" s="173">
        <v>-17230.099999999999</v>
      </c>
      <c r="DP86" s="143">
        <v>1551.1</v>
      </c>
      <c r="DQ86" s="144">
        <f t="shared" si="674"/>
        <v>-18781.199999999997</v>
      </c>
      <c r="DR86" s="190">
        <v>2102.6</v>
      </c>
      <c r="DS86" s="141">
        <v>-1728.4</v>
      </c>
      <c r="DT86" s="144">
        <f t="shared" si="675"/>
        <v>3831</v>
      </c>
      <c r="DU86" s="173">
        <v>6836.9565051462369</v>
      </c>
      <c r="DV86" s="143">
        <v>378.96232072526919</v>
      </c>
      <c r="DW86" s="144">
        <f t="shared" si="676"/>
        <v>6457.9941844209679</v>
      </c>
      <c r="DX86" s="173">
        <v>20986.725706780944</v>
      </c>
      <c r="DY86" s="143">
        <v>-369.5423188810293</v>
      </c>
      <c r="DZ86" s="144">
        <f t="shared" si="677"/>
        <v>21356.268025661975</v>
      </c>
      <c r="EA86" s="243">
        <v>3975.5866918547899</v>
      </c>
      <c r="EB86" s="244">
        <v>-661.89562175238393</v>
      </c>
      <c r="EC86" s="242">
        <f t="shared" si="678"/>
        <v>4637.4823136071736</v>
      </c>
      <c r="ED86" s="219">
        <v>12772.501805572078</v>
      </c>
      <c r="EE86" s="217">
        <v>-104.06947932082691</v>
      </c>
      <c r="EF86" s="218">
        <f t="shared" si="679"/>
        <v>12876.571284892905</v>
      </c>
      <c r="EG86" s="219">
        <v>7337.9479119048419</v>
      </c>
      <c r="EH86" s="217">
        <v>-184.35837648637826</v>
      </c>
      <c r="EI86" s="218">
        <f t="shared" si="680"/>
        <v>7522.3062883912198</v>
      </c>
      <c r="EJ86" s="219">
        <v>33497.748013504199</v>
      </c>
      <c r="EK86" s="217">
        <v>-156.97561522376247</v>
      </c>
      <c r="EL86" s="218">
        <f t="shared" si="681"/>
        <v>33654.723628727959</v>
      </c>
      <c r="EM86" s="287">
        <v>31918.924181243117</v>
      </c>
      <c r="EN86" s="288">
        <v>-135.0573341481078</v>
      </c>
      <c r="EO86" s="289">
        <f t="shared" si="535"/>
        <v>32053.981515391224</v>
      </c>
      <c r="EP86" s="426">
        <v>37588.536034614051</v>
      </c>
      <c r="EQ86" s="435">
        <v>-253.26606087499823</v>
      </c>
      <c r="ER86" s="428">
        <f t="shared" si="536"/>
        <v>37841.802095489053</v>
      </c>
      <c r="ES86" s="426">
        <v>56619.645199261809</v>
      </c>
      <c r="ET86" s="435">
        <v>97.771223296116418</v>
      </c>
      <c r="EU86" s="428">
        <f t="shared" si="537"/>
        <v>56521.873975965696</v>
      </c>
      <c r="EV86" s="426">
        <v>37702.211754130454</v>
      </c>
      <c r="EW86" s="435">
        <v>-18.55633172064875</v>
      </c>
      <c r="EX86" s="428">
        <f t="shared" si="538"/>
        <v>37720.768085851101</v>
      </c>
      <c r="EY86" s="426">
        <v>40577.95857968292</v>
      </c>
      <c r="EZ86" s="435">
        <v>94.780975880975632</v>
      </c>
      <c r="FA86" s="428">
        <f t="shared" si="539"/>
        <v>40483.177603801945</v>
      </c>
      <c r="FB86" s="426">
        <v>12569.514790099312</v>
      </c>
      <c r="FC86" s="435">
        <v>6077.5303075805141</v>
      </c>
      <c r="FD86" s="428">
        <f t="shared" si="540"/>
        <v>6491.9844825187984</v>
      </c>
      <c r="FE86" s="426">
        <v>5382.8102620834998</v>
      </c>
      <c r="FF86" s="435">
        <v>13305.118491442254</v>
      </c>
      <c r="FG86" s="428">
        <f t="shared" si="541"/>
        <v>-7922.308229358754</v>
      </c>
      <c r="FH86" s="426">
        <v>19279.371201590522</v>
      </c>
      <c r="FI86" s="435">
        <v>-1236.9409653595455</v>
      </c>
      <c r="FJ86" s="428">
        <f t="shared" si="542"/>
        <v>20516.312166950069</v>
      </c>
      <c r="FK86" s="426">
        <v>-408.51761248639389</v>
      </c>
      <c r="FL86" s="435">
        <v>1792.4918083438631</v>
      </c>
      <c r="FM86" s="428">
        <f t="shared" si="543"/>
        <v>-2201.0094208302571</v>
      </c>
      <c r="FN86" s="426">
        <v>-41480.916465267779</v>
      </c>
      <c r="FO86" s="435">
        <v>59.475433354752617</v>
      </c>
      <c r="FP86" s="428">
        <f t="shared" si="544"/>
        <v>-41540.391898622533</v>
      </c>
      <c r="FQ86" s="426">
        <v>-13059.225327277043</v>
      </c>
      <c r="FR86" s="435">
        <v>-912.25366558311703</v>
      </c>
      <c r="FS86" s="428">
        <f t="shared" si="545"/>
        <v>-12146.971661693926</v>
      </c>
    </row>
    <row r="87" spans="1:175" x14ac:dyDescent="0.3">
      <c r="A87" s="150" t="s">
        <v>130</v>
      </c>
      <c r="B87" s="140"/>
      <c r="C87" s="141">
        <f>C88+C89</f>
        <v>-204</v>
      </c>
      <c r="D87" s="142">
        <f t="shared" si="639"/>
        <v>204</v>
      </c>
      <c r="E87" s="140"/>
      <c r="F87" s="141">
        <f t="shared" ref="F87" si="712">F88+F89</f>
        <v>-30</v>
      </c>
      <c r="G87" s="142">
        <f t="shared" si="640"/>
        <v>30</v>
      </c>
      <c r="H87" s="140"/>
      <c r="I87" s="141">
        <f t="shared" ref="I87" si="713">I88+I89</f>
        <v>22</v>
      </c>
      <c r="J87" s="142">
        <f t="shared" si="641"/>
        <v>-22</v>
      </c>
      <c r="K87" s="140"/>
      <c r="L87" s="141">
        <f t="shared" ref="L87" si="714">L88+L89</f>
        <v>54</v>
      </c>
      <c r="M87" s="142">
        <f t="shared" si="642"/>
        <v>-54</v>
      </c>
      <c r="N87" s="140"/>
      <c r="O87" s="141">
        <f t="shared" ref="O87" si="715">O88+O89</f>
        <v>-28</v>
      </c>
      <c r="P87" s="142">
        <f t="shared" si="643"/>
        <v>28</v>
      </c>
      <c r="Q87" s="140"/>
      <c r="R87" s="141">
        <f t="shared" ref="R87" si="716">R88+R89</f>
        <v>-66</v>
      </c>
      <c r="S87" s="142">
        <f t="shared" si="644"/>
        <v>66</v>
      </c>
      <c r="T87" s="140"/>
      <c r="U87" s="141">
        <f t="shared" ref="U87" si="717">U88+U89</f>
        <v>78</v>
      </c>
      <c r="V87" s="142">
        <f t="shared" si="645"/>
        <v>-78</v>
      </c>
      <c r="W87" s="140"/>
      <c r="X87" s="141">
        <f t="shared" ref="X87" si="718">X88+X89</f>
        <v>203</v>
      </c>
      <c r="Y87" s="142">
        <f t="shared" si="646"/>
        <v>-203</v>
      </c>
      <c r="Z87" s="140"/>
      <c r="AA87" s="141">
        <f t="shared" ref="AA87" si="719">AA88+AA89</f>
        <v>331</v>
      </c>
      <c r="AB87" s="142">
        <f t="shared" si="647"/>
        <v>-331</v>
      </c>
      <c r="AC87" s="140"/>
      <c r="AD87" s="141">
        <f t="shared" ref="AD87" si="720">AD88+AD89</f>
        <v>820</v>
      </c>
      <c r="AE87" s="142">
        <f t="shared" si="648"/>
        <v>-820</v>
      </c>
      <c r="AF87" s="140"/>
      <c r="AG87" s="141">
        <f t="shared" ref="AG87" si="721">AG88+AG89</f>
        <v>387</v>
      </c>
      <c r="AH87" s="142">
        <f t="shared" si="649"/>
        <v>-387</v>
      </c>
      <c r="AI87" s="140"/>
      <c r="AJ87" s="141">
        <f t="shared" ref="AJ87" si="722">AJ88+AJ89</f>
        <v>-166</v>
      </c>
      <c r="AK87" s="142">
        <f t="shared" si="650"/>
        <v>166</v>
      </c>
      <c r="AL87" s="140"/>
      <c r="AM87" s="141">
        <f t="shared" ref="AM87" si="723">AM88+AM89</f>
        <v>-175</v>
      </c>
      <c r="AN87" s="142">
        <f t="shared" si="651"/>
        <v>175</v>
      </c>
      <c r="AO87" s="140"/>
      <c r="AP87" s="141">
        <f t="shared" ref="AP87" si="724">AP88+AP89</f>
        <v>-115</v>
      </c>
      <c r="AQ87" s="142">
        <f t="shared" si="652"/>
        <v>115</v>
      </c>
      <c r="AR87" s="140"/>
      <c r="AS87" s="141">
        <f t="shared" ref="AS87" si="725">AS88+AS89</f>
        <v>52</v>
      </c>
      <c r="AT87" s="142">
        <f t="shared" si="653"/>
        <v>-52</v>
      </c>
      <c r="AU87" s="140"/>
      <c r="AV87" s="141">
        <f t="shared" ref="AV87" si="726">AV88+AV89</f>
        <v>215</v>
      </c>
      <c r="AW87" s="142">
        <f t="shared" si="654"/>
        <v>-215</v>
      </c>
      <c r="AX87" s="140"/>
      <c r="AY87" s="141">
        <f>AY88+AY89</f>
        <v>32</v>
      </c>
      <c r="AZ87" s="142">
        <f t="shared" si="655"/>
        <v>-32</v>
      </c>
      <c r="BA87" s="140"/>
      <c r="BB87" s="141">
        <f>BB88+BB89</f>
        <v>-45</v>
      </c>
      <c r="BC87" s="142">
        <f t="shared" si="656"/>
        <v>45</v>
      </c>
      <c r="BD87" s="140"/>
      <c r="BE87" s="141">
        <f>BE88+BE89</f>
        <v>-60</v>
      </c>
      <c r="BF87" s="142">
        <f t="shared" si="657"/>
        <v>60</v>
      </c>
      <c r="BG87" s="140"/>
      <c r="BH87" s="141">
        <f>BH88+BH89</f>
        <v>-120</v>
      </c>
      <c r="BI87" s="142">
        <f t="shared" si="658"/>
        <v>120</v>
      </c>
      <c r="BJ87" s="140"/>
      <c r="BK87" s="141">
        <f>BK88+BK89</f>
        <v>-145</v>
      </c>
      <c r="BL87" s="142">
        <f t="shared" si="659"/>
        <v>145</v>
      </c>
      <c r="BM87" s="140"/>
      <c r="BN87" s="141">
        <f>BN88+BN89</f>
        <v>-36</v>
      </c>
      <c r="BO87" s="142">
        <f t="shared" si="660"/>
        <v>36</v>
      </c>
      <c r="BP87" s="140"/>
      <c r="BQ87" s="141">
        <f>BQ88+BQ89</f>
        <v>7</v>
      </c>
      <c r="BR87" s="142">
        <f t="shared" si="661"/>
        <v>-7</v>
      </c>
      <c r="BS87" s="140"/>
      <c r="BT87" s="141">
        <f>BT88+BT89</f>
        <v>127</v>
      </c>
      <c r="BU87" s="142">
        <f t="shared" si="662"/>
        <v>-127</v>
      </c>
      <c r="BV87" s="140"/>
      <c r="BW87" s="141">
        <f>BW88+BW89</f>
        <v>1</v>
      </c>
      <c r="BX87" s="142">
        <f t="shared" si="663"/>
        <v>-1</v>
      </c>
      <c r="BY87" s="140"/>
      <c r="BZ87" s="141">
        <f>BZ88+BZ89</f>
        <v>1</v>
      </c>
      <c r="CA87" s="142">
        <f t="shared" si="664"/>
        <v>-1</v>
      </c>
      <c r="CB87" s="140"/>
      <c r="CC87" s="141">
        <f>CC88+CC89</f>
        <v>7</v>
      </c>
      <c r="CD87" s="142">
        <f t="shared" si="665"/>
        <v>-7</v>
      </c>
      <c r="CE87" s="140"/>
      <c r="CF87" s="141">
        <f>CF88+CF89</f>
        <v>-99</v>
      </c>
      <c r="CG87" s="142">
        <f t="shared" si="666"/>
        <v>99</v>
      </c>
      <c r="CH87" s="140"/>
      <c r="CI87" s="141">
        <f>CI88+CI89</f>
        <v>102</v>
      </c>
      <c r="CJ87" s="142">
        <f t="shared" si="667"/>
        <v>-102</v>
      </c>
      <c r="CK87" s="140"/>
      <c r="CL87" s="141">
        <f>CL88+CL89</f>
        <v>152</v>
      </c>
      <c r="CM87" s="142">
        <f t="shared" si="668"/>
        <v>-152</v>
      </c>
      <c r="CN87" s="140"/>
      <c r="CO87" s="141">
        <f>CO88+CO89</f>
        <v>-41</v>
      </c>
      <c r="CP87" s="142">
        <f t="shared" si="669"/>
        <v>41</v>
      </c>
      <c r="CQ87" s="140"/>
      <c r="CR87" s="141">
        <f>CR88+CR89</f>
        <v>-26</v>
      </c>
      <c r="CS87" s="142">
        <f t="shared" si="670"/>
        <v>26</v>
      </c>
      <c r="CT87" s="140"/>
      <c r="CU87" s="141">
        <f t="shared" ref="CU87" si="727">CU88+CU89</f>
        <v>5</v>
      </c>
      <c r="CV87" s="142">
        <f t="shared" si="520"/>
        <v>-5</v>
      </c>
      <c r="CW87" s="140"/>
      <c r="CX87" s="141">
        <f t="shared" ref="CX87" si="728">CX88+CX89</f>
        <v>-1</v>
      </c>
      <c r="CY87" s="142">
        <f t="shared" si="521"/>
        <v>1</v>
      </c>
      <c r="CZ87" s="140"/>
      <c r="DA87" s="141">
        <f t="shared" ref="DA87" si="729">DA88+DA89</f>
        <v>-112.60000000000001</v>
      </c>
      <c r="DB87" s="142">
        <f t="shared" si="522"/>
        <v>112.60000000000001</v>
      </c>
      <c r="DC87" s="143"/>
      <c r="DD87" s="141">
        <f t="shared" ref="DD87" si="730">DD88+DD89</f>
        <v>10</v>
      </c>
      <c r="DE87" s="144">
        <f t="shared" si="523"/>
        <v>-10</v>
      </c>
      <c r="DF87" s="173"/>
      <c r="DG87" s="143">
        <f>DG88+DG89</f>
        <v>-4.8000000000000007</v>
      </c>
      <c r="DH87" s="144">
        <f t="shared" si="671"/>
        <v>4.8000000000000007</v>
      </c>
      <c r="DI87" s="173"/>
      <c r="DJ87" s="143">
        <f>DJ88+DJ89</f>
        <v>-0.9</v>
      </c>
      <c r="DK87" s="144">
        <f t="shared" si="672"/>
        <v>0.9</v>
      </c>
      <c r="DL87" s="173"/>
      <c r="DM87" s="143">
        <f>DM88+DM89</f>
        <v>35</v>
      </c>
      <c r="DN87" s="144">
        <f t="shared" si="673"/>
        <v>-35</v>
      </c>
      <c r="DO87" s="173"/>
      <c r="DP87" s="143">
        <f>DP88+DP89</f>
        <v>88.800000000000011</v>
      </c>
      <c r="DQ87" s="144">
        <f t="shared" si="674"/>
        <v>-88.800000000000011</v>
      </c>
      <c r="DR87" s="190"/>
      <c r="DS87" s="141">
        <f>DS88+DS89</f>
        <v>20.100000000000001</v>
      </c>
      <c r="DT87" s="144">
        <f t="shared" si="675"/>
        <v>-20.100000000000001</v>
      </c>
      <c r="DU87" s="173"/>
      <c r="DV87" s="143">
        <f>DV88+DV89</f>
        <v>43.891477000000002</v>
      </c>
      <c r="DW87" s="144">
        <f t="shared" si="676"/>
        <v>-43.891477000000002</v>
      </c>
      <c r="DX87" s="173"/>
      <c r="DY87" s="143">
        <f>DY88+DY89</f>
        <v>140.10754849999938</v>
      </c>
      <c r="DZ87" s="144">
        <f t="shared" si="677"/>
        <v>-140.10754849999938</v>
      </c>
      <c r="EA87" s="243"/>
      <c r="EB87" s="244">
        <f>EB88+EB89</f>
        <v>-3.5091690000000146</v>
      </c>
      <c r="EC87" s="242">
        <f t="shared" si="678"/>
        <v>3.5091690000000146</v>
      </c>
      <c r="ED87" s="219">
        <f>ED88+ED89</f>
        <v>0</v>
      </c>
      <c r="EE87" s="217">
        <f>EE88+EE89</f>
        <v>39.374341999999785</v>
      </c>
      <c r="EF87" s="218">
        <f t="shared" si="679"/>
        <v>-39.374341999999785</v>
      </c>
      <c r="EG87" s="219">
        <f>EG88+EG89</f>
        <v>0</v>
      </c>
      <c r="EH87" s="217">
        <f>EH88+EH89</f>
        <v>-2.7096604999989502</v>
      </c>
      <c r="EI87" s="218">
        <f t="shared" si="680"/>
        <v>2.7096604999989502</v>
      </c>
      <c r="EJ87" s="219">
        <f>EJ88+EJ89</f>
        <v>0</v>
      </c>
      <c r="EK87" s="217">
        <f>EK88+EK89</f>
        <v>-319.12418380095971</v>
      </c>
      <c r="EL87" s="218">
        <f t="shared" si="681"/>
        <v>319.12418380095971</v>
      </c>
      <c r="EM87" s="287"/>
      <c r="EN87" s="288">
        <v>9.7390180000000015</v>
      </c>
      <c r="EO87" s="289">
        <f t="shared" si="535"/>
        <v>-9.7390180000000015</v>
      </c>
      <c r="EP87" s="426">
        <f>EP88+EP89</f>
        <v>0</v>
      </c>
      <c r="EQ87" s="435">
        <f>EQ88+EQ89</f>
        <v>138.35646090869758</v>
      </c>
      <c r="ER87" s="428">
        <f t="shared" si="536"/>
        <v>-138.35646090869758</v>
      </c>
      <c r="ES87" s="426">
        <f>ES88+ES89</f>
        <v>0</v>
      </c>
      <c r="ET87" s="435">
        <f>ET88+ET89</f>
        <v>-25.119372564072496</v>
      </c>
      <c r="EU87" s="428">
        <f t="shared" si="537"/>
        <v>25.119372564072496</v>
      </c>
      <c r="EV87" s="426">
        <f>EV88+EV89</f>
        <v>0</v>
      </c>
      <c r="EW87" s="435">
        <f>EW88+EW89</f>
        <v>5.1494757883715314</v>
      </c>
      <c r="EX87" s="428">
        <f t="shared" si="538"/>
        <v>-5.1494757883715314</v>
      </c>
      <c r="EY87" s="426">
        <f>EY88+EY89</f>
        <v>0</v>
      </c>
      <c r="EZ87" s="435">
        <f>EZ88+EZ89</f>
        <v>-42.160516694608333</v>
      </c>
      <c r="FA87" s="428">
        <f t="shared" si="539"/>
        <v>42.160516694608333</v>
      </c>
      <c r="FB87" s="426">
        <f>FB88+FB89</f>
        <v>0</v>
      </c>
      <c r="FC87" s="435">
        <f>FC88+FC89</f>
        <v>29.395887362570875</v>
      </c>
      <c r="FD87" s="428">
        <f t="shared" si="540"/>
        <v>-29.395887362570875</v>
      </c>
      <c r="FE87" s="426">
        <f>FE88+FE89</f>
        <v>0</v>
      </c>
      <c r="FF87" s="435">
        <f>FF88+FF89</f>
        <v>28.540683499999542</v>
      </c>
      <c r="FG87" s="428">
        <f t="shared" si="541"/>
        <v>-28.540683499999542</v>
      </c>
      <c r="FH87" s="426">
        <f>FH88+FH89</f>
        <v>0</v>
      </c>
      <c r="FI87" s="435">
        <f>FI88+FI89</f>
        <v>-32.383143500000038</v>
      </c>
      <c r="FJ87" s="428">
        <f t="shared" si="542"/>
        <v>32.383143500000038</v>
      </c>
      <c r="FK87" s="426">
        <f>FK88+FK89</f>
        <v>0</v>
      </c>
      <c r="FL87" s="435">
        <f>FL88+FL89</f>
        <v>60.376471500000569</v>
      </c>
      <c r="FM87" s="428">
        <f t="shared" si="543"/>
        <v>-60.376471500000569</v>
      </c>
      <c r="FN87" s="426">
        <f>FN88+FN89</f>
        <v>0</v>
      </c>
      <c r="FO87" s="435">
        <f>FO88+FO89</f>
        <v>6.0335440000000116</v>
      </c>
      <c r="FP87" s="428">
        <f t="shared" si="544"/>
        <v>-6.0335440000000116</v>
      </c>
      <c r="FQ87" s="426">
        <f>FQ88+FQ89</f>
        <v>0</v>
      </c>
      <c r="FR87" s="435">
        <f>FR88+FR89</f>
        <v>-25.312381743537475</v>
      </c>
      <c r="FS87" s="428">
        <f t="shared" si="545"/>
        <v>25.312381743537475</v>
      </c>
    </row>
    <row r="88" spans="1:175" x14ac:dyDescent="0.3">
      <c r="A88" s="151" t="s">
        <v>148</v>
      </c>
      <c r="B88" s="140"/>
      <c r="C88" s="141">
        <v>-204</v>
      </c>
      <c r="D88" s="142">
        <f t="shared" si="639"/>
        <v>204</v>
      </c>
      <c r="E88" s="140"/>
      <c r="F88" s="141">
        <v>-30</v>
      </c>
      <c r="G88" s="142">
        <f t="shared" si="640"/>
        <v>30</v>
      </c>
      <c r="H88" s="140"/>
      <c r="I88" s="141">
        <v>22</v>
      </c>
      <c r="J88" s="142">
        <f t="shared" si="641"/>
        <v>-22</v>
      </c>
      <c r="K88" s="140"/>
      <c r="L88" s="141">
        <v>54</v>
      </c>
      <c r="M88" s="142">
        <f t="shared" si="642"/>
        <v>-54</v>
      </c>
      <c r="N88" s="140"/>
      <c r="O88" s="141">
        <v>-28</v>
      </c>
      <c r="P88" s="142">
        <f t="shared" si="643"/>
        <v>28</v>
      </c>
      <c r="Q88" s="140"/>
      <c r="R88" s="141">
        <v>-66</v>
      </c>
      <c r="S88" s="142">
        <f t="shared" si="644"/>
        <v>66</v>
      </c>
      <c r="T88" s="140"/>
      <c r="U88" s="141">
        <v>78</v>
      </c>
      <c r="V88" s="142">
        <f t="shared" si="645"/>
        <v>-78</v>
      </c>
      <c r="W88" s="140"/>
      <c r="X88" s="141">
        <v>203</v>
      </c>
      <c r="Y88" s="142">
        <f t="shared" si="646"/>
        <v>-203</v>
      </c>
      <c r="Z88" s="140"/>
      <c r="AA88" s="141">
        <v>331</v>
      </c>
      <c r="AB88" s="142">
        <f t="shared" si="647"/>
        <v>-331</v>
      </c>
      <c r="AC88" s="140"/>
      <c r="AD88" s="141">
        <v>820</v>
      </c>
      <c r="AE88" s="142">
        <f t="shared" si="648"/>
        <v>-820</v>
      </c>
      <c r="AF88" s="140"/>
      <c r="AG88" s="141">
        <v>387</v>
      </c>
      <c r="AH88" s="142">
        <f t="shared" si="649"/>
        <v>-387</v>
      </c>
      <c r="AI88" s="140"/>
      <c r="AJ88" s="141">
        <v>-166</v>
      </c>
      <c r="AK88" s="142">
        <f t="shared" si="650"/>
        <v>166</v>
      </c>
      <c r="AL88" s="140"/>
      <c r="AM88" s="141">
        <v>-175</v>
      </c>
      <c r="AN88" s="142">
        <f t="shared" si="651"/>
        <v>175</v>
      </c>
      <c r="AO88" s="140"/>
      <c r="AP88" s="141">
        <v>-115</v>
      </c>
      <c r="AQ88" s="142">
        <f t="shared" si="652"/>
        <v>115</v>
      </c>
      <c r="AR88" s="140"/>
      <c r="AS88" s="141">
        <v>52</v>
      </c>
      <c r="AT88" s="142">
        <f t="shared" si="653"/>
        <v>-52</v>
      </c>
      <c r="AU88" s="140"/>
      <c r="AV88" s="141">
        <v>215</v>
      </c>
      <c r="AW88" s="142">
        <f t="shared" si="654"/>
        <v>-215</v>
      </c>
      <c r="AX88" s="140"/>
      <c r="AY88" s="141">
        <v>32</v>
      </c>
      <c r="AZ88" s="142">
        <f t="shared" si="655"/>
        <v>-32</v>
      </c>
      <c r="BA88" s="140"/>
      <c r="BB88" s="141">
        <v>-45</v>
      </c>
      <c r="BC88" s="142">
        <f t="shared" si="656"/>
        <v>45</v>
      </c>
      <c r="BD88" s="140"/>
      <c r="BE88" s="141">
        <v>-60</v>
      </c>
      <c r="BF88" s="142">
        <f t="shared" si="657"/>
        <v>60</v>
      </c>
      <c r="BG88" s="140"/>
      <c r="BH88" s="141">
        <v>-120</v>
      </c>
      <c r="BI88" s="142">
        <f t="shared" si="658"/>
        <v>120</v>
      </c>
      <c r="BJ88" s="140"/>
      <c r="BK88" s="141">
        <v>-149</v>
      </c>
      <c r="BL88" s="142">
        <f t="shared" si="659"/>
        <v>149</v>
      </c>
      <c r="BM88" s="140"/>
      <c r="BN88" s="141">
        <v>-36</v>
      </c>
      <c r="BO88" s="142">
        <f t="shared" si="660"/>
        <v>36</v>
      </c>
      <c r="BP88" s="140"/>
      <c r="BQ88" s="141">
        <v>4</v>
      </c>
      <c r="BR88" s="142">
        <f t="shared" si="661"/>
        <v>-4</v>
      </c>
      <c r="BS88" s="140"/>
      <c r="BT88" s="141">
        <v>107</v>
      </c>
      <c r="BU88" s="142">
        <f t="shared" si="662"/>
        <v>-107</v>
      </c>
      <c r="BV88" s="140"/>
      <c r="BW88" s="141">
        <v>0</v>
      </c>
      <c r="BX88" s="142">
        <f t="shared" si="663"/>
        <v>0</v>
      </c>
      <c r="BY88" s="140"/>
      <c r="BZ88" s="141">
        <v>-4</v>
      </c>
      <c r="CA88" s="142">
        <f t="shared" si="664"/>
        <v>4</v>
      </c>
      <c r="CB88" s="140"/>
      <c r="CC88" s="141">
        <v>7</v>
      </c>
      <c r="CD88" s="142">
        <f t="shared" si="665"/>
        <v>-7</v>
      </c>
      <c r="CE88" s="140"/>
      <c r="CF88" s="141">
        <v>-99</v>
      </c>
      <c r="CG88" s="142">
        <f t="shared" si="666"/>
        <v>99</v>
      </c>
      <c r="CH88" s="140"/>
      <c r="CI88" s="141">
        <v>7</v>
      </c>
      <c r="CJ88" s="142">
        <f t="shared" si="667"/>
        <v>-7</v>
      </c>
      <c r="CK88" s="140"/>
      <c r="CL88" s="141">
        <v>0</v>
      </c>
      <c r="CM88" s="142">
        <f t="shared" si="668"/>
        <v>0</v>
      </c>
      <c r="CN88" s="140"/>
      <c r="CO88" s="141">
        <v>-4</v>
      </c>
      <c r="CP88" s="142">
        <f t="shared" si="669"/>
        <v>4</v>
      </c>
      <c r="CQ88" s="140"/>
      <c r="CR88" s="141">
        <v>-7</v>
      </c>
      <c r="CS88" s="142">
        <f t="shared" si="670"/>
        <v>7</v>
      </c>
      <c r="CT88" s="140"/>
      <c r="CU88" s="141">
        <v>1</v>
      </c>
      <c r="CV88" s="142">
        <f t="shared" si="520"/>
        <v>-1</v>
      </c>
      <c r="CW88" s="140"/>
      <c r="CX88" s="141">
        <v>-15</v>
      </c>
      <c r="CY88" s="142">
        <f t="shared" si="521"/>
        <v>15</v>
      </c>
      <c r="CZ88" s="140"/>
      <c r="DA88" s="141">
        <v>-1.9</v>
      </c>
      <c r="DB88" s="142">
        <f t="shared" si="522"/>
        <v>1.9</v>
      </c>
      <c r="DC88" s="143"/>
      <c r="DD88" s="141">
        <v>5</v>
      </c>
      <c r="DE88" s="144">
        <f t="shared" si="523"/>
        <v>-5</v>
      </c>
      <c r="DF88" s="173"/>
      <c r="DG88" s="143">
        <v>-5.4</v>
      </c>
      <c r="DH88" s="144">
        <f t="shared" si="671"/>
        <v>5.4</v>
      </c>
      <c r="DI88" s="189"/>
      <c r="DJ88" s="209">
        <v>-1.5</v>
      </c>
      <c r="DK88" s="144">
        <f t="shared" si="672"/>
        <v>1.5</v>
      </c>
      <c r="DL88" s="189"/>
      <c r="DM88" s="148">
        <v>3</v>
      </c>
      <c r="DN88" s="144">
        <f t="shared" si="673"/>
        <v>-3</v>
      </c>
      <c r="DO88" s="189"/>
      <c r="DP88" s="148">
        <v>22.1</v>
      </c>
      <c r="DQ88" s="144">
        <f t="shared" si="674"/>
        <v>-22.1</v>
      </c>
      <c r="DR88" s="190"/>
      <c r="DS88" s="141">
        <v>-15.1</v>
      </c>
      <c r="DT88" s="144">
        <f t="shared" si="675"/>
        <v>15.1</v>
      </c>
      <c r="DU88" s="173"/>
      <c r="DV88" s="143">
        <v>13.502676999999998</v>
      </c>
      <c r="DW88" s="144">
        <f t="shared" si="676"/>
        <v>-13.502676999999998</v>
      </c>
      <c r="DX88" s="173"/>
      <c r="DY88" s="143">
        <v>-1.9333919999999978</v>
      </c>
      <c r="DZ88" s="144">
        <f t="shared" si="677"/>
        <v>1.9333919999999978</v>
      </c>
      <c r="EA88" s="243"/>
      <c r="EB88" s="244">
        <v>-7.1399370000000033</v>
      </c>
      <c r="EC88" s="242">
        <f t="shared" si="678"/>
        <v>7.1399370000000033</v>
      </c>
      <c r="ED88" s="219"/>
      <c r="EE88" s="217">
        <v>0</v>
      </c>
      <c r="EF88" s="218">
        <f t="shared" si="679"/>
        <v>0</v>
      </c>
      <c r="EG88" s="219">
        <v>0</v>
      </c>
      <c r="EH88" s="217">
        <v>-3.0010539999999999</v>
      </c>
      <c r="EI88" s="218">
        <f t="shared" si="680"/>
        <v>3.0010539999999999</v>
      </c>
      <c r="EJ88" s="219">
        <v>0</v>
      </c>
      <c r="EK88" s="217">
        <v>-4.7560999999998188E-2</v>
      </c>
      <c r="EL88" s="218">
        <f t="shared" si="681"/>
        <v>4.7560999999998188E-2</v>
      </c>
      <c r="EM88" s="287"/>
      <c r="EN88" s="288">
        <v>9.7390180000000015</v>
      </c>
      <c r="EO88" s="289">
        <f t="shared" si="535"/>
        <v>-9.7390180000000015</v>
      </c>
      <c r="EP88" s="426">
        <v>0</v>
      </c>
      <c r="EQ88" s="435">
        <v>-3.9494890000000034</v>
      </c>
      <c r="ER88" s="428">
        <f t="shared" si="536"/>
        <v>3.9494890000000034</v>
      </c>
      <c r="ES88" s="426">
        <v>0</v>
      </c>
      <c r="ET88" s="435">
        <v>17.817314944372907</v>
      </c>
      <c r="EU88" s="428">
        <f t="shared" si="537"/>
        <v>-17.817314944372907</v>
      </c>
      <c r="EV88" s="426">
        <v>0</v>
      </c>
      <c r="EW88" s="435">
        <v>-0.83966394437290148</v>
      </c>
      <c r="EX88" s="428">
        <f t="shared" si="538"/>
        <v>0.83966394437290148</v>
      </c>
      <c r="EY88" s="426">
        <v>0</v>
      </c>
      <c r="EZ88" s="435">
        <v>-6.0904300000000049</v>
      </c>
      <c r="FA88" s="428">
        <f t="shared" si="539"/>
        <v>6.0904300000000049</v>
      </c>
      <c r="FB88" s="426">
        <v>0</v>
      </c>
      <c r="FC88" s="435">
        <v>21.547955000000002</v>
      </c>
      <c r="FD88" s="428">
        <f t="shared" si="540"/>
        <v>-21.547955000000002</v>
      </c>
      <c r="FE88" s="426">
        <v>0</v>
      </c>
      <c r="FF88" s="435">
        <v>3.9411440000000013</v>
      </c>
      <c r="FG88" s="428">
        <f t="shared" si="541"/>
        <v>-3.9411440000000013</v>
      </c>
      <c r="FH88" s="426">
        <v>0</v>
      </c>
      <c r="FI88" s="435">
        <v>-29.527273000000001</v>
      </c>
      <c r="FJ88" s="428">
        <f t="shared" si="542"/>
        <v>29.527273000000001</v>
      </c>
      <c r="FK88" s="426">
        <v>0</v>
      </c>
      <c r="FL88" s="435">
        <v>9.8125939999999972</v>
      </c>
      <c r="FM88" s="428">
        <f t="shared" si="543"/>
        <v>-9.8125939999999972</v>
      </c>
      <c r="FN88" s="426">
        <v>0</v>
      </c>
      <c r="FO88" s="435">
        <v>-4.8854899999999972</v>
      </c>
      <c r="FP88" s="428">
        <f t="shared" si="544"/>
        <v>4.8854899999999972</v>
      </c>
      <c r="FQ88" s="426">
        <v>0</v>
      </c>
      <c r="FR88" s="435">
        <v>-3.4406450000000035</v>
      </c>
      <c r="FS88" s="428">
        <f t="shared" si="545"/>
        <v>3.4406450000000035</v>
      </c>
    </row>
    <row r="89" spans="1:175" x14ac:dyDescent="0.3">
      <c r="A89" s="151" t="s">
        <v>149</v>
      </c>
      <c r="B89" s="140"/>
      <c r="C89" s="141">
        <v>0</v>
      </c>
      <c r="D89" s="142">
        <f t="shared" si="639"/>
        <v>0</v>
      </c>
      <c r="E89" s="140"/>
      <c r="F89" s="141">
        <v>0</v>
      </c>
      <c r="G89" s="142">
        <f t="shared" si="640"/>
        <v>0</v>
      </c>
      <c r="H89" s="140"/>
      <c r="I89" s="141">
        <v>0</v>
      </c>
      <c r="J89" s="142">
        <f t="shared" si="641"/>
        <v>0</v>
      </c>
      <c r="K89" s="140"/>
      <c r="L89" s="141">
        <v>0</v>
      </c>
      <c r="M89" s="142">
        <f t="shared" si="642"/>
        <v>0</v>
      </c>
      <c r="N89" s="140"/>
      <c r="O89" s="141">
        <v>0</v>
      </c>
      <c r="P89" s="142">
        <f t="shared" si="643"/>
        <v>0</v>
      </c>
      <c r="Q89" s="140"/>
      <c r="R89" s="141">
        <v>0</v>
      </c>
      <c r="S89" s="142">
        <f t="shared" si="644"/>
        <v>0</v>
      </c>
      <c r="T89" s="140"/>
      <c r="U89" s="141">
        <v>0</v>
      </c>
      <c r="V89" s="142">
        <f t="shared" si="645"/>
        <v>0</v>
      </c>
      <c r="W89" s="140"/>
      <c r="X89" s="141">
        <v>0</v>
      </c>
      <c r="Y89" s="142">
        <f t="shared" si="646"/>
        <v>0</v>
      </c>
      <c r="Z89" s="140"/>
      <c r="AA89" s="141">
        <v>0</v>
      </c>
      <c r="AB89" s="142">
        <f t="shared" si="647"/>
        <v>0</v>
      </c>
      <c r="AC89" s="140"/>
      <c r="AD89" s="141">
        <v>0</v>
      </c>
      <c r="AE89" s="142">
        <f t="shared" si="648"/>
        <v>0</v>
      </c>
      <c r="AF89" s="140"/>
      <c r="AG89" s="141">
        <v>0</v>
      </c>
      <c r="AH89" s="142">
        <f t="shared" si="649"/>
        <v>0</v>
      </c>
      <c r="AI89" s="140"/>
      <c r="AJ89" s="141">
        <v>0</v>
      </c>
      <c r="AK89" s="142">
        <f t="shared" si="650"/>
        <v>0</v>
      </c>
      <c r="AL89" s="140"/>
      <c r="AM89" s="141">
        <v>0</v>
      </c>
      <c r="AN89" s="142">
        <f t="shared" si="651"/>
        <v>0</v>
      </c>
      <c r="AO89" s="140"/>
      <c r="AP89" s="141">
        <v>0</v>
      </c>
      <c r="AQ89" s="142">
        <f t="shared" si="652"/>
        <v>0</v>
      </c>
      <c r="AR89" s="140"/>
      <c r="AS89" s="141">
        <v>0</v>
      </c>
      <c r="AT89" s="142">
        <f t="shared" si="653"/>
        <v>0</v>
      </c>
      <c r="AU89" s="140"/>
      <c r="AV89" s="141">
        <v>0</v>
      </c>
      <c r="AW89" s="142">
        <f t="shared" si="654"/>
        <v>0</v>
      </c>
      <c r="AX89" s="140"/>
      <c r="AY89" s="141">
        <v>0</v>
      </c>
      <c r="AZ89" s="142">
        <f t="shared" si="655"/>
        <v>0</v>
      </c>
      <c r="BA89" s="140"/>
      <c r="BB89" s="141">
        <v>0</v>
      </c>
      <c r="BC89" s="142">
        <f t="shared" si="656"/>
        <v>0</v>
      </c>
      <c r="BD89" s="140"/>
      <c r="BE89" s="141">
        <v>0</v>
      </c>
      <c r="BF89" s="142">
        <f t="shared" si="657"/>
        <v>0</v>
      </c>
      <c r="BG89" s="140"/>
      <c r="BH89" s="141">
        <v>0</v>
      </c>
      <c r="BI89" s="142">
        <f t="shared" si="658"/>
        <v>0</v>
      </c>
      <c r="BJ89" s="140"/>
      <c r="BK89" s="141">
        <v>4</v>
      </c>
      <c r="BL89" s="142">
        <f t="shared" si="659"/>
        <v>-4</v>
      </c>
      <c r="BM89" s="140"/>
      <c r="BN89" s="141">
        <v>0</v>
      </c>
      <c r="BO89" s="142">
        <f t="shared" si="660"/>
        <v>0</v>
      </c>
      <c r="BP89" s="140"/>
      <c r="BQ89" s="141">
        <v>3</v>
      </c>
      <c r="BR89" s="142">
        <f t="shared" si="661"/>
        <v>-3</v>
      </c>
      <c r="BS89" s="140"/>
      <c r="BT89" s="141">
        <v>20</v>
      </c>
      <c r="BU89" s="142">
        <f t="shared" si="662"/>
        <v>-20</v>
      </c>
      <c r="BV89" s="140"/>
      <c r="BW89" s="141">
        <v>1</v>
      </c>
      <c r="BX89" s="142">
        <f t="shared" si="663"/>
        <v>-1</v>
      </c>
      <c r="BY89" s="140"/>
      <c r="BZ89" s="141">
        <v>5</v>
      </c>
      <c r="CA89" s="142">
        <f t="shared" si="664"/>
        <v>-5</v>
      </c>
      <c r="CB89" s="140"/>
      <c r="CC89" s="141">
        <v>0</v>
      </c>
      <c r="CD89" s="142">
        <f t="shared" si="665"/>
        <v>0</v>
      </c>
      <c r="CE89" s="140"/>
      <c r="CF89" s="141">
        <v>0</v>
      </c>
      <c r="CG89" s="142">
        <f t="shared" si="666"/>
        <v>0</v>
      </c>
      <c r="CH89" s="140"/>
      <c r="CI89" s="141">
        <v>95</v>
      </c>
      <c r="CJ89" s="142">
        <f t="shared" si="667"/>
        <v>-95</v>
      </c>
      <c r="CK89" s="140"/>
      <c r="CL89" s="141">
        <v>152</v>
      </c>
      <c r="CM89" s="142">
        <f t="shared" si="668"/>
        <v>-152</v>
      </c>
      <c r="CN89" s="140"/>
      <c r="CO89" s="141">
        <v>-37</v>
      </c>
      <c r="CP89" s="142">
        <f t="shared" si="669"/>
        <v>37</v>
      </c>
      <c r="CQ89" s="140"/>
      <c r="CR89" s="141">
        <v>-19</v>
      </c>
      <c r="CS89" s="142">
        <f t="shared" si="670"/>
        <v>19</v>
      </c>
      <c r="CT89" s="140"/>
      <c r="CU89" s="141">
        <v>4</v>
      </c>
      <c r="CV89" s="142">
        <f t="shared" si="520"/>
        <v>-4</v>
      </c>
      <c r="CW89" s="140"/>
      <c r="CX89" s="141">
        <v>14</v>
      </c>
      <c r="CY89" s="142">
        <f t="shared" si="521"/>
        <v>-14</v>
      </c>
      <c r="CZ89" s="140"/>
      <c r="DA89" s="141">
        <v>-110.7</v>
      </c>
      <c r="DB89" s="142">
        <f t="shared" si="522"/>
        <v>110.7</v>
      </c>
      <c r="DC89" s="143"/>
      <c r="DD89" s="141">
        <v>5</v>
      </c>
      <c r="DE89" s="144">
        <f t="shared" si="523"/>
        <v>-5</v>
      </c>
      <c r="DF89" s="173"/>
      <c r="DG89" s="143">
        <v>0.6</v>
      </c>
      <c r="DH89" s="144">
        <f t="shared" si="671"/>
        <v>-0.6</v>
      </c>
      <c r="DI89" s="189"/>
      <c r="DJ89" s="148">
        <v>0.6</v>
      </c>
      <c r="DK89" s="144">
        <f t="shared" si="672"/>
        <v>-0.6</v>
      </c>
      <c r="DL89" s="189"/>
      <c r="DM89" s="148">
        <v>32</v>
      </c>
      <c r="DN89" s="144">
        <f t="shared" si="673"/>
        <v>-32</v>
      </c>
      <c r="DO89" s="189"/>
      <c r="DP89" s="148">
        <v>66.7</v>
      </c>
      <c r="DQ89" s="144">
        <f t="shared" si="674"/>
        <v>-66.7</v>
      </c>
      <c r="DR89" s="190"/>
      <c r="DS89" s="141">
        <v>35.200000000000003</v>
      </c>
      <c r="DT89" s="144">
        <f t="shared" si="675"/>
        <v>-35.200000000000003</v>
      </c>
      <c r="DU89" s="173"/>
      <c r="DV89" s="143">
        <v>30.388800000000003</v>
      </c>
      <c r="DW89" s="144">
        <f t="shared" si="676"/>
        <v>-30.388800000000003</v>
      </c>
      <c r="DX89" s="173"/>
      <c r="DY89" s="143">
        <v>142.04094049999938</v>
      </c>
      <c r="DZ89" s="144">
        <f t="shared" si="677"/>
        <v>-142.04094049999938</v>
      </c>
      <c r="EA89" s="243"/>
      <c r="EB89" s="244">
        <v>3.6307679999999887</v>
      </c>
      <c r="EC89" s="242">
        <f t="shared" si="678"/>
        <v>-3.6307679999999887</v>
      </c>
      <c r="ED89" s="219"/>
      <c r="EE89" s="217">
        <v>39.374341999999785</v>
      </c>
      <c r="EF89" s="218">
        <f t="shared" si="679"/>
        <v>-39.374341999999785</v>
      </c>
      <c r="EG89" s="219">
        <v>0</v>
      </c>
      <c r="EH89" s="217">
        <v>0.29139350000104958</v>
      </c>
      <c r="EI89" s="218">
        <f t="shared" si="680"/>
        <v>-0.29139350000104958</v>
      </c>
      <c r="EJ89" s="219">
        <v>0</v>
      </c>
      <c r="EK89" s="217">
        <v>-319.07662280095974</v>
      </c>
      <c r="EL89" s="218">
        <f t="shared" si="681"/>
        <v>319.07662280095974</v>
      </c>
      <c r="EM89" s="336"/>
      <c r="EN89" s="337"/>
      <c r="EO89" s="338"/>
      <c r="EP89" s="426">
        <v>0</v>
      </c>
      <c r="EQ89" s="435">
        <v>142.30594990869758</v>
      </c>
      <c r="ER89" s="428">
        <f t="shared" si="536"/>
        <v>-142.30594990869758</v>
      </c>
      <c r="ES89" s="426">
        <v>0</v>
      </c>
      <c r="ET89" s="435">
        <v>-42.936687508445402</v>
      </c>
      <c r="EU89" s="428">
        <f t="shared" si="537"/>
        <v>42.936687508445402</v>
      </c>
      <c r="EV89" s="426">
        <v>0</v>
      </c>
      <c r="EW89" s="435">
        <v>5.9891397327444329</v>
      </c>
      <c r="EX89" s="428">
        <f t="shared" si="538"/>
        <v>-5.9891397327444329</v>
      </c>
      <c r="EY89" s="426">
        <v>0</v>
      </c>
      <c r="EZ89" s="435">
        <v>-36.070086694608328</v>
      </c>
      <c r="FA89" s="428">
        <f t="shared" si="539"/>
        <v>36.070086694608328</v>
      </c>
      <c r="FB89" s="426">
        <v>0</v>
      </c>
      <c r="FC89" s="435">
        <v>7.8479323625708739</v>
      </c>
      <c r="FD89" s="428">
        <f t="shared" si="540"/>
        <v>-7.8479323625708739</v>
      </c>
      <c r="FE89" s="426">
        <v>0</v>
      </c>
      <c r="FF89" s="435">
        <v>24.59953949999954</v>
      </c>
      <c r="FG89" s="428">
        <f t="shared" si="541"/>
        <v>-24.59953949999954</v>
      </c>
      <c r="FH89" s="426">
        <v>0</v>
      </c>
      <c r="FI89" s="435">
        <v>-2.8558705000000382</v>
      </c>
      <c r="FJ89" s="428">
        <f t="shared" si="542"/>
        <v>2.8558705000000382</v>
      </c>
      <c r="FK89" s="426">
        <v>0</v>
      </c>
      <c r="FL89" s="435">
        <v>50.563877500000572</v>
      </c>
      <c r="FM89" s="428">
        <f t="shared" si="543"/>
        <v>-50.563877500000572</v>
      </c>
      <c r="FN89" s="426">
        <v>0</v>
      </c>
      <c r="FO89" s="435">
        <v>10.919034000000009</v>
      </c>
      <c r="FP89" s="428">
        <f t="shared" si="544"/>
        <v>-10.919034000000009</v>
      </c>
      <c r="FQ89" s="426">
        <v>0</v>
      </c>
      <c r="FR89" s="435">
        <v>-21.871736743537472</v>
      </c>
      <c r="FS89" s="428">
        <f t="shared" si="545"/>
        <v>21.871736743537472</v>
      </c>
    </row>
    <row r="90" spans="1:175" x14ac:dyDescent="0.3">
      <c r="A90" s="150" t="s">
        <v>144</v>
      </c>
      <c r="B90" s="140">
        <v>2675</v>
      </c>
      <c r="C90" s="141">
        <v>-207</v>
      </c>
      <c r="D90" s="142">
        <f t="shared" si="639"/>
        <v>2882</v>
      </c>
      <c r="E90" s="140">
        <v>3058</v>
      </c>
      <c r="F90" s="141">
        <v>-237</v>
      </c>
      <c r="G90" s="142">
        <f t="shared" si="640"/>
        <v>3295</v>
      </c>
      <c r="H90" s="140">
        <v>5542</v>
      </c>
      <c r="I90" s="141">
        <v>-430</v>
      </c>
      <c r="J90" s="142">
        <f t="shared" si="641"/>
        <v>5972</v>
      </c>
      <c r="K90" s="140">
        <v>7835</v>
      </c>
      <c r="L90" s="141">
        <v>-608</v>
      </c>
      <c r="M90" s="142">
        <f t="shared" si="642"/>
        <v>8443</v>
      </c>
      <c r="N90" s="140">
        <v>13500</v>
      </c>
      <c r="O90" s="141">
        <v>-2953</v>
      </c>
      <c r="P90" s="142">
        <f t="shared" si="643"/>
        <v>16453</v>
      </c>
      <c r="Q90" s="140">
        <v>16071</v>
      </c>
      <c r="R90" s="141">
        <v>-3528</v>
      </c>
      <c r="S90" s="142">
        <f t="shared" si="644"/>
        <v>19599</v>
      </c>
      <c r="T90" s="140">
        <v>18000</v>
      </c>
      <c r="U90" s="141">
        <v>-3951</v>
      </c>
      <c r="V90" s="142">
        <f t="shared" si="645"/>
        <v>21951</v>
      </c>
      <c r="W90" s="140">
        <v>16714</v>
      </c>
      <c r="X90" s="141">
        <v>-3669</v>
      </c>
      <c r="Y90" s="142">
        <f t="shared" si="646"/>
        <v>20383</v>
      </c>
      <c r="Z90" s="140">
        <v>18269.106330999999</v>
      </c>
      <c r="AA90" s="141">
        <v>13273.3990429676</v>
      </c>
      <c r="AB90" s="142">
        <f t="shared" si="647"/>
        <v>4995.7072880323994</v>
      </c>
      <c r="AC90" s="140">
        <v>19986.127603000001</v>
      </c>
      <c r="AD90" s="141">
        <v>14520.898953021</v>
      </c>
      <c r="AE90" s="142">
        <f t="shared" si="648"/>
        <v>5465.2286499790007</v>
      </c>
      <c r="AF90" s="140">
        <v>14216.93613</v>
      </c>
      <c r="AG90" s="141">
        <v>10329.2992552417</v>
      </c>
      <c r="AH90" s="142">
        <f t="shared" si="649"/>
        <v>3887.6368747583001</v>
      </c>
      <c r="AI90" s="140">
        <v>16208.680805</v>
      </c>
      <c r="AJ90" s="141">
        <v>11776.399151</v>
      </c>
      <c r="AK90" s="142">
        <f t="shared" si="650"/>
        <v>4432.2816540000003</v>
      </c>
      <c r="AL90" s="140">
        <v>-4739</v>
      </c>
      <c r="AM90" s="141">
        <v>-1672</v>
      </c>
      <c r="AN90" s="142">
        <f t="shared" si="651"/>
        <v>-3067</v>
      </c>
      <c r="AO90" s="140">
        <v>-4311</v>
      </c>
      <c r="AP90" s="141">
        <v>-1488</v>
      </c>
      <c r="AQ90" s="142">
        <f t="shared" si="652"/>
        <v>-2823</v>
      </c>
      <c r="AR90" s="140">
        <v>-3579</v>
      </c>
      <c r="AS90" s="141">
        <v>-1272</v>
      </c>
      <c r="AT90" s="142">
        <f t="shared" si="653"/>
        <v>-2307</v>
      </c>
      <c r="AU90" s="140">
        <v>-3520</v>
      </c>
      <c r="AV90" s="141">
        <v>-1201</v>
      </c>
      <c r="AW90" s="142">
        <f t="shared" si="654"/>
        <v>-2319</v>
      </c>
      <c r="AX90" s="140">
        <v>7911</v>
      </c>
      <c r="AY90" s="141">
        <v>1508</v>
      </c>
      <c r="AZ90" s="142">
        <f t="shared" si="655"/>
        <v>6403</v>
      </c>
      <c r="BA90" s="140">
        <v>7017</v>
      </c>
      <c r="BB90" s="141">
        <v>1248</v>
      </c>
      <c r="BC90" s="142">
        <f t="shared" si="656"/>
        <v>5769</v>
      </c>
      <c r="BD90" s="140">
        <v>6049</v>
      </c>
      <c r="BE90" s="141">
        <v>1041</v>
      </c>
      <c r="BF90" s="142">
        <f t="shared" si="657"/>
        <v>5008</v>
      </c>
      <c r="BG90" s="140">
        <v>7516</v>
      </c>
      <c r="BH90" s="141">
        <v>1404</v>
      </c>
      <c r="BI90" s="142">
        <f t="shared" si="658"/>
        <v>6112</v>
      </c>
      <c r="BJ90" s="140">
        <v>10450</v>
      </c>
      <c r="BK90" s="141">
        <v>5868</v>
      </c>
      <c r="BL90" s="142">
        <f t="shared" si="659"/>
        <v>4582</v>
      </c>
      <c r="BM90" s="140">
        <v>10057</v>
      </c>
      <c r="BN90" s="141">
        <v>5473</v>
      </c>
      <c r="BO90" s="142">
        <f t="shared" si="660"/>
        <v>4584</v>
      </c>
      <c r="BP90" s="140">
        <v>7278</v>
      </c>
      <c r="BQ90" s="141">
        <v>4148</v>
      </c>
      <c r="BR90" s="142">
        <f t="shared" si="661"/>
        <v>3130</v>
      </c>
      <c r="BS90" s="140">
        <v>7523</v>
      </c>
      <c r="BT90" s="141">
        <v>4033</v>
      </c>
      <c r="BU90" s="142">
        <f t="shared" si="662"/>
        <v>3490</v>
      </c>
      <c r="BV90" s="140">
        <v>-5923</v>
      </c>
      <c r="BW90" s="141">
        <v>-10070</v>
      </c>
      <c r="BX90" s="142">
        <f t="shared" si="663"/>
        <v>4147</v>
      </c>
      <c r="BY90" s="140">
        <v>-5725</v>
      </c>
      <c r="BZ90" s="141">
        <v>-18801</v>
      </c>
      <c r="CA90" s="142">
        <f t="shared" si="664"/>
        <v>13076</v>
      </c>
      <c r="CB90" s="140">
        <v>-9153</v>
      </c>
      <c r="CC90" s="141">
        <v>-24931</v>
      </c>
      <c r="CD90" s="142">
        <f t="shared" si="665"/>
        <v>15778</v>
      </c>
      <c r="CE90" s="140">
        <v>-12029</v>
      </c>
      <c r="CF90" s="141">
        <v>-29431</v>
      </c>
      <c r="CG90" s="142">
        <f t="shared" si="666"/>
        <v>17402</v>
      </c>
      <c r="CH90" s="140">
        <v>29205.462961648525</v>
      </c>
      <c r="CI90" s="141">
        <v>31068.726106465285</v>
      </c>
      <c r="CJ90" s="142">
        <f t="shared" si="667"/>
        <v>-1863.2631448167594</v>
      </c>
      <c r="CK90" s="140">
        <v>23930.337560126234</v>
      </c>
      <c r="CL90" s="141">
        <v>34580.444063679955</v>
      </c>
      <c r="CM90" s="142">
        <f t="shared" si="668"/>
        <v>-10650.106503553721</v>
      </c>
      <c r="CN90" s="140">
        <v>26772.766831005887</v>
      </c>
      <c r="CO90" s="141">
        <v>28294.98237213985</v>
      </c>
      <c r="CP90" s="142">
        <f t="shared" si="669"/>
        <v>-1522.2155411339627</v>
      </c>
      <c r="CQ90" s="140">
        <v>30884.158380786539</v>
      </c>
      <c r="CR90" s="141">
        <v>26328.869134080269</v>
      </c>
      <c r="CS90" s="142">
        <f t="shared" si="670"/>
        <v>4555.2892467062702</v>
      </c>
      <c r="CT90" s="140">
        <v>-12810.6</v>
      </c>
      <c r="CU90" s="141">
        <v>-19529.599999999999</v>
      </c>
      <c r="CV90" s="142">
        <f t="shared" si="520"/>
        <v>6718.9999999999982</v>
      </c>
      <c r="CW90" s="140">
        <v>-18235.2</v>
      </c>
      <c r="CX90" s="141">
        <v>-16722.8</v>
      </c>
      <c r="CY90" s="142">
        <f t="shared" si="521"/>
        <v>-1512.4000000000015</v>
      </c>
      <c r="CZ90" s="140">
        <v>-18643.599999999999</v>
      </c>
      <c r="DA90" s="141">
        <v>-17281.099999999999</v>
      </c>
      <c r="DB90" s="142">
        <f t="shared" si="522"/>
        <v>-1362.5</v>
      </c>
      <c r="DC90" s="143">
        <v>-20415.099999999999</v>
      </c>
      <c r="DD90" s="141">
        <v>-6743.7</v>
      </c>
      <c r="DE90" s="144">
        <f t="shared" si="523"/>
        <v>-13671.399999999998</v>
      </c>
      <c r="DF90" s="173">
        <v>8160.0170237168095</v>
      </c>
      <c r="DG90" s="143">
        <v>-2909.9755195908419</v>
      </c>
      <c r="DH90" s="144">
        <f t="shared" si="671"/>
        <v>11069.992543307651</v>
      </c>
      <c r="DI90" s="173">
        <v>7806.8362043189682</v>
      </c>
      <c r="DJ90" s="143">
        <v>-2905.4408567356577</v>
      </c>
      <c r="DK90" s="144">
        <f t="shared" si="672"/>
        <v>10712.277061054625</v>
      </c>
      <c r="DL90" s="173">
        <v>7228.6257532792888</v>
      </c>
      <c r="DM90" s="143">
        <v>-2783.8336214282986</v>
      </c>
      <c r="DN90" s="144">
        <f t="shared" si="673"/>
        <v>10012.459374707587</v>
      </c>
      <c r="DO90" s="173">
        <v>7681.7492186849331</v>
      </c>
      <c r="DP90" s="143">
        <v>-2501.554602245209</v>
      </c>
      <c r="DQ90" s="144">
        <f t="shared" si="674"/>
        <v>10183.303820930141</v>
      </c>
      <c r="DR90" s="190">
        <v>-6393.7097313889899</v>
      </c>
      <c r="DS90" s="141">
        <v>7077.2306593919529</v>
      </c>
      <c r="DT90" s="144">
        <f t="shared" si="675"/>
        <v>-13470.940390780943</v>
      </c>
      <c r="DU90" s="173">
        <v>-4014.6897175283402</v>
      </c>
      <c r="DV90" s="143">
        <v>23592.515500998194</v>
      </c>
      <c r="DW90" s="144">
        <f t="shared" si="676"/>
        <v>-27607.205218526535</v>
      </c>
      <c r="DX90" s="173">
        <v>5686.2816008785085</v>
      </c>
      <c r="DY90" s="143">
        <v>7355.1398425510142</v>
      </c>
      <c r="DZ90" s="144">
        <f t="shared" si="677"/>
        <v>-1668.8582416725058</v>
      </c>
      <c r="EA90" s="243">
        <v>5150.7306730672744</v>
      </c>
      <c r="EB90" s="244">
        <v>5089.7504817788213</v>
      </c>
      <c r="EC90" s="242">
        <f t="shared" si="678"/>
        <v>60.98019128845317</v>
      </c>
      <c r="ED90" s="219">
        <v>24864.6</v>
      </c>
      <c r="EE90" s="217">
        <v>145514.4</v>
      </c>
      <c r="EF90" s="218">
        <f t="shared" si="679"/>
        <v>-120649.79999999999</v>
      </c>
      <c r="EG90" s="219">
        <v>24778.168870000001</v>
      </c>
      <c r="EH90" s="217">
        <v>-70784.271080000006</v>
      </c>
      <c r="EI90" s="218">
        <f t="shared" si="680"/>
        <v>95562.43995</v>
      </c>
      <c r="EJ90" s="219">
        <v>20320.2</v>
      </c>
      <c r="EK90" s="217">
        <v>14889.5</v>
      </c>
      <c r="EL90" s="218">
        <f t="shared" si="681"/>
        <v>5430.7000000000007</v>
      </c>
      <c r="EM90" s="287">
        <v>33814.1</v>
      </c>
      <c r="EN90" s="288">
        <v>-47383.7</v>
      </c>
      <c r="EO90" s="289">
        <f t="shared" si="535"/>
        <v>81197.799999999988</v>
      </c>
      <c r="EP90" s="426">
        <v>39840.910694104234</v>
      </c>
      <c r="EQ90" s="435">
        <v>-77429.409766172175</v>
      </c>
      <c r="ER90" s="428">
        <f t="shared" si="536"/>
        <v>117270.32046027642</v>
      </c>
      <c r="ES90" s="426">
        <v>53545.112166523417</v>
      </c>
      <c r="ET90" s="435">
        <v>71835.289753209741</v>
      </c>
      <c r="EU90" s="428">
        <f t="shared" si="537"/>
        <v>-18290.177586686325</v>
      </c>
      <c r="EV90" s="426">
        <v>-6648.6102367932399</v>
      </c>
      <c r="EW90" s="435">
        <v>24680.885804461795</v>
      </c>
      <c r="EX90" s="428">
        <f t="shared" si="538"/>
        <v>-31329.496041255035</v>
      </c>
      <c r="EY90" s="426">
        <v>23241.605308188467</v>
      </c>
      <c r="EZ90" s="435">
        <v>72670.364333050617</v>
      </c>
      <c r="FA90" s="428">
        <f t="shared" si="539"/>
        <v>-49428.759024862149</v>
      </c>
      <c r="FB90" s="426">
        <v>20775.923830067208</v>
      </c>
      <c r="FC90" s="435">
        <v>4571.3713952059752</v>
      </c>
      <c r="FD90" s="428">
        <f t="shared" si="540"/>
        <v>16204.552434861233</v>
      </c>
      <c r="FE90" s="426">
        <v>9265.3699700916823</v>
      </c>
      <c r="FF90" s="435">
        <v>9806.5274020939323</v>
      </c>
      <c r="FG90" s="428">
        <f t="shared" si="541"/>
        <v>-541.15743200225006</v>
      </c>
      <c r="FH90" s="426">
        <v>12556.773282277523</v>
      </c>
      <c r="FI90" s="435">
        <v>6714.8343719673348</v>
      </c>
      <c r="FJ90" s="428">
        <f t="shared" si="542"/>
        <v>5841.9389103101885</v>
      </c>
      <c r="FK90" s="426">
        <v>11620.674187275168</v>
      </c>
      <c r="FL90" s="435">
        <v>3170.6874743563017</v>
      </c>
      <c r="FM90" s="428">
        <f t="shared" si="543"/>
        <v>8449.986712918866</v>
      </c>
      <c r="FN90" s="426">
        <v>5448.2793201765262</v>
      </c>
      <c r="FO90" s="435">
        <v>14717.478327124256</v>
      </c>
      <c r="FP90" s="428">
        <f t="shared" si="544"/>
        <v>-9269.1990069477288</v>
      </c>
      <c r="FQ90" s="426">
        <v>1433.2777304190499</v>
      </c>
      <c r="FR90" s="435">
        <v>11055.287289715881</v>
      </c>
      <c r="FS90" s="428">
        <f t="shared" si="545"/>
        <v>-9622.0095592968319</v>
      </c>
    </row>
    <row r="91" spans="1:175" x14ac:dyDescent="0.3">
      <c r="A91" s="305" t="s">
        <v>125</v>
      </c>
      <c r="B91" s="145">
        <v>2675</v>
      </c>
      <c r="C91" s="146">
        <v>-207</v>
      </c>
      <c r="D91" s="147">
        <f t="shared" si="639"/>
        <v>2882</v>
      </c>
      <c r="E91" s="145">
        <v>3058</v>
      </c>
      <c r="F91" s="146">
        <v>-237</v>
      </c>
      <c r="G91" s="147">
        <f t="shared" si="640"/>
        <v>3295</v>
      </c>
      <c r="H91" s="145">
        <v>5542</v>
      </c>
      <c r="I91" s="146">
        <v>-430</v>
      </c>
      <c r="J91" s="147">
        <f t="shared" si="641"/>
        <v>5972</v>
      </c>
      <c r="K91" s="145">
        <v>7835</v>
      </c>
      <c r="L91" s="146">
        <v>-608</v>
      </c>
      <c r="M91" s="147">
        <f t="shared" si="642"/>
        <v>8443</v>
      </c>
      <c r="N91" s="145">
        <v>13500</v>
      </c>
      <c r="O91" s="146">
        <v>-2963</v>
      </c>
      <c r="P91" s="147">
        <f t="shared" si="643"/>
        <v>16463</v>
      </c>
      <c r="Q91" s="145">
        <v>16071</v>
      </c>
      <c r="R91" s="146">
        <v>-3528</v>
      </c>
      <c r="S91" s="147">
        <f t="shared" si="644"/>
        <v>19599</v>
      </c>
      <c r="T91" s="145">
        <v>18000</v>
      </c>
      <c r="U91" s="146">
        <v>-3951</v>
      </c>
      <c r="V91" s="147">
        <f t="shared" si="645"/>
        <v>21951</v>
      </c>
      <c r="W91" s="145">
        <v>16714</v>
      </c>
      <c r="X91" s="146">
        <v>-3669</v>
      </c>
      <c r="Y91" s="147">
        <f t="shared" si="646"/>
        <v>20383</v>
      </c>
      <c r="Z91" s="145">
        <v>18269.106331251616</v>
      </c>
      <c r="AA91" s="146">
        <v>13273.399042967607</v>
      </c>
      <c r="AB91" s="147">
        <f t="shared" si="647"/>
        <v>4995.7072882840093</v>
      </c>
      <c r="AC91" s="145">
        <v>19986.127602985791</v>
      </c>
      <c r="AD91" s="146">
        <v>14520.898953020955</v>
      </c>
      <c r="AE91" s="147">
        <f t="shared" si="648"/>
        <v>5465.2286499648362</v>
      </c>
      <c r="AF91" s="145">
        <v>14216.936129958962</v>
      </c>
      <c r="AG91" s="146">
        <v>10329.299255241709</v>
      </c>
      <c r="AH91" s="147">
        <f t="shared" si="649"/>
        <v>3887.6368747172528</v>
      </c>
      <c r="AI91" s="145">
        <v>16208.680805170607</v>
      </c>
      <c r="AJ91" s="146">
        <v>11776.399150903593</v>
      </c>
      <c r="AK91" s="147">
        <f t="shared" si="650"/>
        <v>4432.2816542670134</v>
      </c>
      <c r="AL91" s="145">
        <v>-4739.4234099945907</v>
      </c>
      <c r="AM91" s="146">
        <v>-1672.3094229262308</v>
      </c>
      <c r="AN91" s="147">
        <f t="shared" si="651"/>
        <v>-3067.1139870683601</v>
      </c>
      <c r="AO91" s="145">
        <v>-4311.0589342249868</v>
      </c>
      <c r="AP91" s="146">
        <v>-1487.6304125537131</v>
      </c>
      <c r="AQ91" s="147">
        <f t="shared" si="652"/>
        <v>-2823.4285216712738</v>
      </c>
      <c r="AR91" s="145">
        <v>-3578.6463515083378</v>
      </c>
      <c r="AS91" s="146">
        <v>-1272.3999546068139</v>
      </c>
      <c r="AT91" s="147">
        <f t="shared" si="653"/>
        <v>-2306.2463969015239</v>
      </c>
      <c r="AU91" s="145">
        <v>-3520.0995641916843</v>
      </c>
      <c r="AV91" s="146">
        <v>-1200.6162835053865</v>
      </c>
      <c r="AW91" s="147">
        <f t="shared" si="654"/>
        <v>-2319.4832806862978</v>
      </c>
      <c r="AX91" s="145">
        <v>8351.51735140647</v>
      </c>
      <c r="AY91" s="146">
        <v>1501.0398794606656</v>
      </c>
      <c r="AZ91" s="147">
        <f t="shared" si="655"/>
        <v>6850.4774719458046</v>
      </c>
      <c r="BA91" s="145">
        <v>6833.1461792101727</v>
      </c>
      <c r="BB91" s="146">
        <v>1242.2399002433096</v>
      </c>
      <c r="BC91" s="147">
        <f t="shared" si="656"/>
        <v>5590.9062789668633</v>
      </c>
      <c r="BD91" s="145">
        <v>5747.5670669891215</v>
      </c>
      <c r="BE91" s="146">
        <v>1035.1999168694247</v>
      </c>
      <c r="BF91" s="147">
        <f t="shared" si="657"/>
        <v>4712.3671501196968</v>
      </c>
      <c r="BG91" s="145">
        <v>7830.7691051228448</v>
      </c>
      <c r="BH91" s="146">
        <v>1397.5198877737234</v>
      </c>
      <c r="BI91" s="147">
        <f t="shared" si="658"/>
        <v>6433.249217349121</v>
      </c>
      <c r="BJ91" s="145">
        <v>10450.045073069839</v>
      </c>
      <c r="BK91" s="146">
        <v>5925.5929171433427</v>
      </c>
      <c r="BL91" s="147">
        <f t="shared" si="659"/>
        <v>4524.4521559264967</v>
      </c>
      <c r="BM91" s="145">
        <v>10057.280571301686</v>
      </c>
      <c r="BN91" s="146">
        <v>5530.553389333787</v>
      </c>
      <c r="BO91" s="147">
        <f t="shared" si="660"/>
        <v>4526.727181967899</v>
      </c>
      <c r="BP91" s="145">
        <v>7278.0074666815999</v>
      </c>
      <c r="BQ91" s="146">
        <v>4147.9150420003398</v>
      </c>
      <c r="BR91" s="147">
        <f t="shared" si="661"/>
        <v>3130.0924246812601</v>
      </c>
      <c r="BS91" s="145">
        <v>7523.152939469609</v>
      </c>
      <c r="BT91" s="146">
        <v>4147.9150420003398</v>
      </c>
      <c r="BU91" s="147">
        <f t="shared" si="662"/>
        <v>3375.2378974692692</v>
      </c>
      <c r="BV91" s="145">
        <v>-6342.255970143211</v>
      </c>
      <c r="BW91" s="146">
        <v>-10070.461063110532</v>
      </c>
      <c r="BX91" s="147">
        <f t="shared" si="663"/>
        <v>3728.2050929673205</v>
      </c>
      <c r="BY91" s="145">
        <v>-6062.7479679251182</v>
      </c>
      <c r="BZ91" s="146">
        <v>-18800.767975819741</v>
      </c>
      <c r="CA91" s="147">
        <f t="shared" si="664"/>
        <v>12738.020007894622</v>
      </c>
      <c r="CB91" s="145">
        <v>-9937.3024465865074</v>
      </c>
      <c r="CC91" s="146">
        <v>-24930.728946081115</v>
      </c>
      <c r="CD91" s="147">
        <f t="shared" si="665"/>
        <v>14993.426499494608</v>
      </c>
      <c r="CE91" s="145">
        <v>-12559.823048678485</v>
      </c>
      <c r="CF91" s="146">
        <v>-29472.674664988539</v>
      </c>
      <c r="CG91" s="147">
        <f t="shared" si="666"/>
        <v>16912.851616310054</v>
      </c>
      <c r="CH91" s="145">
        <v>28606.222720218524</v>
      </c>
      <c r="CI91" s="146">
        <v>31196.895102545284</v>
      </c>
      <c r="CJ91" s="147">
        <f t="shared" si="667"/>
        <v>-2590.6723823267603</v>
      </c>
      <c r="CK91" s="145">
        <v>23801.257869706234</v>
      </c>
      <c r="CL91" s="146">
        <v>34559.403185949952</v>
      </c>
      <c r="CM91" s="147">
        <f t="shared" si="668"/>
        <v>-10758.145316243717</v>
      </c>
      <c r="CN91" s="145">
        <v>26506.682824725885</v>
      </c>
      <c r="CO91" s="146">
        <v>28298.592488179849</v>
      </c>
      <c r="CP91" s="147">
        <f t="shared" si="669"/>
        <v>-1791.9096634539637</v>
      </c>
      <c r="CQ91" s="145">
        <v>30191.426174349395</v>
      </c>
      <c r="CR91" s="146">
        <v>26311.542071300271</v>
      </c>
      <c r="CS91" s="147">
        <f t="shared" si="670"/>
        <v>3879.884103049124</v>
      </c>
      <c r="CT91" s="145">
        <v>-12878.6</v>
      </c>
      <c r="CU91" s="146">
        <v>-19540.599999999999</v>
      </c>
      <c r="CV91" s="147">
        <f t="shared" si="520"/>
        <v>6661.9999999999982</v>
      </c>
      <c r="CW91" s="145">
        <v>-18533.2</v>
      </c>
      <c r="CX91" s="146">
        <v>-16709.099999999999</v>
      </c>
      <c r="CY91" s="147">
        <f t="shared" si="521"/>
        <v>-1824.1000000000022</v>
      </c>
      <c r="CZ91" s="145">
        <v>-18878.099999999999</v>
      </c>
      <c r="DA91" s="146">
        <v>-17325.599999999999</v>
      </c>
      <c r="DB91" s="147">
        <f t="shared" si="522"/>
        <v>-1552.5</v>
      </c>
      <c r="DC91" s="148">
        <v>-20556.400000000001</v>
      </c>
      <c r="DD91" s="146">
        <v>-6808.6</v>
      </c>
      <c r="DE91" s="149">
        <f t="shared" si="523"/>
        <v>-13747.800000000001</v>
      </c>
      <c r="DF91" s="189">
        <v>7669.1170237168117</v>
      </c>
      <c r="DG91" s="148">
        <v>-2927.1755195908431</v>
      </c>
      <c r="DH91" s="149">
        <f t="shared" si="671"/>
        <v>10596.292543307654</v>
      </c>
      <c r="DI91" s="189">
        <v>7657.8362043189682</v>
      </c>
      <c r="DJ91" s="148">
        <v>-2883.9408567356568</v>
      </c>
      <c r="DK91" s="149">
        <f t="shared" si="672"/>
        <v>10541.777061054625</v>
      </c>
      <c r="DL91" s="189">
        <v>7072.725753279291</v>
      </c>
      <c r="DM91" s="148">
        <v>-2791.3336214282986</v>
      </c>
      <c r="DN91" s="149">
        <f t="shared" si="673"/>
        <v>9864.0593747075891</v>
      </c>
      <c r="DO91" s="189">
        <v>7327.4492186849302</v>
      </c>
      <c r="DP91" s="148">
        <v>-2536.354602245211</v>
      </c>
      <c r="DQ91" s="149">
        <f t="shared" si="674"/>
        <v>9863.8038209301412</v>
      </c>
      <c r="DR91" s="190">
        <v>-6686.0772458189895</v>
      </c>
      <c r="DS91" s="141">
        <v>7102.0784216319516</v>
      </c>
      <c r="DT91" s="149">
        <f t="shared" si="675"/>
        <v>-13788.155667450941</v>
      </c>
      <c r="DU91" s="189">
        <v>-4203.9753226150369</v>
      </c>
      <c r="DV91" s="148">
        <v>23721.639297488196</v>
      </c>
      <c r="DW91" s="149">
        <f t="shared" si="676"/>
        <v>-27925.614620103232</v>
      </c>
      <c r="DX91" s="189">
        <v>5211.4800614367632</v>
      </c>
      <c r="DY91" s="148">
        <v>7353.7415609910149</v>
      </c>
      <c r="DZ91" s="149">
        <f t="shared" si="677"/>
        <v>-2142.2614995542517</v>
      </c>
      <c r="EA91" s="246">
        <v>4143.9927069972737</v>
      </c>
      <c r="EB91" s="247">
        <v>5066.2125198888207</v>
      </c>
      <c r="EC91" s="245">
        <f t="shared" si="678"/>
        <v>-922.21981289154701</v>
      </c>
      <c r="ED91" s="219">
        <v>24626.416730000001</v>
      </c>
      <c r="EE91" s="217">
        <v>145537.20121</v>
      </c>
      <c r="EF91" s="210">
        <f t="shared" si="679"/>
        <v>-120910.78448</v>
      </c>
      <c r="EG91" s="211">
        <v>24761.378209999999</v>
      </c>
      <c r="EH91" s="209">
        <v>-70781.868090000004</v>
      </c>
      <c r="EI91" s="210">
        <f t="shared" si="680"/>
        <v>95543.246299999999</v>
      </c>
      <c r="EJ91" s="211">
        <v>20000.117900000001</v>
      </c>
      <c r="EK91" s="209">
        <v>14875.536990000001</v>
      </c>
      <c r="EL91" s="210">
        <f t="shared" si="681"/>
        <v>5124.5809100000006</v>
      </c>
      <c r="EM91" s="311">
        <v>33258.775959999999</v>
      </c>
      <c r="EN91" s="312">
        <v>-47396.468910000003</v>
      </c>
      <c r="EO91" s="290">
        <f t="shared" si="535"/>
        <v>80655.244869999995</v>
      </c>
      <c r="EP91" s="436">
        <v>39833.297618600591</v>
      </c>
      <c r="EQ91" s="437">
        <v>-77415.503684912168</v>
      </c>
      <c r="ER91" s="431">
        <f t="shared" si="536"/>
        <v>117248.80130351277</v>
      </c>
      <c r="ES91" s="436">
        <v>53540.487995895419</v>
      </c>
      <c r="ET91" s="437">
        <v>71817.953013969745</v>
      </c>
      <c r="EU91" s="431">
        <f t="shared" si="537"/>
        <v>-18277.465018074327</v>
      </c>
      <c r="EV91" s="436">
        <v>-6707.7156649519602</v>
      </c>
      <c r="EW91" s="437">
        <v>24760.859428191798</v>
      </c>
      <c r="EX91" s="431">
        <f t="shared" si="538"/>
        <v>-31468.575093143758</v>
      </c>
      <c r="EY91" s="436">
        <v>23219.289350455943</v>
      </c>
      <c r="EZ91" s="437">
        <v>72650.835442750613</v>
      </c>
      <c r="FA91" s="431">
        <f t="shared" si="539"/>
        <v>-49431.546092294666</v>
      </c>
      <c r="FB91" s="436">
        <v>20751.849221127955</v>
      </c>
      <c r="FC91" s="437">
        <v>4534.8786761259753</v>
      </c>
      <c r="FD91" s="431">
        <f t="shared" si="540"/>
        <v>16216.970545001979</v>
      </c>
      <c r="FE91" s="436">
        <v>9252.3052794716823</v>
      </c>
      <c r="FF91" s="437">
        <v>9774.4636693739321</v>
      </c>
      <c r="FG91" s="431">
        <f t="shared" si="541"/>
        <v>-522.15838990224984</v>
      </c>
      <c r="FH91" s="436">
        <v>12551.836236377523</v>
      </c>
      <c r="FI91" s="437">
        <v>6687.8893443373345</v>
      </c>
      <c r="FJ91" s="431">
        <f t="shared" si="542"/>
        <v>5863.9468920401887</v>
      </c>
      <c r="FK91" s="436">
        <v>11605.940972395169</v>
      </c>
      <c r="FL91" s="437">
        <v>3174.6094865563018</v>
      </c>
      <c r="FM91" s="431">
        <f t="shared" si="543"/>
        <v>8431.3314858388658</v>
      </c>
      <c r="FN91" s="436">
        <v>5445.1477914265261</v>
      </c>
      <c r="FO91" s="437">
        <v>14819.906538184256</v>
      </c>
      <c r="FP91" s="431">
        <f t="shared" si="544"/>
        <v>-9374.7587467577287</v>
      </c>
      <c r="FQ91" s="436">
        <v>1446.3478217690499</v>
      </c>
      <c r="FR91" s="437">
        <v>11084.239699715881</v>
      </c>
      <c r="FS91" s="431">
        <f t="shared" si="545"/>
        <v>-9637.8918779468313</v>
      </c>
    </row>
    <row r="92" spans="1:175" x14ac:dyDescent="0.3">
      <c r="A92" s="133" t="s">
        <v>150</v>
      </c>
      <c r="B92" s="134">
        <f>B93+B94+B95+B96</f>
        <v>12163</v>
      </c>
      <c r="C92" s="135">
        <f>C93+C94+C95+C96</f>
        <v>13363</v>
      </c>
      <c r="D92" s="136">
        <f t="shared" si="639"/>
        <v>-1200</v>
      </c>
      <c r="E92" s="134">
        <f t="shared" ref="E92:F92" si="731">E93+E94+E95+E96</f>
        <v>12693</v>
      </c>
      <c r="F92" s="135">
        <f t="shared" si="731"/>
        <v>19398</v>
      </c>
      <c r="G92" s="136">
        <f t="shared" si="640"/>
        <v>-6705</v>
      </c>
      <c r="H92" s="134">
        <f t="shared" ref="H92:I92" si="732">H93+H94+H95+H96</f>
        <v>3783</v>
      </c>
      <c r="I92" s="135">
        <f t="shared" si="732"/>
        <v>10673</v>
      </c>
      <c r="J92" s="136">
        <f t="shared" si="641"/>
        <v>-6890</v>
      </c>
      <c r="K92" s="134">
        <f t="shared" ref="K92:L92" si="733">K93+K94+K95+K96</f>
        <v>5702</v>
      </c>
      <c r="L92" s="135">
        <f t="shared" si="733"/>
        <v>7840</v>
      </c>
      <c r="M92" s="136">
        <f t="shared" si="642"/>
        <v>-2138</v>
      </c>
      <c r="N92" s="134">
        <f t="shared" ref="N92:O92" si="734">N93+N94+N95+N96</f>
        <v>7532</v>
      </c>
      <c r="O92" s="135">
        <f t="shared" si="734"/>
        <v>10431</v>
      </c>
      <c r="P92" s="136">
        <f t="shared" si="643"/>
        <v>-2899</v>
      </c>
      <c r="Q92" s="134">
        <f t="shared" ref="Q92:R92" si="735">Q93+Q94+Q95+Q96</f>
        <v>10517</v>
      </c>
      <c r="R92" s="135">
        <f t="shared" si="735"/>
        <v>4647</v>
      </c>
      <c r="S92" s="136">
        <f t="shared" si="644"/>
        <v>5870</v>
      </c>
      <c r="T92" s="134">
        <f t="shared" ref="T92:U92" si="736">T93+T94+T95+T96</f>
        <v>4876</v>
      </c>
      <c r="U92" s="135">
        <f t="shared" si="736"/>
        <v>23750</v>
      </c>
      <c r="V92" s="136">
        <f t="shared" si="645"/>
        <v>-18874</v>
      </c>
      <c r="W92" s="134">
        <f t="shared" ref="W92:X92" si="737">W93+W94+W95+W96</f>
        <v>-1362</v>
      </c>
      <c r="X92" s="135">
        <f t="shared" si="737"/>
        <v>2134</v>
      </c>
      <c r="Y92" s="136">
        <f t="shared" si="646"/>
        <v>-3496</v>
      </c>
      <c r="Z92" s="134">
        <f t="shared" ref="Z92:AA92" si="738">Z93+Z94+Z95+Z96</f>
        <v>14851</v>
      </c>
      <c r="AA92" s="135">
        <f t="shared" si="738"/>
        <v>18506</v>
      </c>
      <c r="AB92" s="136">
        <f t="shared" si="647"/>
        <v>-3655</v>
      </c>
      <c r="AC92" s="134">
        <f t="shared" ref="AC92:AD92" si="739">AC93+AC94+AC95+AC96</f>
        <v>3699</v>
      </c>
      <c r="AD92" s="135">
        <f t="shared" si="739"/>
        <v>4201</v>
      </c>
      <c r="AE92" s="136">
        <f t="shared" si="648"/>
        <v>-502</v>
      </c>
      <c r="AF92" s="134">
        <f t="shared" ref="AF92:AG92" si="740">AF93+AF94+AF95+AF96</f>
        <v>3162</v>
      </c>
      <c r="AG92" s="135">
        <f t="shared" si="740"/>
        <v>2434</v>
      </c>
      <c r="AH92" s="136">
        <f t="shared" si="649"/>
        <v>728</v>
      </c>
      <c r="AI92" s="134">
        <f t="shared" ref="AI92:AJ92" si="741">AI93+AI94+AI95+AI96</f>
        <v>-73958</v>
      </c>
      <c r="AJ92" s="135">
        <f t="shared" si="741"/>
        <v>-74089</v>
      </c>
      <c r="AK92" s="136">
        <f t="shared" si="650"/>
        <v>131</v>
      </c>
      <c r="AL92" s="134">
        <f t="shared" ref="AL92:AM92" si="742">AL93+AL94+AL95+AL96</f>
        <v>-282064</v>
      </c>
      <c r="AM92" s="135">
        <f t="shared" si="742"/>
        <v>-314825</v>
      </c>
      <c r="AN92" s="136">
        <f t="shared" si="651"/>
        <v>32761</v>
      </c>
      <c r="AO92" s="134">
        <f t="shared" ref="AO92:AP92" si="743">AO93+AO94+AO95+AO96</f>
        <v>282518</v>
      </c>
      <c r="AP92" s="135">
        <f t="shared" si="743"/>
        <v>257440</v>
      </c>
      <c r="AQ92" s="136">
        <f t="shared" si="652"/>
        <v>25078</v>
      </c>
      <c r="AR92" s="134">
        <f t="shared" ref="AR92:AS92" si="744">AR93+AR94+AR95+AR96</f>
        <v>-189876</v>
      </c>
      <c r="AS92" s="135">
        <f t="shared" si="744"/>
        <v>-218088</v>
      </c>
      <c r="AT92" s="136">
        <f t="shared" si="653"/>
        <v>28212</v>
      </c>
      <c r="AU92" s="134">
        <f t="shared" ref="AU92:AV92" si="745">AU93+AU94+AU95+AU96</f>
        <v>-335099</v>
      </c>
      <c r="AV92" s="135">
        <f t="shared" si="745"/>
        <v>-351029</v>
      </c>
      <c r="AW92" s="136">
        <f t="shared" si="654"/>
        <v>15930</v>
      </c>
      <c r="AX92" s="134">
        <f>AX93+AX94+AX95+AX96</f>
        <v>-79403</v>
      </c>
      <c r="AY92" s="135">
        <f>AY93+AY94+AY95+AY96</f>
        <v>36314</v>
      </c>
      <c r="AZ92" s="136">
        <f t="shared" si="655"/>
        <v>-115717</v>
      </c>
      <c r="BA92" s="134">
        <f>BA93+BA94+BA95+BA96</f>
        <v>-67087</v>
      </c>
      <c r="BB92" s="135">
        <f>BB93+BB94+BB95+BB96</f>
        <v>23922</v>
      </c>
      <c r="BC92" s="136">
        <f t="shared" si="656"/>
        <v>-91009</v>
      </c>
      <c r="BD92" s="134">
        <f>BD93+BD94+BD95+BD96</f>
        <v>-71480</v>
      </c>
      <c r="BE92" s="135">
        <f>BE93+BE94+BE95+BE96</f>
        <v>7008</v>
      </c>
      <c r="BF92" s="136">
        <f t="shared" si="657"/>
        <v>-78488</v>
      </c>
      <c r="BG92" s="134">
        <f>BG93+BG94+BG95+BG96</f>
        <v>-81952</v>
      </c>
      <c r="BH92" s="135">
        <f>BH93+BH94+BH95+BH96</f>
        <v>24129</v>
      </c>
      <c r="BI92" s="136">
        <f t="shared" si="658"/>
        <v>-106081</v>
      </c>
      <c r="BJ92" s="134">
        <f>BJ93+BJ94+BJ95+BJ96</f>
        <v>57656</v>
      </c>
      <c r="BK92" s="135">
        <f>BK93+BK94+BK95+BK96</f>
        <v>-38736</v>
      </c>
      <c r="BL92" s="136">
        <f t="shared" si="659"/>
        <v>96392</v>
      </c>
      <c r="BM92" s="134">
        <f>BM93+BM94+BM95+BM96</f>
        <v>15366</v>
      </c>
      <c r="BN92" s="135">
        <f>BN93+BN94+BN95+BN96</f>
        <v>-80266</v>
      </c>
      <c r="BO92" s="136">
        <f t="shared" si="660"/>
        <v>95632</v>
      </c>
      <c r="BP92" s="134">
        <f>BP93+BP94+BP95+BP96</f>
        <v>38217</v>
      </c>
      <c r="BQ92" s="135">
        <f>BQ93+BQ94+BQ95+BQ96</f>
        <v>-29757</v>
      </c>
      <c r="BR92" s="136">
        <f t="shared" si="661"/>
        <v>67974</v>
      </c>
      <c r="BS92" s="134">
        <f>BS93+BS94+BS95+BS96</f>
        <v>20384</v>
      </c>
      <c r="BT92" s="135">
        <f>BT93+BT94+BT95+BT96</f>
        <v>-47046</v>
      </c>
      <c r="BU92" s="136">
        <f t="shared" si="662"/>
        <v>67430</v>
      </c>
      <c r="BV92" s="134">
        <f>BV93+BV94+BV95+BV96</f>
        <v>-11622</v>
      </c>
      <c r="BW92" s="135">
        <f>BW93+BW94+BW95+BW96</f>
        <v>-21269</v>
      </c>
      <c r="BX92" s="136">
        <f t="shared" si="663"/>
        <v>9647</v>
      </c>
      <c r="BY92" s="134">
        <f>BY93+BY94+BY95+BY96</f>
        <v>-13413</v>
      </c>
      <c r="BZ92" s="135">
        <f>BZ93+BZ94+BZ95+BZ96</f>
        <v>-26596</v>
      </c>
      <c r="CA92" s="136">
        <f t="shared" si="664"/>
        <v>13183</v>
      </c>
      <c r="CB92" s="134">
        <f>CB93+CB94+CB95+CB96</f>
        <v>-793</v>
      </c>
      <c r="CC92" s="135">
        <f>CC93+CC94+CC95+CC96</f>
        <v>-16544</v>
      </c>
      <c r="CD92" s="136">
        <f t="shared" si="665"/>
        <v>15751</v>
      </c>
      <c r="CE92" s="134">
        <f>CE93+CE94+CE95+CE96</f>
        <v>13493</v>
      </c>
      <c r="CF92" s="135">
        <f>CF93+CF94+CF95+CF96</f>
        <v>-4723</v>
      </c>
      <c r="CG92" s="136">
        <f t="shared" si="666"/>
        <v>18216</v>
      </c>
      <c r="CH92" s="134">
        <f>CH93+CH94+CH95+CH96</f>
        <v>197868.67167087758</v>
      </c>
      <c r="CI92" s="135">
        <f>CI93+CI94+CI95+CI96</f>
        <v>-137574.30943255118</v>
      </c>
      <c r="CJ92" s="136">
        <f t="shared" si="667"/>
        <v>335442.98110342876</v>
      </c>
      <c r="CK92" s="134">
        <f>CK93+CK94+CK95+CK96</f>
        <v>147310.95357571615</v>
      </c>
      <c r="CL92" s="135">
        <f>CL93+CL94+CL95+CL96</f>
        <v>-175818.45565358037</v>
      </c>
      <c r="CM92" s="136">
        <f t="shared" si="668"/>
        <v>323129.40922929649</v>
      </c>
      <c r="CN92" s="134">
        <f>CN93+CN94+CN95+CN96</f>
        <v>190091.02229203237</v>
      </c>
      <c r="CO92" s="135">
        <f>CO93+CO94+CO95+CO96</f>
        <v>-118724.40883314054</v>
      </c>
      <c r="CP92" s="136">
        <f t="shared" si="669"/>
        <v>308815.43112517288</v>
      </c>
      <c r="CQ92" s="134">
        <f>CQ93+CQ94+CQ95+CQ96</f>
        <v>202461.93791606798</v>
      </c>
      <c r="CR92" s="135">
        <f>CR93+CR94+CR95+CR96</f>
        <v>-117498.46239367506</v>
      </c>
      <c r="CS92" s="136">
        <f t="shared" si="670"/>
        <v>319960.40030974301</v>
      </c>
      <c r="CT92" s="134">
        <f>CT93+CT94+CT95+CT96</f>
        <v>2939.4633530658712</v>
      </c>
      <c r="CU92" s="135">
        <f>CU93+CU94+CU95+CU96</f>
        <v>2876.8961701872881</v>
      </c>
      <c r="CV92" s="136">
        <f t="shared" si="520"/>
        <v>62.567182878583026</v>
      </c>
      <c r="CW92" s="134">
        <f>CW93+CW94+CW95+CW96</f>
        <v>-140431.20576984491</v>
      </c>
      <c r="CX92" s="135">
        <f>CX93+CX94+CX95+CX96</f>
        <v>-139743.88503825784</v>
      </c>
      <c r="CY92" s="136">
        <f t="shared" si="521"/>
        <v>-687.32073158706771</v>
      </c>
      <c r="CZ92" s="134">
        <f>CZ93+CZ94+CZ95+CZ96</f>
        <v>-204.39205619527308</v>
      </c>
      <c r="DA92" s="135">
        <f>DA93+DA94+DA95+DA96</f>
        <v>-2553.8881629526522</v>
      </c>
      <c r="DB92" s="136">
        <f t="shared" si="522"/>
        <v>2349.496106757379</v>
      </c>
      <c r="DC92" s="137">
        <f>DC93+DC94+DC95+DC96</f>
        <v>-2205.1999999999998</v>
      </c>
      <c r="DD92" s="135">
        <f>DD93+DD94+DD95+DD96</f>
        <v>-806.8</v>
      </c>
      <c r="DE92" s="138">
        <f t="shared" si="523"/>
        <v>-1398.3999999999999</v>
      </c>
      <c r="DF92" s="182">
        <f>DF93+DF94+DF95+DF96</f>
        <v>5589.9432418691513</v>
      </c>
      <c r="DG92" s="137">
        <f>DG93+DG94+DG95+DG96</f>
        <v>-1649.6663327854085</v>
      </c>
      <c r="DH92" s="138">
        <f t="shared" si="671"/>
        <v>7239.6095746545598</v>
      </c>
      <c r="DI92" s="182">
        <f>DI93+DI94+DI95+DI96</f>
        <v>5191.4004778153994</v>
      </c>
      <c r="DJ92" s="137">
        <f>DJ93+DJ94+DJ95+DJ96</f>
        <v>-2065.978611147515</v>
      </c>
      <c r="DK92" s="138">
        <f t="shared" si="672"/>
        <v>7257.3790889629145</v>
      </c>
      <c r="DL92" s="182">
        <f>DL93+DL94+DL95+DL96</f>
        <v>5612.3636256103018</v>
      </c>
      <c r="DM92" s="137">
        <f>DM93+DM94+DM95+DM96</f>
        <v>-2011.0342358878825</v>
      </c>
      <c r="DN92" s="138">
        <f t="shared" si="673"/>
        <v>7623.3978614981843</v>
      </c>
      <c r="DO92" s="182">
        <f>DO93+DO94+DO95+DO96</f>
        <v>3704.2157782088652</v>
      </c>
      <c r="DP92" s="137">
        <f>DP93+DP94+DP95+DP96</f>
        <v>-2091.9828103699369</v>
      </c>
      <c r="DQ92" s="138">
        <f t="shared" si="674"/>
        <v>5796.1985885788017</v>
      </c>
      <c r="DR92" s="192">
        <f>DR93+DR94+DR95+DR96</f>
        <v>19059.208944499471</v>
      </c>
      <c r="DS92" s="135">
        <f>DS93+DS94+DS95+DS96</f>
        <v>1512.7889222334086</v>
      </c>
      <c r="DT92" s="138">
        <f t="shared" si="675"/>
        <v>17546.420022266062</v>
      </c>
      <c r="DU92" s="182">
        <f>DU93+DU94+DU95+DU96</f>
        <v>-11582.891665470153</v>
      </c>
      <c r="DV92" s="137">
        <f>DV93+DV94+DV95+DV96</f>
        <v>-167.4851251893549</v>
      </c>
      <c r="DW92" s="138">
        <f t="shared" si="676"/>
        <v>-11415.406540280799</v>
      </c>
      <c r="DX92" s="182">
        <f>DX93+DX94+DX95+DX96</f>
        <v>5477.506474454286</v>
      </c>
      <c r="DY92" s="137">
        <f>DY93+DY94+DY95+DY96</f>
        <v>-1663.8936262802638</v>
      </c>
      <c r="DZ92" s="138">
        <f t="shared" si="677"/>
        <v>7141.4001007345496</v>
      </c>
      <c r="EA92" s="239">
        <f>EA93+EA94+EA95+EA96</f>
        <v>-10235.670871239156</v>
      </c>
      <c r="EB92" s="248">
        <f>EB93+EB94+EB95+EB96</f>
        <v>7319.7306000657163</v>
      </c>
      <c r="EC92" s="241">
        <f t="shared" si="678"/>
        <v>-17555.401471304871</v>
      </c>
      <c r="ED92" s="327">
        <f>ED93+ED94+ED95+ED96</f>
        <v>21442.117572310199</v>
      </c>
      <c r="EE92" s="328">
        <f>EE93+EE94+EE95+EE96</f>
        <v>-42199.409772834952</v>
      </c>
      <c r="EF92" s="323">
        <f t="shared" si="679"/>
        <v>63641.52734514515</v>
      </c>
      <c r="EG92" s="327">
        <f>EG93+EG94+EG95+EG96</f>
        <v>-2070.2028595828961</v>
      </c>
      <c r="EH92" s="328">
        <f>EH93+EH94+EH95+EH96</f>
        <v>51268.983710082532</v>
      </c>
      <c r="EI92" s="323">
        <f t="shared" si="680"/>
        <v>-53339.186569665428</v>
      </c>
      <c r="EJ92" s="327">
        <f>EJ93+EJ94+EJ95+EJ96</f>
        <v>5705.2730859809471</v>
      </c>
      <c r="EK92" s="328">
        <f>EK93+EK94+EK95+EK96</f>
        <v>-24257.555457441438</v>
      </c>
      <c r="EL92" s="323">
        <f t="shared" si="681"/>
        <v>29962.828543422387</v>
      </c>
      <c r="EM92" s="329">
        <f>EM93+EM94+EM95+EM96</f>
        <v>-3802.726136080405</v>
      </c>
      <c r="EN92" s="330">
        <f>EN93+EN94+EN95+EN96</f>
        <v>4784.5976154045857</v>
      </c>
      <c r="EO92" s="326">
        <f t="shared" si="535"/>
        <v>-8587.3237514849898</v>
      </c>
      <c r="EP92" s="423">
        <f>EP93+EP94+EP95+EP96</f>
        <v>-5710.8359339255476</v>
      </c>
      <c r="EQ92" s="434">
        <f>EQ93+EQ94+EQ95+EQ96</f>
        <v>-19526.944815183073</v>
      </c>
      <c r="ER92" s="425">
        <f t="shared" si="536"/>
        <v>13816.108881257525</v>
      </c>
      <c r="ES92" s="423">
        <f>ES93+ES94+ES95+ES96</f>
        <v>6618.6960512824708</v>
      </c>
      <c r="ET92" s="434">
        <f>ET93+ET94+ET95+ET96</f>
        <v>1833.5625066751174</v>
      </c>
      <c r="EU92" s="425">
        <f t="shared" si="537"/>
        <v>4785.1335446073535</v>
      </c>
      <c r="EV92" s="423">
        <f>EV93+EV94+EV95+EV96</f>
        <v>-7319.2831018312709</v>
      </c>
      <c r="EW92" s="434">
        <f>EW93+EW94+EW95+EW96</f>
        <v>273.76595963996829</v>
      </c>
      <c r="EX92" s="425">
        <f t="shared" si="538"/>
        <v>-7593.0490614712389</v>
      </c>
      <c r="EY92" s="423">
        <f>EY93+EY94+EY95+EY96</f>
        <v>-5299.7227738217789</v>
      </c>
      <c r="EZ92" s="434">
        <f>EZ93+EZ94+EZ95+EZ96</f>
        <v>6938.9345381868134</v>
      </c>
      <c r="FA92" s="425">
        <f t="shared" si="539"/>
        <v>-12238.657312008592</v>
      </c>
      <c r="FB92" s="423">
        <f>FB93+FB94+FB95+FB96</f>
        <v>1698.3863793079936</v>
      </c>
      <c r="FC92" s="434">
        <f>FC93+FC94+FC95+FC96</f>
        <v>859.31769578336787</v>
      </c>
      <c r="FD92" s="425">
        <f t="shared" si="540"/>
        <v>839.06868352462573</v>
      </c>
      <c r="FE92" s="423">
        <f>FE93+FE94+FE95+FE96</f>
        <v>1542.9748072843977</v>
      </c>
      <c r="FF92" s="434">
        <f>FF93+FF94+FF95+FF96</f>
        <v>698.75822713793468</v>
      </c>
      <c r="FG92" s="425">
        <f t="shared" si="541"/>
        <v>844.216580146463</v>
      </c>
      <c r="FH92" s="423">
        <f>FH93+FH94+FH95+FH96</f>
        <v>1223.7416493770581</v>
      </c>
      <c r="FI92" s="434">
        <f>FI93+FI94+FI95+FI96</f>
        <v>223.06698671605773</v>
      </c>
      <c r="FJ92" s="425">
        <f t="shared" si="542"/>
        <v>1000.6746626610004</v>
      </c>
      <c r="FK92" s="423">
        <f>FK93+FK94+FK95+FK96</f>
        <v>1107.7557928433864</v>
      </c>
      <c r="FL92" s="434">
        <f>FL93+FL94+FL95+FL96</f>
        <v>3684.132916238681</v>
      </c>
      <c r="FM92" s="425">
        <f t="shared" si="543"/>
        <v>-2576.3771233952948</v>
      </c>
      <c r="FN92" s="423">
        <f>FN93+FN94+FN95+FN96</f>
        <v>1042.9789190136116</v>
      </c>
      <c r="FO92" s="434">
        <f>FO93+FO94+FO95+FO96</f>
        <v>792.75416377302577</v>
      </c>
      <c r="FP92" s="425">
        <f t="shared" si="544"/>
        <v>250.22475524058586</v>
      </c>
      <c r="FQ92" s="423">
        <f>FQ93+FQ94+FQ95+FQ96</f>
        <v>1390.1653487458195</v>
      </c>
      <c r="FR92" s="434">
        <f>FR93+FR94+FR95+FR96</f>
        <v>944.81884725812552</v>
      </c>
      <c r="FS92" s="425">
        <f t="shared" si="545"/>
        <v>445.34650148769401</v>
      </c>
    </row>
    <row r="93" spans="1:175" x14ac:dyDescent="0.3">
      <c r="A93" s="139" t="s">
        <v>141</v>
      </c>
      <c r="B93" s="140"/>
      <c r="C93" s="141"/>
      <c r="D93" s="142"/>
      <c r="E93" s="140"/>
      <c r="F93" s="141"/>
      <c r="G93" s="142"/>
      <c r="H93" s="140"/>
      <c r="I93" s="141"/>
      <c r="J93" s="142"/>
      <c r="K93" s="140"/>
      <c r="L93" s="141"/>
      <c r="M93" s="142"/>
      <c r="N93" s="140"/>
      <c r="O93" s="141"/>
      <c r="P93" s="142"/>
      <c r="Q93" s="140"/>
      <c r="R93" s="141"/>
      <c r="S93" s="142"/>
      <c r="T93" s="140"/>
      <c r="U93" s="141"/>
      <c r="V93" s="142"/>
      <c r="W93" s="140"/>
      <c r="X93" s="141"/>
      <c r="Y93" s="142"/>
      <c r="Z93" s="140"/>
      <c r="AA93" s="141"/>
      <c r="AB93" s="142"/>
      <c r="AC93" s="140"/>
      <c r="AD93" s="141"/>
      <c r="AE93" s="142"/>
      <c r="AF93" s="140"/>
      <c r="AG93" s="141"/>
      <c r="AH93" s="142"/>
      <c r="AI93" s="140"/>
      <c r="AJ93" s="141"/>
      <c r="AK93" s="142"/>
      <c r="AL93" s="140"/>
      <c r="AM93" s="141"/>
      <c r="AN93" s="142"/>
      <c r="AO93" s="140"/>
      <c r="AP93" s="141"/>
      <c r="AQ93" s="142"/>
      <c r="AR93" s="140"/>
      <c r="AS93" s="141"/>
      <c r="AT93" s="142"/>
      <c r="AU93" s="140"/>
      <c r="AV93" s="141"/>
      <c r="AW93" s="142"/>
      <c r="AX93" s="140"/>
      <c r="AY93" s="141"/>
      <c r="AZ93" s="142"/>
      <c r="BA93" s="140"/>
      <c r="BB93" s="141"/>
      <c r="BC93" s="142"/>
      <c r="BD93" s="140"/>
      <c r="BE93" s="141"/>
      <c r="BF93" s="142"/>
      <c r="BG93" s="140"/>
      <c r="BH93" s="141"/>
      <c r="BI93" s="142"/>
      <c r="BJ93" s="140"/>
      <c r="BK93" s="141"/>
      <c r="BL93" s="142"/>
      <c r="BM93" s="140"/>
      <c r="BN93" s="141"/>
      <c r="BO93" s="142"/>
      <c r="BP93" s="140"/>
      <c r="BQ93" s="141"/>
      <c r="BR93" s="142"/>
      <c r="BS93" s="140"/>
      <c r="BT93" s="141"/>
      <c r="BU93" s="142"/>
      <c r="BV93" s="140"/>
      <c r="BW93" s="141"/>
      <c r="BX93" s="142"/>
      <c r="BY93" s="140"/>
      <c r="BZ93" s="141"/>
      <c r="CA93" s="142"/>
      <c r="CB93" s="140"/>
      <c r="CC93" s="141"/>
      <c r="CD93" s="142"/>
      <c r="CE93" s="140"/>
      <c r="CF93" s="141"/>
      <c r="CG93" s="142"/>
      <c r="CH93" s="140"/>
      <c r="CI93" s="141"/>
      <c r="CJ93" s="142"/>
      <c r="CK93" s="140"/>
      <c r="CL93" s="141"/>
      <c r="CM93" s="142"/>
      <c r="CN93" s="140"/>
      <c r="CO93" s="141"/>
      <c r="CP93" s="142"/>
      <c r="CQ93" s="140"/>
      <c r="CR93" s="141"/>
      <c r="CS93" s="142"/>
      <c r="CT93" s="140"/>
      <c r="CU93" s="141"/>
      <c r="CV93" s="142"/>
      <c r="CW93" s="140"/>
      <c r="CX93" s="141"/>
      <c r="CY93" s="142"/>
      <c r="CZ93" s="140"/>
      <c r="DA93" s="141"/>
      <c r="DB93" s="142"/>
      <c r="DC93" s="143"/>
      <c r="DD93" s="141"/>
      <c r="DE93" s="144"/>
      <c r="DF93" s="173"/>
      <c r="DG93" s="143"/>
      <c r="DH93" s="144"/>
      <c r="DI93" s="173"/>
      <c r="DJ93" s="143"/>
      <c r="DK93" s="144"/>
      <c r="DL93" s="173"/>
      <c r="DM93" s="143"/>
      <c r="DN93" s="144"/>
      <c r="DO93" s="173"/>
      <c r="DP93" s="143"/>
      <c r="DQ93" s="144"/>
      <c r="DR93" s="190"/>
      <c r="DS93" s="141"/>
      <c r="DT93" s="144"/>
      <c r="DU93" s="173"/>
      <c r="DV93" s="143"/>
      <c r="DW93" s="144"/>
      <c r="DX93" s="173"/>
      <c r="DY93" s="143"/>
      <c r="DZ93" s="144"/>
      <c r="EA93" s="243"/>
      <c r="EB93" s="244"/>
      <c r="EC93" s="242"/>
      <c r="ED93" s="219"/>
      <c r="EE93" s="217"/>
      <c r="EF93" s="218"/>
      <c r="EG93" s="219"/>
      <c r="EH93" s="217"/>
      <c r="EI93" s="218"/>
      <c r="EJ93" s="219"/>
      <c r="EK93" s="217"/>
      <c r="EL93" s="218"/>
      <c r="EM93" s="287"/>
      <c r="EN93" s="288"/>
      <c r="EO93" s="289"/>
      <c r="EP93" s="426">
        <v>0</v>
      </c>
      <c r="EQ93" s="435">
        <v>0</v>
      </c>
      <c r="ER93" s="428">
        <f t="shared" si="536"/>
        <v>0</v>
      </c>
      <c r="ES93" s="426">
        <v>0</v>
      </c>
      <c r="ET93" s="435">
        <v>0</v>
      </c>
      <c r="EU93" s="428">
        <f t="shared" si="537"/>
        <v>0</v>
      </c>
      <c r="EV93" s="426">
        <v>0</v>
      </c>
      <c r="EW93" s="435">
        <v>0</v>
      </c>
      <c r="EX93" s="428">
        <f t="shared" si="538"/>
        <v>0</v>
      </c>
      <c r="EY93" s="426">
        <v>0</v>
      </c>
      <c r="EZ93" s="435">
        <v>0</v>
      </c>
      <c r="FA93" s="428">
        <f t="shared" si="539"/>
        <v>0</v>
      </c>
      <c r="FB93" s="426">
        <v>0</v>
      </c>
      <c r="FC93" s="435">
        <v>0</v>
      </c>
      <c r="FD93" s="428">
        <f t="shared" si="540"/>
        <v>0</v>
      </c>
      <c r="FE93" s="426">
        <v>0</v>
      </c>
      <c r="FF93" s="435">
        <v>0</v>
      </c>
      <c r="FG93" s="428">
        <f t="shared" si="541"/>
        <v>0</v>
      </c>
      <c r="FH93" s="426">
        <v>0</v>
      </c>
      <c r="FI93" s="435">
        <v>0</v>
      </c>
      <c r="FJ93" s="428">
        <f t="shared" si="542"/>
        <v>0</v>
      </c>
      <c r="FK93" s="426">
        <v>0</v>
      </c>
      <c r="FL93" s="435">
        <v>0</v>
      </c>
      <c r="FM93" s="428">
        <f t="shared" si="543"/>
        <v>0</v>
      </c>
      <c r="FN93" s="426">
        <v>0</v>
      </c>
      <c r="FO93" s="435">
        <v>0</v>
      </c>
      <c r="FP93" s="428">
        <f t="shared" si="544"/>
        <v>0</v>
      </c>
      <c r="FQ93" s="426">
        <v>0</v>
      </c>
      <c r="FR93" s="435">
        <v>0</v>
      </c>
      <c r="FS93" s="428">
        <f t="shared" si="545"/>
        <v>0</v>
      </c>
    </row>
    <row r="94" spans="1:175" x14ac:dyDescent="0.3">
      <c r="A94" s="139" t="s">
        <v>151</v>
      </c>
      <c r="B94" s="140">
        <v>12163</v>
      </c>
      <c r="C94" s="141">
        <v>13363</v>
      </c>
      <c r="D94" s="142">
        <f>B94-C94</f>
        <v>-1200</v>
      </c>
      <c r="E94" s="140">
        <v>12693</v>
      </c>
      <c r="F94" s="141">
        <v>19398</v>
      </c>
      <c r="G94" s="142">
        <f t="shared" ref="G94" si="746">E94-F94</f>
        <v>-6705</v>
      </c>
      <c r="H94" s="140">
        <v>3783</v>
      </c>
      <c r="I94" s="141">
        <v>10673</v>
      </c>
      <c r="J94" s="142">
        <f t="shared" ref="J94" si="747">H94-I94</f>
        <v>-6890</v>
      </c>
      <c r="K94" s="140">
        <v>5702</v>
      </c>
      <c r="L94" s="141">
        <v>7840</v>
      </c>
      <c r="M94" s="142">
        <f t="shared" ref="M94" si="748">K94-L94</f>
        <v>-2138</v>
      </c>
      <c r="N94" s="140">
        <v>7532</v>
      </c>
      <c r="O94" s="141">
        <v>10431</v>
      </c>
      <c r="P94" s="142">
        <f t="shared" ref="P94" si="749">N94-O94</f>
        <v>-2899</v>
      </c>
      <c r="Q94" s="140">
        <v>10517</v>
      </c>
      <c r="R94" s="141">
        <v>4647</v>
      </c>
      <c r="S94" s="142">
        <f t="shared" ref="S94" si="750">Q94-R94</f>
        <v>5870</v>
      </c>
      <c r="T94" s="140">
        <v>4876</v>
      </c>
      <c r="U94" s="141">
        <v>23750</v>
      </c>
      <c r="V94" s="142">
        <f t="shared" ref="V94" si="751">T94-U94</f>
        <v>-18874</v>
      </c>
      <c r="W94" s="140">
        <v>-1362</v>
      </c>
      <c r="X94" s="141">
        <v>2134</v>
      </c>
      <c r="Y94" s="142">
        <f t="shared" ref="Y94" si="752">W94-X94</f>
        <v>-3496</v>
      </c>
      <c r="Z94" s="140">
        <v>14851</v>
      </c>
      <c r="AA94" s="141">
        <v>18506</v>
      </c>
      <c r="AB94" s="142">
        <f t="shared" ref="AB94" si="753">Z94-AA94</f>
        <v>-3655</v>
      </c>
      <c r="AC94" s="140">
        <v>3699</v>
      </c>
      <c r="AD94" s="141">
        <v>4201</v>
      </c>
      <c r="AE94" s="142">
        <f t="shared" ref="AE94" si="754">AC94-AD94</f>
        <v>-502</v>
      </c>
      <c r="AF94" s="140">
        <v>3162</v>
      </c>
      <c r="AG94" s="141">
        <v>2434</v>
      </c>
      <c r="AH94" s="142">
        <f t="shared" ref="AH94" si="755">AF94-AG94</f>
        <v>728</v>
      </c>
      <c r="AI94" s="140">
        <v>-73958</v>
      </c>
      <c r="AJ94" s="141">
        <v>-74089</v>
      </c>
      <c r="AK94" s="142">
        <f t="shared" ref="AK94" si="756">AI94-AJ94</f>
        <v>131</v>
      </c>
      <c r="AL94" s="140">
        <v>25138</v>
      </c>
      <c r="AM94" s="141">
        <v>25510</v>
      </c>
      <c r="AN94" s="142">
        <f t="shared" ref="AN94" si="757">AL94-AM94</f>
        <v>-372</v>
      </c>
      <c r="AO94" s="140">
        <v>-7907</v>
      </c>
      <c r="AP94" s="141">
        <v>-8031</v>
      </c>
      <c r="AQ94" s="142">
        <f t="shared" ref="AQ94" si="758">AO94-AP94</f>
        <v>124</v>
      </c>
      <c r="AR94" s="140">
        <v>42086</v>
      </c>
      <c r="AS94" s="141">
        <v>40860</v>
      </c>
      <c r="AT94" s="142">
        <f t="shared" ref="AT94" si="759">AR94-AS94</f>
        <v>1226</v>
      </c>
      <c r="AU94" s="140">
        <v>-106932</v>
      </c>
      <c r="AV94" s="141">
        <v>-106689</v>
      </c>
      <c r="AW94" s="142">
        <f t="shared" ref="AW94" si="760">AU94-AV94</f>
        <v>-243</v>
      </c>
      <c r="AX94" s="140">
        <v>-13406</v>
      </c>
      <c r="AY94" s="141">
        <v>-12600</v>
      </c>
      <c r="AZ94" s="142">
        <f t="shared" ref="AZ94" si="761">AX94-AY94</f>
        <v>-806</v>
      </c>
      <c r="BA94" s="140">
        <v>-15120</v>
      </c>
      <c r="BB94" s="141">
        <v>-14594</v>
      </c>
      <c r="BC94" s="142">
        <f t="shared" ref="BC94" si="762">BA94-BB94</f>
        <v>-526</v>
      </c>
      <c r="BD94" s="140">
        <v>-26830</v>
      </c>
      <c r="BE94" s="141">
        <v>-26085</v>
      </c>
      <c r="BF94" s="142">
        <f t="shared" ref="BF94" si="763">BD94-BE94</f>
        <v>-745</v>
      </c>
      <c r="BG94" s="140">
        <v>-21118</v>
      </c>
      <c r="BH94" s="141">
        <v>-20959</v>
      </c>
      <c r="BI94" s="142">
        <f t="shared" ref="BI94" si="764">BG94-BH94</f>
        <v>-159</v>
      </c>
      <c r="BJ94" s="140">
        <v>14844</v>
      </c>
      <c r="BK94" s="141">
        <v>15251</v>
      </c>
      <c r="BL94" s="142">
        <f t="shared" ref="BL94" si="765">BJ94-BK94</f>
        <v>-407</v>
      </c>
      <c r="BM94" s="140">
        <v>-25837</v>
      </c>
      <c r="BN94" s="141">
        <v>-28308</v>
      </c>
      <c r="BO94" s="142">
        <f t="shared" ref="BO94" si="766">BM94-BN94</f>
        <v>2471</v>
      </c>
      <c r="BP94" s="140">
        <v>8401</v>
      </c>
      <c r="BQ94" s="141">
        <v>7842</v>
      </c>
      <c r="BR94" s="142">
        <f t="shared" ref="BR94" si="767">BP94-BQ94</f>
        <v>559</v>
      </c>
      <c r="BS94" s="140">
        <v>-10437</v>
      </c>
      <c r="BT94" s="141">
        <v>-8180</v>
      </c>
      <c r="BU94" s="142">
        <f t="shared" ref="BU94" si="768">BS94-BT94</f>
        <v>-2257</v>
      </c>
      <c r="BV94" s="140">
        <v>-18113</v>
      </c>
      <c r="BW94" s="141">
        <v>-19154</v>
      </c>
      <c r="BX94" s="142">
        <f t="shared" ref="BX94" si="769">BV94-BW94</f>
        <v>1041</v>
      </c>
      <c r="BY94" s="140">
        <v>-23140</v>
      </c>
      <c r="BZ94" s="141">
        <v>-23426</v>
      </c>
      <c r="CA94" s="142">
        <f t="shared" ref="CA94" si="770">BY94-BZ94</f>
        <v>286</v>
      </c>
      <c r="CB94" s="140">
        <v>-13276</v>
      </c>
      <c r="CC94" s="141">
        <v>-12477</v>
      </c>
      <c r="CD94" s="142">
        <f t="shared" ref="CD94" si="771">CB94-CC94</f>
        <v>-799</v>
      </c>
      <c r="CE94" s="140">
        <v>-563</v>
      </c>
      <c r="CF94" s="141">
        <v>-143</v>
      </c>
      <c r="CG94" s="142">
        <f t="shared" ref="CG94" si="772">CE94-CF94</f>
        <v>-420</v>
      </c>
      <c r="CH94" s="140">
        <v>22874</v>
      </c>
      <c r="CI94" s="141">
        <v>23398</v>
      </c>
      <c r="CJ94" s="142">
        <f>CH94-CI94</f>
        <v>-524</v>
      </c>
      <c r="CK94" s="140">
        <v>1710</v>
      </c>
      <c r="CL94" s="141">
        <v>2504</v>
      </c>
      <c r="CM94" s="142">
        <f>CK94-CL94</f>
        <v>-794</v>
      </c>
      <c r="CN94" s="140">
        <v>27940</v>
      </c>
      <c r="CO94" s="141">
        <v>27293</v>
      </c>
      <c r="CP94" s="142">
        <f>CN94-CO94</f>
        <v>647</v>
      </c>
      <c r="CQ94" s="140">
        <v>17770</v>
      </c>
      <c r="CR94" s="141">
        <v>18266</v>
      </c>
      <c r="CS94" s="142">
        <f>CQ94-CR94</f>
        <v>-496</v>
      </c>
      <c r="CT94" s="140">
        <v>5666</v>
      </c>
      <c r="CU94" s="141">
        <v>5154</v>
      </c>
      <c r="CV94" s="142">
        <f t="shared" si="520"/>
        <v>512</v>
      </c>
      <c r="CW94" s="140">
        <v>-137138</v>
      </c>
      <c r="CX94" s="141">
        <v>-137641</v>
      </c>
      <c r="CY94" s="142">
        <f t="shared" si="521"/>
        <v>503</v>
      </c>
      <c r="CZ94" s="140">
        <v>542.20000000000005</v>
      </c>
      <c r="DA94" s="141">
        <v>-594.6</v>
      </c>
      <c r="DB94" s="142">
        <f t="shared" si="522"/>
        <v>1136.8000000000002</v>
      </c>
      <c r="DC94" s="143">
        <v>-723</v>
      </c>
      <c r="DD94" s="141">
        <v>660</v>
      </c>
      <c r="DE94" s="144">
        <f t="shared" si="523"/>
        <v>-1383</v>
      </c>
      <c r="DF94" s="173">
        <v>614.1655383118532</v>
      </c>
      <c r="DG94" s="143">
        <v>398.57467355809604</v>
      </c>
      <c r="DH94" s="144">
        <f t="shared" ref="DH94" si="773">DF94-DG94</f>
        <v>215.59086475375716</v>
      </c>
      <c r="DI94" s="173">
        <v>-692.07478506887173</v>
      </c>
      <c r="DJ94" s="143">
        <v>119.61404757734397</v>
      </c>
      <c r="DK94" s="144">
        <f t="shared" ref="DK94" si="774">DI94-DJ94</f>
        <v>-811.6888326462157</v>
      </c>
      <c r="DL94" s="173">
        <v>569.97296186364224</v>
      </c>
      <c r="DM94" s="143">
        <v>-176.15364396397888</v>
      </c>
      <c r="DN94" s="144">
        <f t="shared" ref="DN94" si="775">DL94-DM94</f>
        <v>746.12660582762112</v>
      </c>
      <c r="DO94" s="173">
        <v>-436.89409160290518</v>
      </c>
      <c r="DP94" s="143">
        <v>282.09113263779682</v>
      </c>
      <c r="DQ94" s="144">
        <f t="shared" ref="DQ94" si="776">DO94-DP94</f>
        <v>-718.985224240702</v>
      </c>
      <c r="DR94" s="173">
        <v>1277.5</v>
      </c>
      <c r="DS94" s="193">
        <v>499.8</v>
      </c>
      <c r="DT94" s="144">
        <f t="shared" ref="DT94" si="777">DR94-DS94</f>
        <v>777.7</v>
      </c>
      <c r="DU94" s="173">
        <v>-326.20562135309484</v>
      </c>
      <c r="DV94" s="143">
        <v>-867.9659651302195</v>
      </c>
      <c r="DW94" s="144">
        <f t="shared" ref="DW94" si="778">DU94-DV94</f>
        <v>541.76034377712472</v>
      </c>
      <c r="DX94" s="173">
        <v>-382.17049238439</v>
      </c>
      <c r="DY94" s="143">
        <v>16.643882950224636</v>
      </c>
      <c r="DZ94" s="144">
        <f t="shared" ref="DZ94" si="779">DX94-DY94</f>
        <v>-398.81437533461462</v>
      </c>
      <c r="EA94" s="243">
        <v>-880.78240401806329</v>
      </c>
      <c r="EB94" s="244">
        <v>388.03145300949922</v>
      </c>
      <c r="EC94" s="242">
        <f t="shared" ref="EC94" si="780">EA94-EB94</f>
        <v>-1268.8138570275626</v>
      </c>
      <c r="ED94" s="219">
        <v>1506.017572310202</v>
      </c>
      <c r="EE94" s="217">
        <v>379.59022716505035</v>
      </c>
      <c r="EF94" s="218">
        <f t="shared" ref="EF94" si="781">ED94-EE94</f>
        <v>1126.4273451451518</v>
      </c>
      <c r="EG94" s="219">
        <v>-886.60285958289592</v>
      </c>
      <c r="EH94" s="217">
        <v>-787.5162899174652</v>
      </c>
      <c r="EI94" s="218">
        <f t="shared" ref="EI94" si="782">EG94-EH94</f>
        <v>-99.086569665430716</v>
      </c>
      <c r="EJ94" s="219">
        <v>-76.807574019052865</v>
      </c>
      <c r="EK94" s="217">
        <v>-996.07382744144149</v>
      </c>
      <c r="EL94" s="218">
        <f t="shared" ref="EL94" si="783">EJ94-EK94</f>
        <v>919.26625342238867</v>
      </c>
      <c r="EM94" s="287">
        <v>-489.62397608040493</v>
      </c>
      <c r="EN94" s="288">
        <v>-243.98493459541447</v>
      </c>
      <c r="EO94" s="289">
        <f t="shared" ref="EO94:EO98" si="784">EM94-EN94</f>
        <v>-245.63904148499046</v>
      </c>
      <c r="EP94" s="426">
        <v>1129.9478337731728</v>
      </c>
      <c r="EQ94" s="435">
        <v>658.36924792295508</v>
      </c>
      <c r="ER94" s="428">
        <f t="shared" si="536"/>
        <v>471.57858585021768</v>
      </c>
      <c r="ES94" s="426">
        <v>-439.30175999956043</v>
      </c>
      <c r="ET94" s="435">
        <v>-1236.4030169005498</v>
      </c>
      <c r="EU94" s="428">
        <f t="shared" si="537"/>
        <v>797.10125690098937</v>
      </c>
      <c r="EV94" s="426">
        <v>267.80872917100066</v>
      </c>
      <c r="EW94" s="435">
        <v>1437.7381514443541</v>
      </c>
      <c r="EX94" s="428">
        <f t="shared" si="538"/>
        <v>-1169.9294222733533</v>
      </c>
      <c r="EY94" s="426">
        <v>-253.9246612407392</v>
      </c>
      <c r="EZ94" s="435">
        <v>-692.06629314793133</v>
      </c>
      <c r="FA94" s="428">
        <f t="shared" si="539"/>
        <v>438.14163190719216</v>
      </c>
      <c r="FB94" s="426">
        <v>-554.7751831612569</v>
      </c>
      <c r="FC94" s="435">
        <v>327.32768150520417</v>
      </c>
      <c r="FD94" s="428">
        <f t="shared" si="540"/>
        <v>-882.10286466646107</v>
      </c>
      <c r="FE94" s="426">
        <v>764.90131193089303</v>
      </c>
      <c r="FF94" s="435">
        <v>464.10938073848058</v>
      </c>
      <c r="FG94" s="428">
        <f t="shared" si="541"/>
        <v>300.79193119241245</v>
      </c>
      <c r="FH94" s="426">
        <v>-455.8354899597357</v>
      </c>
      <c r="FI94" s="435">
        <v>-293.95620163382</v>
      </c>
      <c r="FJ94" s="428">
        <f t="shared" si="542"/>
        <v>-161.8792883259157</v>
      </c>
      <c r="FK94" s="426">
        <v>88.512301517927767</v>
      </c>
      <c r="FL94" s="435">
        <v>3463.8056308875853</v>
      </c>
      <c r="FM94" s="428">
        <f t="shared" si="543"/>
        <v>-3375.2933293696574</v>
      </c>
      <c r="FN94" s="426">
        <v>-288.40940844558747</v>
      </c>
      <c r="FO94" s="435">
        <v>-331.24791382892892</v>
      </c>
      <c r="FP94" s="428">
        <f t="shared" si="544"/>
        <v>42.838505383341442</v>
      </c>
      <c r="FQ94" s="426">
        <v>87.580392920378088</v>
      </c>
      <c r="FR94" s="435">
        <v>28.524930708219497</v>
      </c>
      <c r="FS94" s="428">
        <f t="shared" si="545"/>
        <v>59.055462212158588</v>
      </c>
    </row>
    <row r="95" spans="1:175" x14ac:dyDescent="0.3">
      <c r="A95" s="139" t="s">
        <v>143</v>
      </c>
      <c r="B95" s="140"/>
      <c r="C95" s="141"/>
      <c r="D95" s="142"/>
      <c r="E95" s="140"/>
      <c r="F95" s="141"/>
      <c r="G95" s="142"/>
      <c r="H95" s="140"/>
      <c r="I95" s="141"/>
      <c r="J95" s="142"/>
      <c r="K95" s="140"/>
      <c r="L95" s="141"/>
      <c r="M95" s="142"/>
      <c r="N95" s="140"/>
      <c r="O95" s="141"/>
      <c r="P95" s="142"/>
      <c r="Q95" s="140"/>
      <c r="R95" s="141"/>
      <c r="S95" s="142"/>
      <c r="T95" s="140"/>
      <c r="U95" s="141"/>
      <c r="V95" s="142"/>
      <c r="W95" s="140"/>
      <c r="X95" s="141"/>
      <c r="Y95" s="142"/>
      <c r="Z95" s="140"/>
      <c r="AA95" s="141"/>
      <c r="AB95" s="142"/>
      <c r="AC95" s="140"/>
      <c r="AD95" s="141"/>
      <c r="AE95" s="142"/>
      <c r="AF95" s="140"/>
      <c r="AG95" s="141"/>
      <c r="AH95" s="142"/>
      <c r="AI95" s="140"/>
      <c r="AJ95" s="141"/>
      <c r="AK95" s="142"/>
      <c r="AL95" s="140"/>
      <c r="AM95" s="141"/>
      <c r="AN95" s="142"/>
      <c r="AO95" s="140"/>
      <c r="AP95" s="141"/>
      <c r="AQ95" s="142"/>
      <c r="AR95" s="140"/>
      <c r="AS95" s="141"/>
      <c r="AT95" s="142"/>
      <c r="AU95" s="140"/>
      <c r="AV95" s="141"/>
      <c r="AW95" s="142"/>
      <c r="AX95" s="140"/>
      <c r="AY95" s="141"/>
      <c r="AZ95" s="142"/>
      <c r="BA95" s="140"/>
      <c r="BB95" s="141"/>
      <c r="BC95" s="142"/>
      <c r="BD95" s="140"/>
      <c r="BE95" s="141"/>
      <c r="BF95" s="142"/>
      <c r="BG95" s="140"/>
      <c r="BH95" s="141"/>
      <c r="BI95" s="142"/>
      <c r="BJ95" s="140"/>
      <c r="BK95" s="141"/>
      <c r="BL95" s="142"/>
      <c r="BM95" s="140"/>
      <c r="BN95" s="141"/>
      <c r="BO95" s="142"/>
      <c r="BP95" s="140"/>
      <c r="BQ95" s="141"/>
      <c r="BR95" s="142"/>
      <c r="BS95" s="140"/>
      <c r="BT95" s="141"/>
      <c r="BU95" s="142"/>
      <c r="BV95" s="140"/>
      <c r="BW95" s="141"/>
      <c r="BX95" s="142"/>
      <c r="BY95" s="140"/>
      <c r="BZ95" s="141"/>
      <c r="CA95" s="142"/>
      <c r="CB95" s="140"/>
      <c r="CC95" s="141"/>
      <c r="CD95" s="142"/>
      <c r="CE95" s="140"/>
      <c r="CF95" s="141"/>
      <c r="CG95" s="142"/>
      <c r="CH95" s="140"/>
      <c r="CI95" s="141"/>
      <c r="CJ95" s="142"/>
      <c r="CK95" s="140"/>
      <c r="CL95" s="141"/>
      <c r="CM95" s="142"/>
      <c r="CN95" s="140"/>
      <c r="CO95" s="141"/>
      <c r="CP95" s="142"/>
      <c r="CQ95" s="140"/>
      <c r="CR95" s="141"/>
      <c r="CS95" s="142"/>
      <c r="CT95" s="140"/>
      <c r="CU95" s="141"/>
      <c r="CV95" s="142"/>
      <c r="CW95" s="140"/>
      <c r="CX95" s="141"/>
      <c r="CY95" s="142"/>
      <c r="CZ95" s="140"/>
      <c r="DA95" s="141"/>
      <c r="DB95" s="142"/>
      <c r="DC95" s="143"/>
      <c r="DD95" s="141"/>
      <c r="DE95" s="144"/>
      <c r="DF95" s="173"/>
      <c r="DG95" s="143"/>
      <c r="DH95" s="144"/>
      <c r="DI95" s="173"/>
      <c r="DJ95" s="143"/>
      <c r="DK95" s="144"/>
      <c r="DL95" s="173"/>
      <c r="DM95" s="143"/>
      <c r="DN95" s="144"/>
      <c r="DO95" s="173"/>
      <c r="DP95" s="143"/>
      <c r="DQ95" s="144"/>
      <c r="DR95" s="190"/>
      <c r="DS95" s="141"/>
      <c r="DT95" s="144"/>
      <c r="DU95" s="173"/>
      <c r="DV95" s="143"/>
      <c r="DW95" s="144"/>
      <c r="DX95" s="173"/>
      <c r="DY95" s="143"/>
      <c r="DZ95" s="144"/>
      <c r="EA95" s="243"/>
      <c r="EB95" s="244"/>
      <c r="EC95" s="242"/>
      <c r="ED95" s="219"/>
      <c r="EE95" s="217"/>
      <c r="EF95" s="218"/>
      <c r="EG95" s="219"/>
      <c r="EH95" s="217"/>
      <c r="EI95" s="218"/>
      <c r="EJ95" s="219"/>
      <c r="EK95" s="217"/>
      <c r="EL95" s="218"/>
      <c r="EM95" s="287"/>
      <c r="EN95" s="288"/>
      <c r="EO95" s="289"/>
      <c r="EP95" s="426">
        <v>0</v>
      </c>
      <c r="EQ95" s="435">
        <v>0</v>
      </c>
      <c r="ER95" s="428">
        <f t="shared" si="536"/>
        <v>0</v>
      </c>
      <c r="ES95" s="426">
        <v>0</v>
      </c>
      <c r="ET95" s="435">
        <v>0</v>
      </c>
      <c r="EU95" s="428">
        <f t="shared" si="537"/>
        <v>0</v>
      </c>
      <c r="EV95" s="426">
        <v>0</v>
      </c>
      <c r="EW95" s="435">
        <v>0</v>
      </c>
      <c r="EX95" s="428">
        <f t="shared" si="538"/>
        <v>0</v>
      </c>
      <c r="EY95" s="426">
        <v>0</v>
      </c>
      <c r="EZ95" s="435">
        <v>0</v>
      </c>
      <c r="FA95" s="428">
        <f t="shared" si="539"/>
        <v>0</v>
      </c>
      <c r="FB95" s="426">
        <v>0</v>
      </c>
      <c r="FC95" s="435">
        <v>0</v>
      </c>
      <c r="FD95" s="428">
        <f t="shared" si="540"/>
        <v>0</v>
      </c>
      <c r="FE95" s="426">
        <v>0</v>
      </c>
      <c r="FF95" s="435">
        <v>0</v>
      </c>
      <c r="FG95" s="428">
        <f t="shared" si="541"/>
        <v>0</v>
      </c>
      <c r="FH95" s="426">
        <v>0</v>
      </c>
      <c r="FI95" s="435">
        <v>0</v>
      </c>
      <c r="FJ95" s="428">
        <f t="shared" si="542"/>
        <v>0</v>
      </c>
      <c r="FK95" s="426">
        <v>0</v>
      </c>
      <c r="FL95" s="435">
        <v>0</v>
      </c>
      <c r="FM95" s="428">
        <f t="shared" si="543"/>
        <v>0</v>
      </c>
      <c r="FN95" s="426">
        <v>0</v>
      </c>
      <c r="FO95" s="435">
        <v>0</v>
      </c>
      <c r="FP95" s="428">
        <f t="shared" si="544"/>
        <v>0</v>
      </c>
      <c r="FQ95" s="426">
        <v>0</v>
      </c>
      <c r="FR95" s="435">
        <v>0</v>
      </c>
      <c r="FS95" s="428">
        <f t="shared" si="545"/>
        <v>0</v>
      </c>
    </row>
    <row r="96" spans="1:175" x14ac:dyDescent="0.3">
      <c r="A96" s="139" t="s">
        <v>152</v>
      </c>
      <c r="B96" s="140"/>
      <c r="C96" s="141"/>
      <c r="D96" s="142"/>
      <c r="E96" s="140"/>
      <c r="F96" s="141"/>
      <c r="G96" s="142"/>
      <c r="H96" s="140"/>
      <c r="I96" s="141"/>
      <c r="J96" s="142"/>
      <c r="K96" s="140"/>
      <c r="L96" s="141"/>
      <c r="M96" s="142"/>
      <c r="N96" s="140"/>
      <c r="O96" s="141"/>
      <c r="P96" s="142"/>
      <c r="Q96" s="140"/>
      <c r="R96" s="141"/>
      <c r="S96" s="142"/>
      <c r="T96" s="140"/>
      <c r="U96" s="141"/>
      <c r="V96" s="142"/>
      <c r="W96" s="140"/>
      <c r="X96" s="141"/>
      <c r="Y96" s="142"/>
      <c r="Z96" s="140"/>
      <c r="AA96" s="141"/>
      <c r="AB96" s="142"/>
      <c r="AC96" s="140"/>
      <c r="AD96" s="141"/>
      <c r="AE96" s="142"/>
      <c r="AF96" s="140"/>
      <c r="AG96" s="141"/>
      <c r="AH96" s="142"/>
      <c r="AI96" s="140"/>
      <c r="AJ96" s="141"/>
      <c r="AK96" s="142"/>
      <c r="AL96" s="140">
        <v>-307202</v>
      </c>
      <c r="AM96" s="141">
        <v>-340335</v>
      </c>
      <c r="AN96" s="142">
        <f t="shared" ref="AN96:AN98" si="785">AL96-AM96</f>
        <v>33133</v>
      </c>
      <c r="AO96" s="140">
        <v>290425</v>
      </c>
      <c r="AP96" s="141">
        <v>265471</v>
      </c>
      <c r="AQ96" s="142">
        <f t="shared" ref="AQ96:AQ98" si="786">AO96-AP96</f>
        <v>24954</v>
      </c>
      <c r="AR96" s="140">
        <v>-231962</v>
      </c>
      <c r="AS96" s="141">
        <v>-258948</v>
      </c>
      <c r="AT96" s="142">
        <f t="shared" ref="AT96:AT98" si="787">AR96-AS96</f>
        <v>26986</v>
      </c>
      <c r="AU96" s="140">
        <v>-228167</v>
      </c>
      <c r="AV96" s="141">
        <v>-244340</v>
      </c>
      <c r="AW96" s="142">
        <f t="shared" ref="AW96:AW98" si="788">AU96-AV96</f>
        <v>16173</v>
      </c>
      <c r="AX96" s="140">
        <v>-65997</v>
      </c>
      <c r="AY96" s="141">
        <v>48914</v>
      </c>
      <c r="AZ96" s="142">
        <f t="shared" ref="AZ96:AZ98" si="789">AX96-AY96</f>
        <v>-114911</v>
      </c>
      <c r="BA96" s="140">
        <v>-51967</v>
      </c>
      <c r="BB96" s="141">
        <v>38516</v>
      </c>
      <c r="BC96" s="142">
        <f t="shared" ref="BC96:BC98" si="790">BA96-BB96</f>
        <v>-90483</v>
      </c>
      <c r="BD96" s="140">
        <v>-44650</v>
      </c>
      <c r="BE96" s="141">
        <v>33093</v>
      </c>
      <c r="BF96" s="142">
        <f t="shared" ref="BF96:BF98" si="791">BD96-BE96</f>
        <v>-77743</v>
      </c>
      <c r="BG96" s="140">
        <v>-60834</v>
      </c>
      <c r="BH96" s="141">
        <v>45088</v>
      </c>
      <c r="BI96" s="142">
        <f t="shared" ref="BI96:BI98" si="792">BG96-BH96</f>
        <v>-105922</v>
      </c>
      <c r="BJ96" s="140">
        <v>42812</v>
      </c>
      <c r="BK96" s="141">
        <v>-53987</v>
      </c>
      <c r="BL96" s="142">
        <f t="shared" ref="BL96:BL98" si="793">BJ96-BK96</f>
        <v>96799</v>
      </c>
      <c r="BM96" s="140">
        <v>41203</v>
      </c>
      <c r="BN96" s="141">
        <v>-51958</v>
      </c>
      <c r="BO96" s="142">
        <f t="shared" ref="BO96:BO98" si="794">BM96-BN96</f>
        <v>93161</v>
      </c>
      <c r="BP96" s="140">
        <v>29816</v>
      </c>
      <c r="BQ96" s="141">
        <v>-37599</v>
      </c>
      <c r="BR96" s="142">
        <f t="shared" ref="BR96:BR98" si="795">BP96-BQ96</f>
        <v>67415</v>
      </c>
      <c r="BS96" s="140">
        <v>30821</v>
      </c>
      <c r="BT96" s="141">
        <v>-38866</v>
      </c>
      <c r="BU96" s="142">
        <f t="shared" ref="BU96:BU98" si="796">BS96-BT96</f>
        <v>69687</v>
      </c>
      <c r="BV96" s="140">
        <v>6491</v>
      </c>
      <c r="BW96" s="141">
        <v>-2115</v>
      </c>
      <c r="BX96" s="142">
        <f t="shared" ref="BX96:BX98" si="797">BV96-BW96</f>
        <v>8606</v>
      </c>
      <c r="BY96" s="140">
        <v>9727</v>
      </c>
      <c r="BZ96" s="141">
        <v>-3170</v>
      </c>
      <c r="CA96" s="142">
        <f t="shared" ref="CA96:CA98" si="798">BY96-BZ96</f>
        <v>12897</v>
      </c>
      <c r="CB96" s="140">
        <v>12483</v>
      </c>
      <c r="CC96" s="141">
        <v>-4067</v>
      </c>
      <c r="CD96" s="142">
        <f t="shared" ref="CD96:CD98" si="799">CB96-CC96</f>
        <v>16550</v>
      </c>
      <c r="CE96" s="140">
        <v>14056</v>
      </c>
      <c r="CF96" s="141">
        <v>-4580</v>
      </c>
      <c r="CG96" s="142">
        <f t="shared" ref="CG96:CG98" si="800">CE96-CF96</f>
        <v>18636</v>
      </c>
      <c r="CH96" s="140">
        <v>174994.67167087758</v>
      </c>
      <c r="CI96" s="141">
        <v>-160972.30943255118</v>
      </c>
      <c r="CJ96" s="142">
        <f>CH96-CI96</f>
        <v>335966.98110342876</v>
      </c>
      <c r="CK96" s="140">
        <v>145600.95357571615</v>
      </c>
      <c r="CL96" s="141">
        <v>-178322.45565358037</v>
      </c>
      <c r="CM96" s="142">
        <f>CK96-CL96</f>
        <v>323923.40922929649</v>
      </c>
      <c r="CN96" s="140">
        <v>162151.02229203237</v>
      </c>
      <c r="CO96" s="141">
        <v>-146017.40883314054</v>
      </c>
      <c r="CP96" s="142">
        <f>CN96-CO96</f>
        <v>308168.43112517288</v>
      </c>
      <c r="CQ96" s="140">
        <v>184691.93791606798</v>
      </c>
      <c r="CR96" s="141">
        <v>-135764.46239367506</v>
      </c>
      <c r="CS96" s="142">
        <f>CQ96-CR96</f>
        <v>320456.40030974301</v>
      </c>
      <c r="CT96" s="140">
        <f t="shared" ref="CT96:CU96" si="801">CT97</f>
        <v>-2726.5366469341288</v>
      </c>
      <c r="CU96" s="141">
        <f t="shared" si="801"/>
        <v>-2277.1038298127119</v>
      </c>
      <c r="CV96" s="142">
        <f t="shared" ref="CV96" si="802">CT96-CU96</f>
        <v>-449.43281712141697</v>
      </c>
      <c r="CW96" s="140">
        <f t="shared" ref="CW96:CX96" si="803">CW97</f>
        <v>-3293.2057698449153</v>
      </c>
      <c r="CX96" s="141">
        <f t="shared" si="803"/>
        <v>-2102.8850382578503</v>
      </c>
      <c r="CY96" s="142">
        <f t="shared" ref="CY96" si="804">CW96-CX96</f>
        <v>-1190.320731587065</v>
      </c>
      <c r="CZ96" s="140">
        <f t="shared" ref="CZ96:DA96" si="805">CZ97</f>
        <v>-746.59205619527313</v>
      </c>
      <c r="DA96" s="141">
        <f t="shared" si="805"/>
        <v>-1959.2881629526523</v>
      </c>
      <c r="DB96" s="142">
        <f t="shared" ref="DB96" si="806">CZ96-DA96</f>
        <v>1212.6961067573793</v>
      </c>
      <c r="DC96" s="143">
        <f t="shared" ref="DC96:DD96" si="807">DC97</f>
        <v>-1482.2</v>
      </c>
      <c r="DD96" s="141">
        <f t="shared" si="807"/>
        <v>-1466.8</v>
      </c>
      <c r="DE96" s="144">
        <f t="shared" ref="DE96" si="808">DC96-DD96</f>
        <v>-15.400000000000091</v>
      </c>
      <c r="DF96" s="173">
        <v>4975.7777035572981</v>
      </c>
      <c r="DG96" s="143">
        <v>-2048.2410063435045</v>
      </c>
      <c r="DH96" s="144">
        <f t="shared" ref="DH96:DH98" si="809">DF96-DG96</f>
        <v>7024.0187099008026</v>
      </c>
      <c r="DI96" s="189">
        <v>5883.4752628842716</v>
      </c>
      <c r="DJ96" s="148">
        <v>-2185.5926587248591</v>
      </c>
      <c r="DK96" s="144">
        <f t="shared" ref="DK96:DK98" si="810">DI96-DJ96</f>
        <v>8069.0679216091303</v>
      </c>
      <c r="DL96" s="189">
        <f>DL97</f>
        <v>5042.3906637466598</v>
      </c>
      <c r="DM96" s="148">
        <f>DM97</f>
        <v>-1834.8805919239035</v>
      </c>
      <c r="DN96" s="144">
        <f t="shared" ref="DN96:DN98" si="811">DL96-DM96</f>
        <v>6877.2712556705628</v>
      </c>
      <c r="DO96" s="189">
        <f t="shared" ref="DO96:DP96" si="812">DO97</f>
        <v>4141.1098698117703</v>
      </c>
      <c r="DP96" s="148">
        <f t="shared" si="812"/>
        <v>-2374.0739430077338</v>
      </c>
      <c r="DQ96" s="144">
        <f t="shared" ref="DQ96:DQ98" si="813">DO96-DP96</f>
        <v>6515.1838128195041</v>
      </c>
      <c r="DR96" s="173">
        <f>DR97</f>
        <v>17781.708944499471</v>
      </c>
      <c r="DS96" s="143">
        <f>DS97</f>
        <v>1012.9889222334086</v>
      </c>
      <c r="DT96" s="144">
        <f t="shared" ref="DT96:DT98" si="814">DR96-DS96</f>
        <v>16768.720022266061</v>
      </c>
      <c r="DU96" s="173">
        <v>-11256.686044117059</v>
      </c>
      <c r="DV96" s="143">
        <v>700.4808399408646</v>
      </c>
      <c r="DW96" s="144">
        <f t="shared" ref="DW96:DW98" si="815">DU96-DV96</f>
        <v>-11957.166884057924</v>
      </c>
      <c r="DX96" s="173">
        <f>DX97</f>
        <v>5859.676966838676</v>
      </c>
      <c r="DY96" s="143">
        <f>DY97</f>
        <v>-1680.5375092304885</v>
      </c>
      <c r="DZ96" s="144">
        <f t="shared" ref="DZ96:DZ98" si="816">DX96-DY96</f>
        <v>7540.2144760691644</v>
      </c>
      <c r="EA96" s="243">
        <v>-9354.8884672210916</v>
      </c>
      <c r="EB96" s="244">
        <v>6931.699147056217</v>
      </c>
      <c r="EC96" s="242">
        <f t="shared" ref="EC96:EC98" si="817">EA96-EB96</f>
        <v>-16286.587614277309</v>
      </c>
      <c r="ED96" s="219">
        <v>19936.099999999999</v>
      </c>
      <c r="EE96" s="217">
        <v>-42579</v>
      </c>
      <c r="EF96" s="218">
        <f t="shared" ref="EF96:EF98" si="818">ED96-EE96</f>
        <v>62515.1</v>
      </c>
      <c r="EG96" s="219">
        <v>-1183.5999999999999</v>
      </c>
      <c r="EH96" s="217">
        <v>52056.5</v>
      </c>
      <c r="EI96" s="218">
        <f t="shared" ref="EI96:EI98" si="819">EG96-EH96</f>
        <v>-53240.1</v>
      </c>
      <c r="EJ96" s="219">
        <f t="shared" ref="EJ96:EK96" si="820">EJ97</f>
        <v>5782.0806599999996</v>
      </c>
      <c r="EK96" s="217">
        <f t="shared" si="820"/>
        <v>-23261.481629999998</v>
      </c>
      <c r="EL96" s="218">
        <f t="shared" ref="EL96:EL98" si="821">EJ96-EK96</f>
        <v>29043.562289999998</v>
      </c>
      <c r="EM96" s="287">
        <f>EM97</f>
        <v>-3313.1021599999999</v>
      </c>
      <c r="EN96" s="288">
        <f>EN97</f>
        <v>5028.5825500000001</v>
      </c>
      <c r="EO96" s="289">
        <f t="shared" si="784"/>
        <v>-8341.6847099999995</v>
      </c>
      <c r="EP96" s="426">
        <v>-6840.7837676987201</v>
      </c>
      <c r="EQ96" s="435">
        <v>-20185.314063106027</v>
      </c>
      <c r="ER96" s="428">
        <f t="shared" si="536"/>
        <v>13344.530295407307</v>
      </c>
      <c r="ES96" s="426">
        <v>7057.9978112820309</v>
      </c>
      <c r="ET96" s="435">
        <v>3069.9655235756672</v>
      </c>
      <c r="EU96" s="428">
        <f t="shared" si="537"/>
        <v>3988.0322877063636</v>
      </c>
      <c r="EV96" s="426">
        <v>-7587.0918310022716</v>
      </c>
      <c r="EW96" s="435">
        <v>-1163.9721918043858</v>
      </c>
      <c r="EX96" s="428">
        <f t="shared" si="538"/>
        <v>-6423.1196391978856</v>
      </c>
      <c r="EY96" s="426">
        <v>-5045.7981125810393</v>
      </c>
      <c r="EZ96" s="435">
        <v>7631.0008313347444</v>
      </c>
      <c r="FA96" s="428">
        <f t="shared" si="539"/>
        <v>-12676.798943915783</v>
      </c>
      <c r="FB96" s="426">
        <v>2253.1615624692504</v>
      </c>
      <c r="FC96" s="435">
        <v>531.9900142781637</v>
      </c>
      <c r="FD96" s="428">
        <f t="shared" si="540"/>
        <v>1721.1715481910867</v>
      </c>
      <c r="FE96" s="426">
        <v>778.07349535350465</v>
      </c>
      <c r="FF96" s="435">
        <v>234.64884639945413</v>
      </c>
      <c r="FG96" s="428">
        <f t="shared" si="541"/>
        <v>543.42464895405055</v>
      </c>
      <c r="FH96" s="426">
        <v>1679.5771393367938</v>
      </c>
      <c r="FI96" s="435">
        <v>517.02318834987773</v>
      </c>
      <c r="FJ96" s="428">
        <f t="shared" si="542"/>
        <v>1162.5539509869161</v>
      </c>
      <c r="FK96" s="426">
        <v>1019.2434913254586</v>
      </c>
      <c r="FL96" s="435">
        <v>220.32728535109592</v>
      </c>
      <c r="FM96" s="428">
        <f t="shared" si="543"/>
        <v>798.9162059743627</v>
      </c>
      <c r="FN96" s="426">
        <v>1331.3883274591992</v>
      </c>
      <c r="FO96" s="435">
        <v>1124.0020776019546</v>
      </c>
      <c r="FP96" s="428">
        <f t="shared" si="544"/>
        <v>207.38624985724459</v>
      </c>
      <c r="FQ96" s="426">
        <v>1302.5849558254415</v>
      </c>
      <c r="FR96" s="435">
        <v>916.29391654990604</v>
      </c>
      <c r="FS96" s="428">
        <f t="shared" si="545"/>
        <v>386.29103927553547</v>
      </c>
    </row>
    <row r="97" spans="1:175" s="413" customFormat="1" x14ac:dyDescent="0.3">
      <c r="A97" s="306" t="s">
        <v>125</v>
      </c>
      <c r="B97" s="145"/>
      <c r="C97" s="146"/>
      <c r="D97" s="147"/>
      <c r="E97" s="145"/>
      <c r="F97" s="146"/>
      <c r="G97" s="147"/>
      <c r="H97" s="145"/>
      <c r="I97" s="146"/>
      <c r="J97" s="147"/>
      <c r="K97" s="145"/>
      <c r="L97" s="146"/>
      <c r="M97" s="147"/>
      <c r="N97" s="145"/>
      <c r="O97" s="146"/>
      <c r="P97" s="147"/>
      <c r="Q97" s="145"/>
      <c r="R97" s="146"/>
      <c r="S97" s="147"/>
      <c r="T97" s="145"/>
      <c r="U97" s="146"/>
      <c r="V97" s="147"/>
      <c r="W97" s="145"/>
      <c r="X97" s="146"/>
      <c r="Y97" s="147"/>
      <c r="Z97" s="145"/>
      <c r="AA97" s="146"/>
      <c r="AB97" s="147"/>
      <c r="AC97" s="145"/>
      <c r="AD97" s="146"/>
      <c r="AE97" s="147"/>
      <c r="AF97" s="145"/>
      <c r="AG97" s="146"/>
      <c r="AH97" s="147"/>
      <c r="AI97" s="145"/>
      <c r="AJ97" s="146"/>
      <c r="AK97" s="147"/>
      <c r="AL97" s="145">
        <f>AL96</f>
        <v>-307202</v>
      </c>
      <c r="AM97" s="146">
        <f>AM96</f>
        <v>-340335</v>
      </c>
      <c r="AN97" s="147">
        <f t="shared" si="785"/>
        <v>33133</v>
      </c>
      <c r="AO97" s="145">
        <f>AO96</f>
        <v>290425</v>
      </c>
      <c r="AP97" s="146">
        <f>AP96</f>
        <v>265471</v>
      </c>
      <c r="AQ97" s="147">
        <f t="shared" si="786"/>
        <v>24954</v>
      </c>
      <c r="AR97" s="145">
        <f>AR96</f>
        <v>-231962</v>
      </c>
      <c r="AS97" s="146">
        <f>AS96</f>
        <v>-258948</v>
      </c>
      <c r="AT97" s="147">
        <f t="shared" si="787"/>
        <v>26986</v>
      </c>
      <c r="AU97" s="145">
        <f>AU96</f>
        <v>-228167</v>
      </c>
      <c r="AV97" s="146">
        <f>AV96</f>
        <v>-244340</v>
      </c>
      <c r="AW97" s="147">
        <f t="shared" si="788"/>
        <v>16173</v>
      </c>
      <c r="AX97" s="145">
        <f>AX96</f>
        <v>-65997</v>
      </c>
      <c r="AY97" s="146">
        <f>AY96</f>
        <v>48914</v>
      </c>
      <c r="AZ97" s="147">
        <f t="shared" si="789"/>
        <v>-114911</v>
      </c>
      <c r="BA97" s="145">
        <f>BA96</f>
        <v>-51967</v>
      </c>
      <c r="BB97" s="146">
        <f>BB96</f>
        <v>38516</v>
      </c>
      <c r="BC97" s="147">
        <f t="shared" si="790"/>
        <v>-90483</v>
      </c>
      <c r="BD97" s="145">
        <f>BD96</f>
        <v>-44650</v>
      </c>
      <c r="BE97" s="146">
        <f>BE96</f>
        <v>33093</v>
      </c>
      <c r="BF97" s="147">
        <f t="shared" si="791"/>
        <v>-77743</v>
      </c>
      <c r="BG97" s="145">
        <f>BG96</f>
        <v>-60834</v>
      </c>
      <c r="BH97" s="146">
        <f>BH96</f>
        <v>45088</v>
      </c>
      <c r="BI97" s="147">
        <f t="shared" si="792"/>
        <v>-105922</v>
      </c>
      <c r="BJ97" s="145">
        <f>BJ96</f>
        <v>42812</v>
      </c>
      <c r="BK97" s="146">
        <f>BK96</f>
        <v>-53987</v>
      </c>
      <c r="BL97" s="147">
        <f t="shared" si="793"/>
        <v>96799</v>
      </c>
      <c r="BM97" s="145">
        <f>BM96</f>
        <v>41203</v>
      </c>
      <c r="BN97" s="146">
        <f>BN96</f>
        <v>-51958</v>
      </c>
      <c r="BO97" s="147">
        <f t="shared" si="794"/>
        <v>93161</v>
      </c>
      <c r="BP97" s="145">
        <f>BP96</f>
        <v>29816</v>
      </c>
      <c r="BQ97" s="146">
        <f>BQ96</f>
        <v>-37599</v>
      </c>
      <c r="BR97" s="147">
        <f t="shared" si="795"/>
        <v>67415</v>
      </c>
      <c r="BS97" s="145">
        <f>BS96</f>
        <v>30821</v>
      </c>
      <c r="BT97" s="146">
        <f>BT96</f>
        <v>-38866</v>
      </c>
      <c r="BU97" s="147">
        <f t="shared" si="796"/>
        <v>69687</v>
      </c>
      <c r="BV97" s="145">
        <f>BV96</f>
        <v>6491</v>
      </c>
      <c r="BW97" s="146">
        <f>BW96</f>
        <v>-2115</v>
      </c>
      <c r="BX97" s="147">
        <f t="shared" si="797"/>
        <v>8606</v>
      </c>
      <c r="BY97" s="145">
        <f>BY96</f>
        <v>9727</v>
      </c>
      <c r="BZ97" s="146">
        <f>BZ96</f>
        <v>-3170</v>
      </c>
      <c r="CA97" s="147">
        <f t="shared" si="798"/>
        <v>12897</v>
      </c>
      <c r="CB97" s="145">
        <f>CB96</f>
        <v>12483</v>
      </c>
      <c r="CC97" s="146">
        <f>CC96</f>
        <v>-4067</v>
      </c>
      <c r="CD97" s="147">
        <f t="shared" si="799"/>
        <v>16550</v>
      </c>
      <c r="CE97" s="145">
        <f>CE96</f>
        <v>14056</v>
      </c>
      <c r="CF97" s="146">
        <f>CF96</f>
        <v>-4580</v>
      </c>
      <c r="CG97" s="147">
        <f t="shared" si="800"/>
        <v>18636</v>
      </c>
      <c r="CH97" s="145">
        <f>CH96</f>
        <v>174994.67167087758</v>
      </c>
      <c r="CI97" s="146">
        <f>CI96</f>
        <v>-160972.30943255118</v>
      </c>
      <c r="CJ97" s="147">
        <f>CH97-CI97</f>
        <v>335966.98110342876</v>
      </c>
      <c r="CK97" s="145">
        <f>CK96</f>
        <v>145600.95357571615</v>
      </c>
      <c r="CL97" s="146">
        <f>CL96</f>
        <v>-178322.45565358037</v>
      </c>
      <c r="CM97" s="147">
        <f>CK97-CL97</f>
        <v>323923.40922929649</v>
      </c>
      <c r="CN97" s="145">
        <f>CN96</f>
        <v>162151.02229203237</v>
      </c>
      <c r="CO97" s="146">
        <f>CO96</f>
        <v>-146017.40883314054</v>
      </c>
      <c r="CP97" s="147">
        <f>CN97-CO97</f>
        <v>308168.43112517288</v>
      </c>
      <c r="CQ97" s="145">
        <f>CQ96</f>
        <v>184691.93791606798</v>
      </c>
      <c r="CR97" s="146">
        <f>CR96</f>
        <v>-135764.46239367506</v>
      </c>
      <c r="CS97" s="147">
        <f>CQ97-CR97</f>
        <v>320456.40030974301</v>
      </c>
      <c r="CT97" s="145">
        <v>-2726.5366469341288</v>
      </c>
      <c r="CU97" s="146">
        <v>-2277.1038298127119</v>
      </c>
      <c r="CV97" s="147">
        <f t="shared" si="520"/>
        <v>-449.43281712141697</v>
      </c>
      <c r="CW97" s="145">
        <v>-3293.2057698449153</v>
      </c>
      <c r="CX97" s="146">
        <v>-2102.8850382578503</v>
      </c>
      <c r="CY97" s="147">
        <f t="shared" si="521"/>
        <v>-1190.320731587065</v>
      </c>
      <c r="CZ97" s="145">
        <v>-746.59205619527313</v>
      </c>
      <c r="DA97" s="146">
        <v>-1959.2881629526523</v>
      </c>
      <c r="DB97" s="147">
        <f t="shared" si="522"/>
        <v>1212.6961067573793</v>
      </c>
      <c r="DC97" s="148">
        <v>-1482.2</v>
      </c>
      <c r="DD97" s="146">
        <v>-1466.8</v>
      </c>
      <c r="DE97" s="149">
        <f t="shared" si="523"/>
        <v>-15.400000000000091</v>
      </c>
      <c r="DF97" s="189">
        <v>4975.7777035572981</v>
      </c>
      <c r="DG97" s="148">
        <v>-2048.2410063435045</v>
      </c>
      <c r="DH97" s="149">
        <f t="shared" si="809"/>
        <v>7024.0187099008026</v>
      </c>
      <c r="DI97" s="189">
        <v>5883.4752628842716</v>
      </c>
      <c r="DJ97" s="148">
        <v>-2185.5926587248591</v>
      </c>
      <c r="DK97" s="149">
        <f t="shared" si="810"/>
        <v>8069.0679216091303</v>
      </c>
      <c r="DL97" s="189">
        <v>5042.3906637466598</v>
      </c>
      <c r="DM97" s="148">
        <v>-1834.8805919239035</v>
      </c>
      <c r="DN97" s="149">
        <f t="shared" si="811"/>
        <v>6877.2712556705628</v>
      </c>
      <c r="DO97" s="189">
        <v>4141.1098698117703</v>
      </c>
      <c r="DP97" s="148">
        <v>-2374.0739430077338</v>
      </c>
      <c r="DQ97" s="149">
        <f t="shared" si="813"/>
        <v>6515.1838128195041</v>
      </c>
      <c r="DR97" s="189">
        <v>17781.708944499471</v>
      </c>
      <c r="DS97" s="148">
        <v>1012.9889222334086</v>
      </c>
      <c r="DT97" s="149">
        <f t="shared" si="814"/>
        <v>16768.720022266061</v>
      </c>
      <c r="DU97" s="189">
        <v>-11256.686044117059</v>
      </c>
      <c r="DV97" s="148">
        <v>700.4808399408646</v>
      </c>
      <c r="DW97" s="149">
        <f t="shared" si="815"/>
        <v>-11957.166884057924</v>
      </c>
      <c r="DX97" s="189">
        <v>5859.676966838676</v>
      </c>
      <c r="DY97" s="148">
        <v>-1680.5375092304885</v>
      </c>
      <c r="DZ97" s="149">
        <f t="shared" si="816"/>
        <v>7540.2144760691644</v>
      </c>
      <c r="EA97" s="246">
        <v>-9354.8884672210916</v>
      </c>
      <c r="EB97" s="247">
        <v>6931.699147056217</v>
      </c>
      <c r="EC97" s="245">
        <f t="shared" si="817"/>
        <v>-16286.587614277309</v>
      </c>
      <c r="ED97" s="211">
        <v>19936.100409999999</v>
      </c>
      <c r="EE97" s="209">
        <v>-42579.000030000003</v>
      </c>
      <c r="EF97" s="210">
        <f t="shared" si="818"/>
        <v>62515.100440000002</v>
      </c>
      <c r="EG97" s="211">
        <v>-1183.5999999999999</v>
      </c>
      <c r="EH97" s="209">
        <v>52056.5</v>
      </c>
      <c r="EI97" s="210">
        <f t="shared" si="819"/>
        <v>-53240.1</v>
      </c>
      <c r="EJ97" s="211">
        <v>5782.0806599999996</v>
      </c>
      <c r="EK97" s="209">
        <v>-23261.481629999998</v>
      </c>
      <c r="EL97" s="210">
        <f t="shared" si="821"/>
        <v>29043.562289999998</v>
      </c>
      <c r="EM97" s="311">
        <v>-3313.1021599999999</v>
      </c>
      <c r="EN97" s="312">
        <v>5028.5825500000001</v>
      </c>
      <c r="EO97" s="290">
        <f t="shared" si="784"/>
        <v>-8341.6847099999995</v>
      </c>
      <c r="EP97" s="436">
        <v>-6840.7837676987201</v>
      </c>
      <c r="EQ97" s="437">
        <v>-20185.314063106027</v>
      </c>
      <c r="ER97" s="431">
        <f t="shared" si="536"/>
        <v>13344.530295407307</v>
      </c>
      <c r="ES97" s="436">
        <v>7057.9978112820309</v>
      </c>
      <c r="ET97" s="437">
        <v>3069.9655235756672</v>
      </c>
      <c r="EU97" s="431">
        <f t="shared" si="537"/>
        <v>3988.0322877063636</v>
      </c>
      <c r="EV97" s="436">
        <v>-7587.0918310022716</v>
      </c>
      <c r="EW97" s="437">
        <v>-1163.9721918043858</v>
      </c>
      <c r="EX97" s="431">
        <f t="shared" si="538"/>
        <v>-6423.1196391978856</v>
      </c>
      <c r="EY97" s="436">
        <v>-5045.7981125810393</v>
      </c>
      <c r="EZ97" s="437">
        <v>7631.0008313347444</v>
      </c>
      <c r="FA97" s="431">
        <f t="shared" si="539"/>
        <v>-12676.798943915783</v>
      </c>
      <c r="FB97" s="436">
        <v>2253.1615624692504</v>
      </c>
      <c r="FC97" s="437">
        <v>531.9900142781637</v>
      </c>
      <c r="FD97" s="431">
        <f t="shared" si="540"/>
        <v>1721.1715481910867</v>
      </c>
      <c r="FE97" s="436">
        <v>778.07349535350465</v>
      </c>
      <c r="FF97" s="437">
        <v>234.64884639945413</v>
      </c>
      <c r="FG97" s="431">
        <f t="shared" si="541"/>
        <v>543.42464895405055</v>
      </c>
      <c r="FH97" s="436">
        <v>1679.5771393367938</v>
      </c>
      <c r="FI97" s="437">
        <v>517.02318834987773</v>
      </c>
      <c r="FJ97" s="431">
        <f t="shared" si="542"/>
        <v>1162.5539509869161</v>
      </c>
      <c r="FK97" s="436">
        <v>1019.2434913254586</v>
      </c>
      <c r="FL97" s="437">
        <v>220.32728535109592</v>
      </c>
      <c r="FM97" s="431">
        <f t="shared" si="543"/>
        <v>798.9162059743627</v>
      </c>
      <c r="FN97" s="436">
        <v>1331.3883274591992</v>
      </c>
      <c r="FO97" s="437">
        <v>1124.0020776019546</v>
      </c>
      <c r="FP97" s="431">
        <f t="shared" si="544"/>
        <v>207.38624985724459</v>
      </c>
      <c r="FQ97" s="436">
        <v>1302.5849558254415</v>
      </c>
      <c r="FR97" s="437">
        <v>916.29391654990604</v>
      </c>
      <c r="FS97" s="431">
        <f t="shared" si="545"/>
        <v>386.29103927553547</v>
      </c>
    </row>
    <row r="98" spans="1:175" x14ac:dyDescent="0.3">
      <c r="A98" s="133" t="s">
        <v>153</v>
      </c>
      <c r="B98" s="134">
        <f>B99+B100+B111+B130+B134</f>
        <v>44353.259999999995</v>
      </c>
      <c r="C98" s="135">
        <f>C99+C100+C111+C130+C134</f>
        <v>5199.3999999999996</v>
      </c>
      <c r="D98" s="136">
        <f>B98-C98</f>
        <v>39153.859999999993</v>
      </c>
      <c r="E98" s="134">
        <f>E99+E100+E111+E130+E134</f>
        <v>47632.85</v>
      </c>
      <c r="F98" s="135">
        <f>F99+F100+F111+F130+F134</f>
        <v>21278.415357408572</v>
      </c>
      <c r="G98" s="136">
        <f t="shared" ref="G98" si="822">E98-F98</f>
        <v>26354.434642591426</v>
      </c>
      <c r="H98" s="134">
        <f>H99+H100+H111+H130+H134</f>
        <v>19423.52</v>
      </c>
      <c r="I98" s="135">
        <f>I99+I100+I111+I130+I134</f>
        <v>8663.2319794017894</v>
      </c>
      <c r="J98" s="136">
        <f t="shared" ref="J98" si="823">H98-I98</f>
        <v>10760.288020598211</v>
      </c>
      <c r="K98" s="134">
        <f>K99+K100+K111+K130+K134</f>
        <v>28421.37</v>
      </c>
      <c r="L98" s="135">
        <f>L99+L100+L111+L130+L134</f>
        <v>-2755.3186773344696</v>
      </c>
      <c r="M98" s="136">
        <f t="shared" ref="M98" si="824">K98-L98</f>
        <v>31176.688677334467</v>
      </c>
      <c r="N98" s="134">
        <f>N99+N100+N111+N130+N134</f>
        <v>-16608</v>
      </c>
      <c r="O98" s="135">
        <f>O99+O100+O111+O130+O134</f>
        <v>-62265</v>
      </c>
      <c r="P98" s="136">
        <f t="shared" ref="P98" si="825">N98-O98</f>
        <v>45657</v>
      </c>
      <c r="Q98" s="134">
        <f>Q99+Q100+Q111+Q130+Q134</f>
        <v>-11952</v>
      </c>
      <c r="R98" s="135">
        <f>R99+R100+R111+R130+R134</f>
        <v>-85154</v>
      </c>
      <c r="S98" s="136">
        <f t="shared" ref="S98" si="826">Q98-R98</f>
        <v>73202</v>
      </c>
      <c r="T98" s="134">
        <f>T99+T100+T111+T130+T134</f>
        <v>-25942</v>
      </c>
      <c r="U98" s="135">
        <f>U99+U100+U111+U130+U134</f>
        <v>-64668</v>
      </c>
      <c r="V98" s="136">
        <f t="shared" ref="V98" si="827">T98-U98</f>
        <v>38726</v>
      </c>
      <c r="W98" s="134">
        <f>W99+W100+W111+W130+W134</f>
        <v>-37134</v>
      </c>
      <c r="X98" s="135">
        <f>X99+X100+X111+X130+X134</f>
        <v>-90877</v>
      </c>
      <c r="Y98" s="136">
        <f t="shared" ref="Y98" si="828">W98-X98</f>
        <v>53743</v>
      </c>
      <c r="Z98" s="134">
        <f>Z99+Z100+Z111+Z130+Z134</f>
        <v>112419.76748259261</v>
      </c>
      <c r="AA98" s="135">
        <f>AA99+AA100+AA111+AA130+AA134</f>
        <v>19076.723195516002</v>
      </c>
      <c r="AB98" s="136">
        <f t="shared" ref="AB98" si="829">Z98-AA98</f>
        <v>93343.044287076598</v>
      </c>
      <c r="AC98" s="134">
        <f>AC99+AC100+AC111+AC130+AC134</f>
        <v>5238.5050279490024</v>
      </c>
      <c r="AD98" s="135">
        <f>AD99+AD100+AD111+AD130+AD134</f>
        <v>19209.233757913</v>
      </c>
      <c r="AE98" s="136">
        <f t="shared" ref="AE98" si="830">AC98-AD98</f>
        <v>-13970.728729963997</v>
      </c>
      <c r="AF98" s="134">
        <f>AF99+AF100+AF111+AF130+AF134</f>
        <v>22310.946875551403</v>
      </c>
      <c r="AG98" s="135">
        <f>AG99+AG100+AG111+AG130+AG134</f>
        <v>-18292.733166943999</v>
      </c>
      <c r="AH98" s="136">
        <f t="shared" ref="AH98" si="831">AF98-AG98</f>
        <v>40603.680042495398</v>
      </c>
      <c r="AI98" s="134">
        <f>AI99+AI100+AI111+AI130+AI134</f>
        <v>77690.282428164908</v>
      </c>
      <c r="AJ98" s="135">
        <f>AJ99+AJ100+AJ111+AJ130+AJ134</f>
        <v>6944.1601517229901</v>
      </c>
      <c r="AK98" s="136">
        <f t="shared" ref="AK98" si="832">AI98-AJ98</f>
        <v>70746.122276441922</v>
      </c>
      <c r="AL98" s="134">
        <f>AL99+AL100+AL111+AL130+AL134</f>
        <v>-26090.000000000007</v>
      </c>
      <c r="AM98" s="135">
        <f>AM99+AM100+AM111+AM130+AM134</f>
        <v>22478</v>
      </c>
      <c r="AN98" s="136">
        <f t="shared" si="785"/>
        <v>-48568.000000000007</v>
      </c>
      <c r="AO98" s="134">
        <f>AO99+AO100+AO111+AO130+AO134</f>
        <v>1941.99999999998</v>
      </c>
      <c r="AP98" s="135">
        <f>AP99+AP100+AP111+AP130+AP134</f>
        <v>29404</v>
      </c>
      <c r="AQ98" s="136">
        <f t="shared" si="786"/>
        <v>-27462.000000000022</v>
      </c>
      <c r="AR98" s="134">
        <f>AR99+AR100+AR111+AR130+AR134</f>
        <v>-31008.999999999971</v>
      </c>
      <c r="AS98" s="135">
        <f>AS99+AS100+AS111+AS130+AS134</f>
        <v>8994</v>
      </c>
      <c r="AT98" s="136">
        <f t="shared" si="787"/>
        <v>-40002.999999999971</v>
      </c>
      <c r="AU98" s="134">
        <f>AU99+AU100+AU111+AU130+AU134</f>
        <v>17265.999999999971</v>
      </c>
      <c r="AV98" s="135">
        <f>AV99+AV100+AV111+AV130+AV134</f>
        <v>13549</v>
      </c>
      <c r="AW98" s="136">
        <f t="shared" si="788"/>
        <v>3716.9999999999709</v>
      </c>
      <c r="AX98" s="134">
        <f>AX99+AX100+AX111+AX130+AX134</f>
        <v>70498</v>
      </c>
      <c r="AY98" s="135">
        <f>AY99+AY100+AY111+AY130+AY134</f>
        <v>-95786</v>
      </c>
      <c r="AZ98" s="136">
        <f t="shared" si="789"/>
        <v>166284</v>
      </c>
      <c r="BA98" s="134">
        <f>BA99+BA100+BA111+BA130+BA134</f>
        <v>24014</v>
      </c>
      <c r="BB98" s="135">
        <f>BB99+BB100+BB111+BB130+BB134</f>
        <v>-106076</v>
      </c>
      <c r="BC98" s="136">
        <f t="shared" si="790"/>
        <v>130090</v>
      </c>
      <c r="BD98" s="134">
        <f>BD99+BD100+BD111+BD130+BD134</f>
        <v>67640</v>
      </c>
      <c r="BE98" s="135">
        <f>BE99+BE100+BE111+BE130+BE134</f>
        <v>-26484</v>
      </c>
      <c r="BF98" s="136">
        <f t="shared" si="791"/>
        <v>94124</v>
      </c>
      <c r="BG98" s="134">
        <f>BG99+BG100+BG111+BG130+BG134</f>
        <v>160969</v>
      </c>
      <c r="BH98" s="135">
        <f>BH99+BH100+BH111+BH130+BH134</f>
        <v>-5610</v>
      </c>
      <c r="BI98" s="136">
        <f t="shared" si="792"/>
        <v>166579</v>
      </c>
      <c r="BJ98" s="134">
        <f>BJ99+BJ100+BJ111+BJ130+BJ134</f>
        <v>13938</v>
      </c>
      <c r="BK98" s="135">
        <f>BK99+BK100+BK111+BK130+BK134</f>
        <v>1041</v>
      </c>
      <c r="BL98" s="136">
        <f t="shared" si="793"/>
        <v>12897</v>
      </c>
      <c r="BM98" s="134">
        <f>BM99+BM100+BM111+BM130+BM134</f>
        <v>-51130</v>
      </c>
      <c r="BN98" s="135">
        <f>BN99+BN100+BN111+BN130+BN134</f>
        <v>-65590</v>
      </c>
      <c r="BO98" s="136">
        <f t="shared" si="794"/>
        <v>14460</v>
      </c>
      <c r="BP98" s="134">
        <f>BP99+BP100+BP111+BP130+BP134</f>
        <v>-17377</v>
      </c>
      <c r="BQ98" s="135">
        <f>BQ99+BQ100+BQ111+BQ130+BQ134</f>
        <v>-33921</v>
      </c>
      <c r="BR98" s="136">
        <f t="shared" si="795"/>
        <v>16544</v>
      </c>
      <c r="BS98" s="134">
        <f>BS99+BS100+BS111+BS130+BS134</f>
        <v>10163</v>
      </c>
      <c r="BT98" s="135">
        <f>BT99+BT100+BT111+BT130+BT134</f>
        <v>-6952</v>
      </c>
      <c r="BU98" s="136">
        <f t="shared" si="796"/>
        <v>17115</v>
      </c>
      <c r="BV98" s="134">
        <f>BV99+BV100+BV111+BV130+BV134</f>
        <v>25098</v>
      </c>
      <c r="BW98" s="135">
        <f>BW99+BW100+BW111+BW130+BW134</f>
        <v>9764</v>
      </c>
      <c r="BX98" s="136">
        <f t="shared" si="797"/>
        <v>15334</v>
      </c>
      <c r="BY98" s="134">
        <f>BY99+BY100+BY111+BY130+BY134</f>
        <v>45471</v>
      </c>
      <c r="BZ98" s="135">
        <f>BZ99+BZ100+BZ111+BZ130+BZ134</f>
        <v>34368</v>
      </c>
      <c r="CA98" s="136">
        <f t="shared" si="798"/>
        <v>11103</v>
      </c>
      <c r="CB98" s="134">
        <f>CB99+CB100+CB111+CB130+CB134</f>
        <v>46251</v>
      </c>
      <c r="CC98" s="135">
        <f>CC99+CC100+CC111+CC130+CC134</f>
        <v>-13464</v>
      </c>
      <c r="CD98" s="136">
        <f t="shared" si="799"/>
        <v>59715</v>
      </c>
      <c r="CE98" s="134">
        <f>CE99+CE100+CE111+CE130+CE134</f>
        <v>33782</v>
      </c>
      <c r="CF98" s="135">
        <f>CF99+CF100+CF111+CF130+CF134</f>
        <v>56933</v>
      </c>
      <c r="CG98" s="136">
        <f t="shared" si="800"/>
        <v>-23151</v>
      </c>
      <c r="CH98" s="134">
        <f>CH99+CH100+CH111+CH130+CH134</f>
        <v>-99826.617994561224</v>
      </c>
      <c r="CI98" s="135">
        <f>CI99+CI100+CI111+CI130+CI134</f>
        <v>47536.49024695246</v>
      </c>
      <c r="CJ98" s="136">
        <f>CH98-CI98</f>
        <v>-147363.10824151369</v>
      </c>
      <c r="CK98" s="134">
        <f>CK99+CK100+CK111+CK130+CK134</f>
        <v>-92562.254607888259</v>
      </c>
      <c r="CL98" s="135">
        <f>CL99+CL100+CL111+CL130+CL134</f>
        <v>36762.767344958593</v>
      </c>
      <c r="CM98" s="136">
        <f>CK98-CL98</f>
        <v>-129325.02195284684</v>
      </c>
      <c r="CN98" s="134">
        <f>CN99+CN100+CN111+CN130+CN134</f>
        <v>-136998.22437118538</v>
      </c>
      <c r="CO98" s="135">
        <f>CO99+CO100+CO111+CO130+CO134</f>
        <v>39064.763971549357</v>
      </c>
      <c r="CP98" s="136">
        <f>CN98-CO98</f>
        <v>-176062.98834273475</v>
      </c>
      <c r="CQ98" s="134">
        <f>CQ99+CQ100+CQ111+CQ130+CQ134</f>
        <v>-171035.47446794296</v>
      </c>
      <c r="CR98" s="135">
        <f>CR99+CR100+CR111+CR130+CR134</f>
        <v>40613.689239196865</v>
      </c>
      <c r="CS98" s="136">
        <f>CQ98-CR98</f>
        <v>-211649.16370713981</v>
      </c>
      <c r="CT98" s="134">
        <f>CT99+CT100+CT111+CT130+CT134</f>
        <v>-11958.983234670641</v>
      </c>
      <c r="CU98" s="135">
        <f>CU99+CU100+CU111+CU130+CU134</f>
        <v>55390.683695227999</v>
      </c>
      <c r="CV98" s="136">
        <f t="shared" si="520"/>
        <v>-67349.666929898638</v>
      </c>
      <c r="CW98" s="134">
        <f>CW99+CW100+CW111+CW130+CW134</f>
        <v>-78307.640388914413</v>
      </c>
      <c r="CX98" s="135">
        <f>CX99+CX100+CX111+CX130+CX134</f>
        <v>-2017.6875827176591</v>
      </c>
      <c r="CY98" s="136">
        <f t="shared" si="521"/>
        <v>-76289.952806196758</v>
      </c>
      <c r="CZ98" s="134">
        <f>CZ99+CZ100+CZ111+CZ130+CZ134</f>
        <v>-41388.24439336692</v>
      </c>
      <c r="DA98" s="135">
        <f>DA99+DA100+DA111+DA130+DA134</f>
        <v>39696.209321517759</v>
      </c>
      <c r="DB98" s="136">
        <f t="shared" si="522"/>
        <v>-81084.453714884672</v>
      </c>
      <c r="DC98" s="137">
        <f>DC99+DC100+DC111+DC130+DC134</f>
        <v>-5461.9</v>
      </c>
      <c r="DD98" s="135">
        <f>DD99+DD100+DD111+DD130+DD134</f>
        <v>35538.130066386198</v>
      </c>
      <c r="DE98" s="138">
        <f t="shared" si="523"/>
        <v>-41000.0300663862</v>
      </c>
      <c r="DF98" s="182">
        <f>DF99+DF100+DF111+DF130+DF134</f>
        <v>46779.345908443691</v>
      </c>
      <c r="DG98" s="137">
        <f>DG99+DG100+DG111+DG130+DG134</f>
        <v>13320.759136174613</v>
      </c>
      <c r="DH98" s="138">
        <f t="shared" si="809"/>
        <v>33458.586772269075</v>
      </c>
      <c r="DI98" s="182">
        <f>DI99+DI100+DI111+DI130+DI134</f>
        <v>44317.574730834131</v>
      </c>
      <c r="DJ98" s="137">
        <f>DJ99+DJ100+DJ111+DJ130+DJ134</f>
        <v>18057.213684470997</v>
      </c>
      <c r="DK98" s="138">
        <f t="shared" si="810"/>
        <v>26260.361046363134</v>
      </c>
      <c r="DL98" s="182">
        <f>DL99+DL100+DL111+DL130+DL134</f>
        <v>54929.525801096184</v>
      </c>
      <c r="DM98" s="137">
        <f>DM99+DM100+DM111+DM130+DM134</f>
        <v>21327.638082178815</v>
      </c>
      <c r="DN98" s="138">
        <f t="shared" si="811"/>
        <v>33601.887718917365</v>
      </c>
      <c r="DO98" s="182">
        <f>DO99+DO100+DO111+DO130+DO134</f>
        <v>108775.25058167543</v>
      </c>
      <c r="DP98" s="137">
        <f>DP99+DP100+DP111+DP130+DP134</f>
        <v>37336.519768465965</v>
      </c>
      <c r="DQ98" s="138">
        <f t="shared" si="813"/>
        <v>71438.730813209462</v>
      </c>
      <c r="DR98" s="192">
        <f>DR99+DR100+DR111+DR130+DR134</f>
        <v>-40655.171598549132</v>
      </c>
      <c r="DS98" s="135">
        <f>DS99+DS100+DS111+DS130+DS134</f>
        <v>-36595.518506888555</v>
      </c>
      <c r="DT98" s="138">
        <f t="shared" si="814"/>
        <v>-4059.653091660577</v>
      </c>
      <c r="DU98" s="182">
        <f>DU99+DU100+DU111+DU130+DU134</f>
        <v>-58931.091127042971</v>
      </c>
      <c r="DV98" s="137">
        <f>DV99+DV100+DV111+DV130+DV134</f>
        <v>6798.6049325645336</v>
      </c>
      <c r="DW98" s="138">
        <f t="shared" si="815"/>
        <v>-65729.696059607508</v>
      </c>
      <c r="DX98" s="182">
        <f>DX99+DX100+DX111+DX130+DX134</f>
        <v>3412.9733153484376</v>
      </c>
      <c r="DY98" s="137">
        <f>DY99+DY100+DY111+DY130+DY134</f>
        <v>34715.251495306242</v>
      </c>
      <c r="DZ98" s="138">
        <f t="shared" si="816"/>
        <v>-31302.278179957804</v>
      </c>
      <c r="EA98" s="239">
        <f>EA99+EA100+EA111+EA130+EA134</f>
        <v>-22215.403587326728</v>
      </c>
      <c r="EB98" s="248">
        <f>EB99+EB100+EB111+EB130+EB134</f>
        <v>130671.8961161793</v>
      </c>
      <c r="EC98" s="241">
        <f t="shared" si="817"/>
        <v>-152887.29970350603</v>
      </c>
      <c r="ED98" s="327">
        <f>ED99+ED100+ED111+ED130+ED134</f>
        <v>107957.28131683587</v>
      </c>
      <c r="EE98" s="328">
        <f>EE99+EE100+EE111+EE130+EE134</f>
        <v>72794.149094183565</v>
      </c>
      <c r="EF98" s="323">
        <f t="shared" si="818"/>
        <v>35163.132222652304</v>
      </c>
      <c r="EG98" s="327">
        <f>EG99+EG100+EG111+EG130+EG134</f>
        <v>16944.307228352442</v>
      </c>
      <c r="EH98" s="328">
        <f>EH99+EH100+EH111+EH130+EH134</f>
        <v>144800.77354793641</v>
      </c>
      <c r="EI98" s="323">
        <f t="shared" si="819"/>
        <v>-127856.46631958397</v>
      </c>
      <c r="EJ98" s="327">
        <f>EJ99+EJ100+EJ111+EJ130+EJ134+EJ145</f>
        <v>10506.102197312885</v>
      </c>
      <c r="EK98" s="328">
        <f>EK99+EK100+EK111+EK130+EK134+EK145</f>
        <v>33535.401100658841</v>
      </c>
      <c r="EL98" s="323">
        <f t="shared" si="821"/>
        <v>-23029.298903345956</v>
      </c>
      <c r="EM98" s="329">
        <f>EM99+EM100+EM111+EM130+EM134+EM145</f>
        <v>-6027.8472162189464</v>
      </c>
      <c r="EN98" s="330">
        <f>EN99+EN100+EN111+EN130+EN134+EN145</f>
        <v>69545.889070804507</v>
      </c>
      <c r="EO98" s="326">
        <f t="shared" si="784"/>
        <v>-75573.73628702345</v>
      </c>
      <c r="EP98" s="423">
        <f>EP99+EP100+EP111+EP130+EP134+EP145</f>
        <v>81833.073642806849</v>
      </c>
      <c r="EQ98" s="434">
        <f>EQ99+EQ100+EQ111+EQ130+EQ134+EQ145</f>
        <v>179628.09568114238</v>
      </c>
      <c r="ER98" s="425">
        <f t="shared" si="536"/>
        <v>-97795.022038335534</v>
      </c>
      <c r="ES98" s="423">
        <f>ES99+ES100+ES111+ES130+ES134+ES145</f>
        <v>-109314.0030952026</v>
      </c>
      <c r="ET98" s="434">
        <f>ET99+ET100+ET111+ET130+ET134+ET145</f>
        <v>-4679.3238767142539</v>
      </c>
      <c r="EU98" s="425">
        <f t="shared" si="537"/>
        <v>-104634.67921848834</v>
      </c>
      <c r="EV98" s="423">
        <f>EV99+EV100+EV111+EV130+EV134+EV145</f>
        <v>163782.16029366333</v>
      </c>
      <c r="EW98" s="434">
        <f>EW99+EW100+EW111+EW130+EW134+EW145</f>
        <v>210193.74004842929</v>
      </c>
      <c r="EX98" s="425">
        <f t="shared" si="538"/>
        <v>-46411.57975476596</v>
      </c>
      <c r="EY98" s="423">
        <f>EY99+EY100+EY111+EY130+EY134+EY145</f>
        <v>-51207.821577412993</v>
      </c>
      <c r="EZ98" s="434">
        <f>EZ99+EZ100+EZ111+EZ130+EZ134+EZ145</f>
        <v>107605.70993093796</v>
      </c>
      <c r="FA98" s="425">
        <f t="shared" si="539"/>
        <v>-158813.53150835095</v>
      </c>
      <c r="FB98" s="423">
        <f>FB99+FB100+FB111+FB130+FB134+FB145</f>
        <v>63126.951353718403</v>
      </c>
      <c r="FC98" s="434">
        <f>FC99+FC100+FC111+FC130+FC134+FC145</f>
        <v>43075.0661124994</v>
      </c>
      <c r="FD98" s="425">
        <f t="shared" si="540"/>
        <v>20051.885241219003</v>
      </c>
      <c r="FE98" s="423">
        <f>FE99+FE100+FE111+FE130+FE134+FE145</f>
        <v>22064.700507177178</v>
      </c>
      <c r="FF98" s="434">
        <f>FF99+FF100+FF111+FF130+FF134+FF145</f>
        <v>41403.782136049187</v>
      </c>
      <c r="FG98" s="425">
        <f t="shared" si="541"/>
        <v>-19339.081628872009</v>
      </c>
      <c r="FH98" s="423">
        <f>FH99+FH100+FH111+FH130+FH134+FH145</f>
        <v>19795.061421968181</v>
      </c>
      <c r="FI98" s="434">
        <f>FI99+FI100+FI111+FI130+FI134+FI145</f>
        <v>50025.151829426759</v>
      </c>
      <c r="FJ98" s="425">
        <f t="shared" si="542"/>
        <v>-30230.090407458578</v>
      </c>
      <c r="FK98" s="423">
        <f>FK99+FK100+FK111+FK130+FK134+FK145</f>
        <v>5523.1352419668328</v>
      </c>
      <c r="FL98" s="434">
        <f>FL99+FL100+FL111+FL130+FL134+FL145</f>
        <v>30097.572242803901</v>
      </c>
      <c r="FM98" s="425">
        <f t="shared" si="543"/>
        <v>-24574.437000837068</v>
      </c>
      <c r="FN98" s="423">
        <f>FN99+FN100+FN111+FN130+FN134+FN145</f>
        <v>123930.94716518326</v>
      </c>
      <c r="FO98" s="434">
        <f>FO99+FO100+FO111+FO130+FO134+FO145</f>
        <v>94120.197920892009</v>
      </c>
      <c r="FP98" s="425">
        <f t="shared" si="544"/>
        <v>29810.749244291248</v>
      </c>
      <c r="FQ98" s="423">
        <f>FQ99+FQ100+FQ111+FQ130+FQ134+FQ145</f>
        <v>69910.189214484752</v>
      </c>
      <c r="FR98" s="434">
        <f>FR99+FR100+FR111+FR130+FR134+FR145</f>
        <v>128520.60642290825</v>
      </c>
      <c r="FS98" s="425">
        <f t="shared" si="545"/>
        <v>-58610.417208423503</v>
      </c>
    </row>
    <row r="99" spans="1:175" x14ac:dyDescent="0.3">
      <c r="A99" s="139" t="s">
        <v>154</v>
      </c>
      <c r="B99" s="140"/>
      <c r="C99" s="141"/>
      <c r="D99" s="142"/>
      <c r="E99" s="140"/>
      <c r="F99" s="141"/>
      <c r="G99" s="142"/>
      <c r="H99" s="140"/>
      <c r="I99" s="141"/>
      <c r="J99" s="142"/>
      <c r="K99" s="140"/>
      <c r="L99" s="141"/>
      <c r="M99" s="142"/>
      <c r="N99" s="140"/>
      <c r="O99" s="141"/>
      <c r="P99" s="142"/>
      <c r="Q99" s="140"/>
      <c r="R99" s="141"/>
      <c r="S99" s="142"/>
      <c r="T99" s="140"/>
      <c r="U99" s="141"/>
      <c r="V99" s="142"/>
      <c r="W99" s="140"/>
      <c r="X99" s="141"/>
      <c r="Y99" s="142"/>
      <c r="Z99" s="140"/>
      <c r="AA99" s="141"/>
      <c r="AB99" s="142"/>
      <c r="AC99" s="140"/>
      <c r="AD99" s="141"/>
      <c r="AE99" s="142"/>
      <c r="AF99" s="140"/>
      <c r="AG99" s="141"/>
      <c r="AH99" s="142"/>
      <c r="AI99" s="140"/>
      <c r="AJ99" s="141"/>
      <c r="AK99" s="142"/>
      <c r="AL99" s="140"/>
      <c r="AM99" s="141"/>
      <c r="AN99" s="142"/>
      <c r="AO99" s="140"/>
      <c r="AP99" s="141"/>
      <c r="AQ99" s="142"/>
      <c r="AR99" s="140"/>
      <c r="AS99" s="141"/>
      <c r="AT99" s="142"/>
      <c r="AU99" s="140"/>
      <c r="AV99" s="141"/>
      <c r="AW99" s="142"/>
      <c r="AX99" s="140"/>
      <c r="AY99" s="141"/>
      <c r="AZ99" s="142"/>
      <c r="BA99" s="140"/>
      <c r="BB99" s="141"/>
      <c r="BC99" s="142"/>
      <c r="BD99" s="140"/>
      <c r="BE99" s="141"/>
      <c r="BF99" s="142"/>
      <c r="BG99" s="140"/>
      <c r="BH99" s="141"/>
      <c r="BI99" s="142"/>
      <c r="BJ99" s="140"/>
      <c r="BK99" s="141"/>
      <c r="BL99" s="142"/>
      <c r="BM99" s="140"/>
      <c r="BN99" s="141"/>
      <c r="BO99" s="142"/>
      <c r="BP99" s="140"/>
      <c r="BQ99" s="141"/>
      <c r="BR99" s="142"/>
      <c r="BS99" s="140"/>
      <c r="BT99" s="141"/>
      <c r="BU99" s="142"/>
      <c r="BV99" s="140"/>
      <c r="BW99" s="141"/>
      <c r="BX99" s="142"/>
      <c r="BY99" s="140"/>
      <c r="BZ99" s="141"/>
      <c r="CA99" s="142"/>
      <c r="CB99" s="140"/>
      <c r="CC99" s="141"/>
      <c r="CD99" s="142"/>
      <c r="CE99" s="140"/>
      <c r="CF99" s="141"/>
      <c r="CG99" s="142"/>
      <c r="CH99" s="140"/>
      <c r="CI99" s="141"/>
      <c r="CJ99" s="142"/>
      <c r="CK99" s="140"/>
      <c r="CL99" s="141"/>
      <c r="CM99" s="142"/>
      <c r="CN99" s="140"/>
      <c r="CO99" s="141"/>
      <c r="CP99" s="142"/>
      <c r="CQ99" s="140"/>
      <c r="CR99" s="141"/>
      <c r="CS99" s="142"/>
      <c r="CT99" s="140"/>
      <c r="CU99" s="141"/>
      <c r="CV99" s="142"/>
      <c r="CW99" s="140"/>
      <c r="CX99" s="141"/>
      <c r="CY99" s="142"/>
      <c r="CZ99" s="140"/>
      <c r="DA99" s="141"/>
      <c r="DB99" s="142"/>
      <c r="DC99" s="143"/>
      <c r="DD99" s="141"/>
      <c r="DE99" s="144"/>
      <c r="DF99" s="173"/>
      <c r="DG99" s="143"/>
      <c r="DH99" s="144"/>
      <c r="DI99" s="173"/>
      <c r="DJ99" s="143"/>
      <c r="DK99" s="144"/>
      <c r="DL99" s="173"/>
      <c r="DM99" s="143"/>
      <c r="DN99" s="144"/>
      <c r="DO99" s="173"/>
      <c r="DP99" s="143"/>
      <c r="DQ99" s="144"/>
      <c r="DR99" s="190"/>
      <c r="DS99" s="141"/>
      <c r="DT99" s="144"/>
      <c r="DU99" s="173"/>
      <c r="DV99" s="143"/>
      <c r="DW99" s="144"/>
      <c r="DX99" s="173"/>
      <c r="DY99" s="143"/>
      <c r="DZ99" s="144"/>
      <c r="EA99" s="243"/>
      <c r="EB99" s="244"/>
      <c r="EC99" s="242"/>
      <c r="ED99" s="339"/>
      <c r="EE99" s="340"/>
      <c r="EF99" s="341"/>
      <c r="EG99" s="333"/>
      <c r="EH99" s="334"/>
      <c r="EI99" s="335"/>
      <c r="EJ99" s="219"/>
      <c r="EK99" s="217"/>
      <c r="EL99" s="218"/>
      <c r="EM99" s="287"/>
      <c r="EN99" s="288"/>
      <c r="EO99" s="289"/>
      <c r="EP99" s="426"/>
      <c r="EQ99" s="435"/>
      <c r="ER99" s="428"/>
      <c r="ES99" s="426"/>
      <c r="ET99" s="435"/>
      <c r="EU99" s="428"/>
      <c r="EV99" s="426"/>
      <c r="EW99" s="435"/>
      <c r="EX99" s="428"/>
      <c r="EY99" s="426"/>
      <c r="EZ99" s="435"/>
      <c r="FA99" s="428"/>
      <c r="FB99" s="426"/>
      <c r="FC99" s="435"/>
      <c r="FD99" s="428"/>
      <c r="FE99" s="426"/>
      <c r="FF99" s="435"/>
      <c r="FG99" s="428"/>
      <c r="FH99" s="426"/>
      <c r="FI99" s="435"/>
      <c r="FJ99" s="428"/>
      <c r="FK99" s="426"/>
      <c r="FL99" s="435"/>
      <c r="FM99" s="428"/>
      <c r="FN99" s="426"/>
      <c r="FO99" s="435"/>
      <c r="FP99" s="428"/>
      <c r="FQ99" s="426"/>
      <c r="FR99" s="435"/>
      <c r="FS99" s="428"/>
    </row>
    <row r="100" spans="1:175" x14ac:dyDescent="0.3">
      <c r="A100" s="139" t="s">
        <v>155</v>
      </c>
      <c r="B100" s="140">
        <f>B101+B104+B105+B106</f>
        <v>24910.26</v>
      </c>
      <c r="C100" s="141">
        <f>C101+C104+C105+C106</f>
        <v>-5395</v>
      </c>
      <c r="D100" s="142">
        <f>B100-C100</f>
        <v>30305.26</v>
      </c>
      <c r="E100" s="140">
        <f t="shared" ref="E100:F100" si="833">E101+E104+E105+E106</f>
        <v>26045.85</v>
      </c>
      <c r="F100" s="141">
        <f t="shared" si="833"/>
        <v>4578.4153574085703</v>
      </c>
      <c r="G100" s="142">
        <f t="shared" ref="G100" si="834">E100-F100</f>
        <v>21467.434642591426</v>
      </c>
      <c r="H100" s="140">
        <f t="shared" ref="H100:I100" si="835">H101+H104+H105+H106</f>
        <v>10787.52</v>
      </c>
      <c r="I100" s="141">
        <f t="shared" si="835"/>
        <v>2768.2319794017899</v>
      </c>
      <c r="J100" s="142">
        <f t="shared" ref="J100" si="836">H100-I100</f>
        <v>8019.288020598211</v>
      </c>
      <c r="K100" s="140">
        <f t="shared" ref="K100:L100" si="837">K101+K104+K105+K106</f>
        <v>16364.369999999999</v>
      </c>
      <c r="L100" s="141">
        <f t="shared" si="837"/>
        <v>-4024.3186773344701</v>
      </c>
      <c r="M100" s="142">
        <f t="shared" ref="M100" si="838">K100-L100</f>
        <v>20388.68867733447</v>
      </c>
      <c r="N100" s="140">
        <f t="shared" ref="N100:O100" si="839">N101+N104+N105+N106</f>
        <v>-10037</v>
      </c>
      <c r="O100" s="141">
        <f t="shared" si="839"/>
        <v>-12056</v>
      </c>
      <c r="P100" s="142">
        <f t="shared" ref="P100" si="840">N100-O100</f>
        <v>2019</v>
      </c>
      <c r="Q100" s="140">
        <f t="shared" ref="Q100:R100" si="841">Q101+Q104+Q105+Q106</f>
        <v>-7211</v>
      </c>
      <c r="R100" s="141">
        <f t="shared" si="841"/>
        <v>-13815</v>
      </c>
      <c r="S100" s="142">
        <f t="shared" ref="S100" si="842">Q100-R100</f>
        <v>6604</v>
      </c>
      <c r="T100" s="140">
        <f t="shared" ref="T100:U100" si="843">T101+T104+T105+T106</f>
        <v>-10006</v>
      </c>
      <c r="U100" s="141">
        <f t="shared" si="843"/>
        <v>-5505</v>
      </c>
      <c r="V100" s="142">
        <f t="shared" ref="V100" si="844">T100-U100</f>
        <v>-4501</v>
      </c>
      <c r="W100" s="140">
        <f t="shared" ref="W100:X100" si="845">W101+W104+W105+W106</f>
        <v>-13371</v>
      </c>
      <c r="X100" s="141">
        <f t="shared" si="845"/>
        <v>-19180</v>
      </c>
      <c r="Y100" s="142">
        <f t="shared" ref="Y100" si="846">W100-X100</f>
        <v>5809</v>
      </c>
      <c r="Z100" s="140">
        <f t="shared" ref="Z100:AA100" si="847">Z101+Z104+Z105+Z106</f>
        <v>26963.599999999999</v>
      </c>
      <c r="AA100" s="141">
        <f t="shared" si="847"/>
        <v>49428</v>
      </c>
      <c r="AB100" s="142">
        <f t="shared" ref="AB100" si="848">Z100-AA100</f>
        <v>-22464.400000000001</v>
      </c>
      <c r="AC100" s="140">
        <f t="shared" ref="AC100:AD100" si="849">AC101+AC104+AC105+AC106</f>
        <v>-60088.6</v>
      </c>
      <c r="AD100" s="141">
        <f t="shared" si="849"/>
        <v>14446</v>
      </c>
      <c r="AE100" s="142">
        <f t="shared" ref="AE100" si="850">AC100-AD100</f>
        <v>-74534.600000000006</v>
      </c>
      <c r="AF100" s="140">
        <f t="shared" ref="AF100:AG100" si="851">AF101+AF104+AF105+AF106</f>
        <v>9035.4</v>
      </c>
      <c r="AG100" s="141">
        <f t="shared" si="851"/>
        <v>-6527</v>
      </c>
      <c r="AH100" s="142">
        <f t="shared" ref="AH100" si="852">AF100-AG100</f>
        <v>15562.4</v>
      </c>
      <c r="AI100" s="140">
        <f t="shared" ref="AI100:AJ100" si="853">AI101+AI104+AI105+AI106</f>
        <v>19373</v>
      </c>
      <c r="AJ100" s="141">
        <f t="shared" si="853"/>
        <v>21532</v>
      </c>
      <c r="AK100" s="142">
        <f t="shared" ref="AK100" si="854">AI100-AJ100</f>
        <v>-2159</v>
      </c>
      <c r="AL100" s="140">
        <f t="shared" ref="AL100:AM100" si="855">AL101+AL104+AL105+AL106</f>
        <v>7718.8798843877903</v>
      </c>
      <c r="AM100" s="141">
        <f t="shared" si="855"/>
        <v>29675</v>
      </c>
      <c r="AN100" s="142">
        <f t="shared" ref="AN100:AN102" si="856">AL100-AM100</f>
        <v>-21956.120115612212</v>
      </c>
      <c r="AO100" s="140">
        <f t="shared" ref="AO100:AP100" si="857">AO101+AO104+AO105+AO106</f>
        <v>8039.4271953652806</v>
      </c>
      <c r="AP100" s="141">
        <f t="shared" si="857"/>
        <v>5587</v>
      </c>
      <c r="AQ100" s="142">
        <f t="shared" ref="AQ100:AQ102" si="858">AO100-AP100</f>
        <v>2452.4271953652806</v>
      </c>
      <c r="AR100" s="140">
        <f t="shared" ref="AR100:AS100" si="859">AR101+AR104+AR105+AR106</f>
        <v>-5853.3743134968699</v>
      </c>
      <c r="AS100" s="141">
        <f t="shared" si="859"/>
        <v>6112</v>
      </c>
      <c r="AT100" s="142">
        <f t="shared" ref="AT100:AT102" si="860">AR100-AS100</f>
        <v>-11965.37431349687</v>
      </c>
      <c r="AU100" s="140">
        <f t="shared" ref="AU100:AV100" si="861">AU101+AU104+AU105+AU106</f>
        <v>43821.668373128072</v>
      </c>
      <c r="AV100" s="141">
        <f t="shared" si="861"/>
        <v>16007</v>
      </c>
      <c r="AW100" s="142">
        <f t="shared" ref="AW100:AW102" si="862">AU100-AV100</f>
        <v>27814.668373128072</v>
      </c>
      <c r="AX100" s="140">
        <f>AX101+AX104+AX105+AX106</f>
        <v>-8792</v>
      </c>
      <c r="AY100" s="141">
        <f>AY101+AY104+AY105+AY106</f>
        <v>6171</v>
      </c>
      <c r="AZ100" s="142">
        <f t="shared" ref="AZ100:AZ102" si="863">AX100-AY100</f>
        <v>-14963</v>
      </c>
      <c r="BA100" s="140">
        <f>BA101+BA104+BA105+BA106</f>
        <v>-50636</v>
      </c>
      <c r="BB100" s="141">
        <f>BB101+BB104+BB105+BB106</f>
        <v>-44104</v>
      </c>
      <c r="BC100" s="142">
        <f t="shared" ref="BC100:BC102" si="864">BA100-BB100</f>
        <v>-6532</v>
      </c>
      <c r="BD100" s="140">
        <f>BD101+BD104+BD105+BD106</f>
        <v>48626</v>
      </c>
      <c r="BE100" s="141">
        <f>BE101+BE104+BE105+BE106</f>
        <v>3716</v>
      </c>
      <c r="BF100" s="142">
        <f t="shared" ref="BF100:BF102" si="865">BD100-BE100</f>
        <v>44910</v>
      </c>
      <c r="BG100" s="140">
        <f>BG101+BG104+BG105+BG106</f>
        <v>24788</v>
      </c>
      <c r="BH100" s="141">
        <f>BH101+BH104+BH105+BH106</f>
        <v>25627</v>
      </c>
      <c r="BI100" s="142">
        <f t="shared" ref="BI100:BI102" si="866">BG100-BH100</f>
        <v>-839</v>
      </c>
      <c r="BJ100" s="140">
        <f>BJ101+BJ104+BJ105+BJ106</f>
        <v>29007</v>
      </c>
      <c r="BK100" s="141">
        <f>BK101+BK104+BK105+BK106</f>
        <v>-9514</v>
      </c>
      <c r="BL100" s="142">
        <f t="shared" ref="BL100:BL102" si="867">BJ100-BK100</f>
        <v>38521</v>
      </c>
      <c r="BM100" s="140">
        <f>BM101+BM104+BM105+BM106</f>
        <v>-30775</v>
      </c>
      <c r="BN100" s="141">
        <f>BN101+BN104+BN105+BN106</f>
        <v>-14660</v>
      </c>
      <c r="BO100" s="142">
        <f t="shared" ref="BO100:BO102" si="868">BM100-BN100</f>
        <v>-16115</v>
      </c>
      <c r="BP100" s="140">
        <f>BP101+BP104+BP105+BP106</f>
        <v>-9280</v>
      </c>
      <c r="BQ100" s="141">
        <f>BQ101+BQ104+BQ105+BQ106</f>
        <v>-729</v>
      </c>
      <c r="BR100" s="142">
        <f t="shared" ref="BR100:BR102" si="869">BP100-BQ100</f>
        <v>-8551</v>
      </c>
      <c r="BS100" s="140">
        <f>BS101+BS104+BS105+BS106</f>
        <v>45937</v>
      </c>
      <c r="BT100" s="141">
        <f>BT101+BT104+BT105+BT106</f>
        <v>9496</v>
      </c>
      <c r="BU100" s="142">
        <f t="shared" ref="BU100:BU102" si="870">BS100-BT100</f>
        <v>36441</v>
      </c>
      <c r="BV100" s="140">
        <f>BV101+BV104+BV105+BV106</f>
        <v>-13770</v>
      </c>
      <c r="BW100" s="141">
        <f>BW101+BW104+BW105+BW106</f>
        <v>-12896</v>
      </c>
      <c r="BX100" s="142">
        <f t="shared" ref="BX100:BX102" si="871">BV100-BW100</f>
        <v>-874</v>
      </c>
      <c r="BY100" s="140">
        <f>BY101+BY104+BY105+BY106</f>
        <v>-17587</v>
      </c>
      <c r="BZ100" s="141">
        <f>BZ101+BZ104+BZ105+BZ106</f>
        <v>5133</v>
      </c>
      <c r="CA100" s="142">
        <f t="shared" ref="CA100:CA102" si="872">BY100-BZ100</f>
        <v>-22720</v>
      </c>
      <c r="CB100" s="140">
        <f>CB101+CB104+CB105+CB106</f>
        <v>-29455</v>
      </c>
      <c r="CC100" s="141">
        <f>CC101+CC104+CC105+CC106</f>
        <v>6391</v>
      </c>
      <c r="CD100" s="142">
        <f t="shared" ref="CD100:CD102" si="873">CB100-CC100</f>
        <v>-35846</v>
      </c>
      <c r="CE100" s="140">
        <f>CE101+CE104+CE105+CE106</f>
        <v>-34290</v>
      </c>
      <c r="CF100" s="141">
        <f>CF101+CF104+CF105+CF106</f>
        <v>-2764</v>
      </c>
      <c r="CG100" s="142">
        <f t="shared" ref="CG100:CG102" si="874">CE100-CF100</f>
        <v>-31526</v>
      </c>
      <c r="CH100" s="140">
        <f>CH101+CH104+CH105+CH106</f>
        <v>32601.40176027226</v>
      </c>
      <c r="CI100" s="141">
        <f>CI101+CI104+CI105+CI106</f>
        <v>1179</v>
      </c>
      <c r="CJ100" s="142">
        <f>CH100-CI100</f>
        <v>31422.40176027226</v>
      </c>
      <c r="CK100" s="140">
        <f>CK101+CK104+CK105+CK106</f>
        <v>32304.745392111741</v>
      </c>
      <c r="CL100" s="141">
        <f>CL101+CL104+CL105+CL106</f>
        <v>-1660</v>
      </c>
      <c r="CM100" s="142">
        <f>CK100-CL100</f>
        <v>33964.745392111741</v>
      </c>
      <c r="CN100" s="140">
        <f>CN101+CN104+CN105+CN106</f>
        <v>-19565.224371185388</v>
      </c>
      <c r="CO100" s="141">
        <f>CO101+CO104+CO105+CO106</f>
        <v>18897</v>
      </c>
      <c r="CP100" s="142">
        <f>CN100-CO100</f>
        <v>-38462.224371185388</v>
      </c>
      <c r="CQ100" s="140">
        <f>CQ101+CQ104+CQ105+CQ106</f>
        <v>-37426.474467942957</v>
      </c>
      <c r="CR100" s="141">
        <f>CR101+CR104+CR105+CR106</f>
        <v>-4769</v>
      </c>
      <c r="CS100" s="142">
        <f>CQ100-CR100</f>
        <v>-32657.474467942957</v>
      </c>
      <c r="CT100" s="140">
        <f t="shared" ref="CT100:CU100" si="875">CT101+CT104+CT105+CT106</f>
        <v>6691.7000000000007</v>
      </c>
      <c r="CU100" s="141">
        <f t="shared" si="875"/>
        <v>19167</v>
      </c>
      <c r="CV100" s="142">
        <f t="shared" ref="CV100" si="876">CT100-CU100</f>
        <v>-12475.3</v>
      </c>
      <c r="CW100" s="140">
        <f t="shared" ref="CW100:CX100" si="877">CW101+CW104+CW105+CW106</f>
        <v>-61623.6</v>
      </c>
      <c r="CX100" s="141">
        <f t="shared" si="877"/>
        <v>-26145</v>
      </c>
      <c r="CY100" s="142">
        <f t="shared" ref="CY100" si="878">CW100-CX100</f>
        <v>-35478.6</v>
      </c>
      <c r="CZ100" s="140">
        <f t="shared" ref="CZ100:DA100" si="879">CZ101+CZ104+CZ105+CZ106</f>
        <v>-45032.800000000003</v>
      </c>
      <c r="DA100" s="141">
        <f t="shared" si="879"/>
        <v>-1409.3</v>
      </c>
      <c r="DB100" s="142">
        <f t="shared" ref="DB100" si="880">CZ100-DA100</f>
        <v>-43623.5</v>
      </c>
      <c r="DC100" s="143">
        <f t="shared" ref="DC100:DD100" si="881">DC101+DC104+DC105+DC106</f>
        <v>7435</v>
      </c>
      <c r="DD100" s="141">
        <f t="shared" si="881"/>
        <v>16360</v>
      </c>
      <c r="DE100" s="144">
        <f t="shared" ref="DE100" si="882">DC100-DD100</f>
        <v>-8925</v>
      </c>
      <c r="DF100" s="173">
        <f>DF101+DF104+DF105+DF106</f>
        <v>57707.383628391937</v>
      </c>
      <c r="DG100" s="143">
        <f>DG101+DG104+DG105+DG106</f>
        <v>7254.0967856842008</v>
      </c>
      <c r="DH100" s="144">
        <f t="shared" ref="DH100:DH102" si="883">DF100-DG100</f>
        <v>50453.286842707734</v>
      </c>
      <c r="DI100" s="173">
        <f t="shared" ref="DI100" si="884">DI101+DI104+DI105+DI106</f>
        <v>35260.615137204048</v>
      </c>
      <c r="DJ100" s="143">
        <f>DJ101+DJ104+DJ105+DJ106</f>
        <v>5916.1898763483787</v>
      </c>
      <c r="DK100" s="144">
        <f t="shared" ref="DK100:DK102" si="885">DI100-DJ100</f>
        <v>29344.425260855671</v>
      </c>
      <c r="DL100" s="173">
        <f>DL101+DL104+DL105+DL106</f>
        <v>60459.760400000872</v>
      </c>
      <c r="DM100" s="143">
        <f>DM101+DM104+DM105+DM106</f>
        <v>1517.9540725085587</v>
      </c>
      <c r="DN100" s="144">
        <f t="shared" ref="DN100:DN102" si="886">DL100-DM100</f>
        <v>58941.806327492312</v>
      </c>
      <c r="DO100" s="173">
        <f t="shared" ref="DO100:DP100" si="887">DO101+DO104+DO105+DO106</f>
        <v>104439.64353695097</v>
      </c>
      <c r="DP100" s="143">
        <f t="shared" si="887"/>
        <v>24591.831651194094</v>
      </c>
      <c r="DQ100" s="144">
        <f t="shared" ref="DQ100:DQ102" si="888">DO100-DP100</f>
        <v>79847.811885756877</v>
      </c>
      <c r="DR100" s="190">
        <f>DR101+DR104+DR105+DR106</f>
        <v>21053.658844639362</v>
      </c>
      <c r="DS100" s="141">
        <f>DS101+DS104+DS105+DS106</f>
        <v>8191.4</v>
      </c>
      <c r="DT100" s="144">
        <f t="shared" ref="DT100:DT102" si="889">DR100-DS100</f>
        <v>12862.258844639362</v>
      </c>
      <c r="DU100" s="173">
        <f>DU101+DU104+DU105+DU106</f>
        <v>-42867.425812483045</v>
      </c>
      <c r="DV100" s="143">
        <f>DV101+DV104+DV105+DV106</f>
        <v>-11126.614109126953</v>
      </c>
      <c r="DW100" s="144">
        <f t="shared" ref="DW100:DW102" si="890">DU100-DV100</f>
        <v>-31740.811703356092</v>
      </c>
      <c r="DX100" s="173">
        <f>DX101+DX104+DX105+DX106</f>
        <v>26400.029694175631</v>
      </c>
      <c r="DY100" s="143">
        <f>DY101+DY104+DY105+DY106</f>
        <v>-9387.5877838816068</v>
      </c>
      <c r="DZ100" s="144">
        <f t="shared" ref="DZ100:DZ102" si="891">DX100-DY100</f>
        <v>35787.61747805724</v>
      </c>
      <c r="EA100" s="243">
        <f>EA101+EA104+EA105+EA106</f>
        <v>-46031.901823986896</v>
      </c>
      <c r="EB100" s="244">
        <f>EB101+EB104+EB105+EB106</f>
        <v>14238.975095527418</v>
      </c>
      <c r="EC100" s="242">
        <f t="shared" ref="EC100" si="892">EA100-EB100</f>
        <v>-60270.87691951431</v>
      </c>
      <c r="ED100" s="219">
        <f>ED101+ED104+ED105+ED106</f>
        <v>111098.26543624114</v>
      </c>
      <c r="EE100" s="217">
        <f>EE101+EE104+EE105+EE106</f>
        <v>16047.769789697777</v>
      </c>
      <c r="EF100" s="218">
        <f t="shared" ref="EF100:EF152" si="893">ED100-EE100</f>
        <v>95050.495646543364</v>
      </c>
      <c r="EG100" s="219">
        <f>EG101+EG104+EG105+EG106</f>
        <v>-36377.322877367202</v>
      </c>
      <c r="EH100" s="217">
        <f>EH101+EH104+EH105+EH106</f>
        <v>36033.207762112776</v>
      </c>
      <c r="EI100" s="218">
        <f t="shared" ref="EI100:EI104" si="894">EG100-EH100</f>
        <v>-72410.530639479985</v>
      </c>
      <c r="EJ100" s="219">
        <f>EJ101+EJ104+EJ105+EJ106</f>
        <v>1479.5153959580566</v>
      </c>
      <c r="EK100" s="217">
        <f>EK101+EK104+EK105+EK106</f>
        <v>13079.493011834016</v>
      </c>
      <c r="EL100" s="218">
        <f t="shared" ref="EL100:EL104" si="895">EJ100-EK100</f>
        <v>-11599.97761587596</v>
      </c>
      <c r="EM100" s="287">
        <f>EM101+EM104+EM105+EM106</f>
        <v>-38185.774407313496</v>
      </c>
      <c r="EN100" s="288">
        <f>EN101+EN104+EN105+EN106</f>
        <v>-13367.875787823816</v>
      </c>
      <c r="EO100" s="289">
        <f t="shared" ref="EO100:EO152" si="896">EM100-EN100</f>
        <v>-24817.898619489679</v>
      </c>
      <c r="EP100" s="426">
        <f>EP101+EP104+EP105+EP106</f>
        <v>10699.463036244015</v>
      </c>
      <c r="EQ100" s="435">
        <f t="shared" ref="EQ100" si="897">EQ101+EQ104+EQ105+EQ106</f>
        <v>46229.283198247424</v>
      </c>
      <c r="ER100" s="428">
        <f t="shared" ref="ER100:ER116" si="898">EP100-EQ100</f>
        <v>-35529.820162003409</v>
      </c>
      <c r="ES100" s="426">
        <f>ES101+ES104+ES105+ES106</f>
        <v>-40562.585398695664</v>
      </c>
      <c r="ET100" s="435">
        <f t="shared" ref="ET100" si="899">ET101+ET104+ET105+ET106</f>
        <v>-13123.118832694747</v>
      </c>
      <c r="EU100" s="428">
        <f t="shared" ref="EU100:EU116" si="900">ES100-ET100</f>
        <v>-27439.46656600092</v>
      </c>
      <c r="EV100" s="426">
        <f>EV101+EV104+EV105+EV106</f>
        <v>48191.059687983048</v>
      </c>
      <c r="EW100" s="435">
        <f t="shared" ref="EW100" si="901">EW101+EW104+EW105+EW106</f>
        <v>17642.155822491764</v>
      </c>
      <c r="EX100" s="428">
        <f t="shared" ref="EX100:EX116" si="902">EV100-EW100</f>
        <v>30548.903865491284</v>
      </c>
      <c r="EY100" s="426">
        <f>EY101+EY104+EY105+EY106</f>
        <v>-79289.436140081001</v>
      </c>
      <c r="EZ100" s="435">
        <f t="shared" ref="EZ100" si="903">EZ101+EZ104+EZ105+EZ106</f>
        <v>1746.3330095371698</v>
      </c>
      <c r="FA100" s="428">
        <f t="shared" ref="FA100:FA116" si="904">EY100-EZ100</f>
        <v>-81035.769149618165</v>
      </c>
      <c r="FB100" s="426">
        <f>FB101+FB104+FB105+FB106</f>
        <v>49814.645298922725</v>
      </c>
      <c r="FC100" s="435">
        <f t="shared" ref="FC100" si="905">FC101+FC104+FC105+FC106</f>
        <v>21228.957193817954</v>
      </c>
      <c r="FD100" s="428">
        <f t="shared" ref="FD100:FD116" si="906">FB100-FC100</f>
        <v>28585.688105104771</v>
      </c>
      <c r="FE100" s="426">
        <f>FE101+FE104+FE105+FE106</f>
        <v>31574.964241307349</v>
      </c>
      <c r="FF100" s="435">
        <f t="shared" ref="FF100" si="907">FF101+FF104+FF105+FF106</f>
        <v>6801.3265173132258</v>
      </c>
      <c r="FG100" s="428">
        <f t="shared" ref="FG100:FG116" si="908">FE100-FF100</f>
        <v>24773.637723994121</v>
      </c>
      <c r="FH100" s="426">
        <f>FH101+FH104+FH105+FH106</f>
        <v>977.86268125596644</v>
      </c>
      <c r="FI100" s="435">
        <f t="shared" ref="FI100" si="909">FI101+FI104+FI105+FI106</f>
        <v>22782.994204080878</v>
      </c>
      <c r="FJ100" s="428">
        <f t="shared" ref="FJ100:FJ116" si="910">FH100-FI100</f>
        <v>-21805.131522824911</v>
      </c>
      <c r="FK100" s="426">
        <f>FK101+FK104+FK105+FK106</f>
        <v>-26983.011127461443</v>
      </c>
      <c r="FL100" s="435">
        <f t="shared" ref="FL100" si="911">FL101+FL104+FL105+FL106</f>
        <v>11153.307025963437</v>
      </c>
      <c r="FM100" s="428">
        <f t="shared" ref="FM100:FM116" si="912">FK100-FL100</f>
        <v>-38136.31815342488</v>
      </c>
      <c r="FN100" s="426">
        <f>FN101+FN104+FN105+FN106</f>
        <v>82662.928703331927</v>
      </c>
      <c r="FO100" s="435">
        <f t="shared" ref="FO100" si="913">FO101+FO104+FO105+FO106</f>
        <v>28246.395544610881</v>
      </c>
      <c r="FP100" s="428">
        <f t="shared" ref="FP100:FP116" si="914">FN100-FO100</f>
        <v>54416.533158721046</v>
      </c>
      <c r="FQ100" s="426">
        <f>FQ101+FQ104+FQ105+FQ106</f>
        <v>11404.505672717452</v>
      </c>
      <c r="FR100" s="435">
        <f t="shared" ref="FR100" si="915">FR101+FR104+FR105+FR106</f>
        <v>56232.005974856234</v>
      </c>
      <c r="FS100" s="428">
        <f t="shared" ref="FS100:FS116" si="916">FQ100-FR100</f>
        <v>-44827.500302138782</v>
      </c>
    </row>
    <row r="101" spans="1:175" s="438" customFormat="1" x14ac:dyDescent="0.3">
      <c r="A101" s="150" t="s">
        <v>147</v>
      </c>
      <c r="B101" s="140"/>
      <c r="C101" s="141"/>
      <c r="D101" s="142"/>
      <c r="E101" s="140"/>
      <c r="F101" s="141"/>
      <c r="G101" s="142"/>
      <c r="H101" s="140"/>
      <c r="I101" s="141"/>
      <c r="J101" s="142"/>
      <c r="K101" s="140"/>
      <c r="L101" s="141"/>
      <c r="M101" s="142"/>
      <c r="N101" s="140"/>
      <c r="O101" s="141"/>
      <c r="P101" s="142"/>
      <c r="Q101" s="140"/>
      <c r="R101" s="141"/>
      <c r="S101" s="142"/>
      <c r="T101" s="140"/>
      <c r="U101" s="141"/>
      <c r="V101" s="142"/>
      <c r="W101" s="140"/>
      <c r="X101" s="141"/>
      <c r="Y101" s="142"/>
      <c r="Z101" s="140"/>
      <c r="AA101" s="141"/>
      <c r="AB101" s="142"/>
      <c r="AC101" s="140"/>
      <c r="AD101" s="141"/>
      <c r="AE101" s="142"/>
      <c r="AF101" s="140"/>
      <c r="AG101" s="141"/>
      <c r="AH101" s="142"/>
      <c r="AI101" s="140"/>
      <c r="AJ101" s="141"/>
      <c r="AK101" s="142"/>
      <c r="AL101" s="140"/>
      <c r="AM101" s="141">
        <f>AM102+AM103</f>
        <v>-1</v>
      </c>
      <c r="AN101" s="142">
        <f t="shared" si="856"/>
        <v>1</v>
      </c>
      <c r="AO101" s="140"/>
      <c r="AP101" s="141">
        <f>AP102+AP103</f>
        <v>-1</v>
      </c>
      <c r="AQ101" s="142">
        <f t="shared" si="858"/>
        <v>1</v>
      </c>
      <c r="AR101" s="140"/>
      <c r="AS101" s="141">
        <f>AS102+AS103</f>
        <v>-5</v>
      </c>
      <c r="AT101" s="142">
        <f t="shared" si="860"/>
        <v>5</v>
      </c>
      <c r="AU101" s="140"/>
      <c r="AV101" s="141">
        <f>AV102+AV103</f>
        <v>-5</v>
      </c>
      <c r="AW101" s="142">
        <f t="shared" si="862"/>
        <v>5</v>
      </c>
      <c r="AX101" s="140"/>
      <c r="AY101" s="141">
        <v>18</v>
      </c>
      <c r="AZ101" s="142">
        <f t="shared" si="863"/>
        <v>-18</v>
      </c>
      <c r="BA101" s="140"/>
      <c r="BB101" s="141">
        <v>-30</v>
      </c>
      <c r="BC101" s="142">
        <f t="shared" si="864"/>
        <v>30</v>
      </c>
      <c r="BD101" s="140"/>
      <c r="BE101" s="141">
        <v>-1</v>
      </c>
      <c r="BF101" s="142">
        <f t="shared" si="865"/>
        <v>1</v>
      </c>
      <c r="BG101" s="140"/>
      <c r="BH101" s="141">
        <v>-4</v>
      </c>
      <c r="BI101" s="142">
        <f t="shared" si="866"/>
        <v>4</v>
      </c>
      <c r="BJ101" s="140"/>
      <c r="BK101" s="141">
        <v>24</v>
      </c>
      <c r="BL101" s="142">
        <f t="shared" si="867"/>
        <v>-24</v>
      </c>
      <c r="BM101" s="140"/>
      <c r="BN101" s="141">
        <v>11</v>
      </c>
      <c r="BO101" s="142">
        <f t="shared" si="868"/>
        <v>-11</v>
      </c>
      <c r="BP101" s="140"/>
      <c r="BQ101" s="141">
        <v>52</v>
      </c>
      <c r="BR101" s="142">
        <f t="shared" si="869"/>
        <v>-52</v>
      </c>
      <c r="BS101" s="140"/>
      <c r="BT101" s="141">
        <v>177</v>
      </c>
      <c r="BU101" s="142">
        <f t="shared" si="870"/>
        <v>-177</v>
      </c>
      <c r="BV101" s="140"/>
      <c r="BW101" s="141">
        <v>-63</v>
      </c>
      <c r="BX101" s="142">
        <f t="shared" si="871"/>
        <v>63</v>
      </c>
      <c r="BY101" s="140"/>
      <c r="BZ101" s="141">
        <v>33</v>
      </c>
      <c r="CA101" s="142">
        <f t="shared" si="872"/>
        <v>-33</v>
      </c>
      <c r="CB101" s="140"/>
      <c r="CC101" s="141">
        <v>10</v>
      </c>
      <c r="CD101" s="142">
        <f t="shared" si="873"/>
        <v>-10</v>
      </c>
      <c r="CE101" s="140"/>
      <c r="CF101" s="141">
        <v>1</v>
      </c>
      <c r="CG101" s="142">
        <f t="shared" si="874"/>
        <v>-1</v>
      </c>
      <c r="CH101" s="140"/>
      <c r="CI101" s="141">
        <v>4</v>
      </c>
      <c r="CJ101" s="142">
        <f>CH101-CI101</f>
        <v>-4</v>
      </c>
      <c r="CK101" s="140"/>
      <c r="CL101" s="141">
        <v>2</v>
      </c>
      <c r="CM101" s="142">
        <f>CK101-CL101</f>
        <v>-2</v>
      </c>
      <c r="CN101" s="140"/>
      <c r="CO101" s="141">
        <v>7</v>
      </c>
      <c r="CP101" s="142">
        <f>CN101-CO101</f>
        <v>-7</v>
      </c>
      <c r="CQ101" s="140"/>
      <c r="CR101" s="141">
        <v>-2</v>
      </c>
      <c r="CS101" s="142">
        <f>CQ101-CR101</f>
        <v>2</v>
      </c>
      <c r="CT101" s="140"/>
      <c r="CU101" s="141">
        <f t="shared" ref="CU101" si="917">CU102</f>
        <v>-106</v>
      </c>
      <c r="CV101" s="142">
        <f t="shared" si="520"/>
        <v>106</v>
      </c>
      <c r="CW101" s="140"/>
      <c r="CX101" s="141">
        <f t="shared" ref="CX101" si="918">CX102</f>
        <v>-61</v>
      </c>
      <c r="CY101" s="142">
        <f t="shared" si="521"/>
        <v>61</v>
      </c>
      <c r="CZ101" s="140"/>
      <c r="DA101" s="141">
        <f t="shared" ref="DA101" si="919">DA102</f>
        <v>138.9</v>
      </c>
      <c r="DB101" s="142">
        <f t="shared" si="522"/>
        <v>-138.9</v>
      </c>
      <c r="DC101" s="143"/>
      <c r="DD101" s="141">
        <f t="shared" ref="DD101" si="920">DD102</f>
        <v>177</v>
      </c>
      <c r="DE101" s="144">
        <f t="shared" si="523"/>
        <v>-177</v>
      </c>
      <c r="DF101" s="173"/>
      <c r="DG101" s="143">
        <f>DG102</f>
        <v>-13.803214315798485</v>
      </c>
      <c r="DH101" s="144">
        <f t="shared" si="883"/>
        <v>13.803214315798485</v>
      </c>
      <c r="DI101" s="189"/>
      <c r="DJ101" s="148">
        <v>-200.41012365162211</v>
      </c>
      <c r="DK101" s="144">
        <f t="shared" si="885"/>
        <v>200.41012365162211</v>
      </c>
      <c r="DL101" s="189"/>
      <c r="DM101" s="148">
        <f>DM102</f>
        <v>-36.125369743600004</v>
      </c>
      <c r="DN101" s="144">
        <f t="shared" si="886"/>
        <v>36.125369743600004</v>
      </c>
      <c r="DO101" s="189"/>
      <c r="DP101" s="148">
        <v>8.1032318356112611</v>
      </c>
      <c r="DQ101" s="144">
        <f t="shared" si="888"/>
        <v>-8.1032318356112611</v>
      </c>
      <c r="DR101" s="190"/>
      <c r="DS101" s="141">
        <f>DS102</f>
        <v>30.9</v>
      </c>
      <c r="DT101" s="144">
        <f t="shared" si="889"/>
        <v>-30.9</v>
      </c>
      <c r="DU101" s="173"/>
      <c r="DV101" s="143">
        <f>DV102</f>
        <v>0</v>
      </c>
      <c r="DW101" s="144">
        <f t="shared" si="890"/>
        <v>0</v>
      </c>
      <c r="DX101" s="173"/>
      <c r="DY101" s="143">
        <f>DY102</f>
        <v>32.673924984998109</v>
      </c>
      <c r="DZ101" s="144">
        <f t="shared" si="891"/>
        <v>-32.673924984998109</v>
      </c>
      <c r="EA101" s="243">
        <f>EA102+EA103</f>
        <v>0</v>
      </c>
      <c r="EB101" s="244">
        <f>EB102+EB103</f>
        <v>0</v>
      </c>
      <c r="EC101" s="242">
        <f>EA101-EB101</f>
        <v>0</v>
      </c>
      <c r="ED101" s="219">
        <f t="shared" ref="ED101:EE101" si="921">ED102+ED103</f>
        <v>0</v>
      </c>
      <c r="EE101" s="217">
        <f t="shared" si="921"/>
        <v>0</v>
      </c>
      <c r="EF101" s="218">
        <f t="shared" si="893"/>
        <v>0</v>
      </c>
      <c r="EG101" s="219">
        <f t="shared" ref="EG101:EH101" si="922">EG102+EG103</f>
        <v>0</v>
      </c>
      <c r="EH101" s="217">
        <f t="shared" si="922"/>
        <v>0</v>
      </c>
      <c r="EI101" s="218">
        <f t="shared" si="894"/>
        <v>0</v>
      </c>
      <c r="EJ101" s="219">
        <f t="shared" ref="EJ101:EK101" si="923">EJ102+EJ103</f>
        <v>0</v>
      </c>
      <c r="EK101" s="217">
        <f t="shared" si="923"/>
        <v>0</v>
      </c>
      <c r="EL101" s="218">
        <f t="shared" si="895"/>
        <v>0</v>
      </c>
      <c r="EM101" s="287">
        <f t="shared" ref="EM101:EN101" si="924">EM102+EM103</f>
        <v>0</v>
      </c>
      <c r="EN101" s="288">
        <f t="shared" si="924"/>
        <v>0</v>
      </c>
      <c r="EO101" s="289">
        <f t="shared" si="896"/>
        <v>0</v>
      </c>
      <c r="EP101" s="426">
        <f t="shared" ref="EP101:EQ101" si="925">EP102+EP103</f>
        <v>0</v>
      </c>
      <c r="EQ101" s="435">
        <f t="shared" si="925"/>
        <v>0</v>
      </c>
      <c r="ER101" s="428">
        <f t="shared" si="898"/>
        <v>0</v>
      </c>
      <c r="ES101" s="426">
        <f t="shared" ref="ES101:ET101" si="926">ES102+ES103</f>
        <v>0</v>
      </c>
      <c r="ET101" s="435">
        <f t="shared" si="926"/>
        <v>0</v>
      </c>
      <c r="EU101" s="428">
        <f t="shared" si="900"/>
        <v>0</v>
      </c>
      <c r="EV101" s="426">
        <f t="shared" ref="EV101:EW101" si="927">EV102+EV103</f>
        <v>0</v>
      </c>
      <c r="EW101" s="435">
        <f t="shared" si="927"/>
        <v>286.32530138975875</v>
      </c>
      <c r="EX101" s="428">
        <f t="shared" si="902"/>
        <v>-286.32530138975875</v>
      </c>
      <c r="EY101" s="426">
        <f t="shared" ref="EY101:EZ101" si="928">EY102+EY103</f>
        <v>0</v>
      </c>
      <c r="EZ101" s="435">
        <f t="shared" si="928"/>
        <v>-85.938178956980337</v>
      </c>
      <c r="FA101" s="428">
        <f t="shared" si="904"/>
        <v>85.938178956980337</v>
      </c>
      <c r="FB101" s="426">
        <f t="shared" ref="FB101:FC101" si="929">FB102+FB103</f>
        <v>0</v>
      </c>
      <c r="FC101" s="435">
        <f t="shared" si="929"/>
        <v>-47.708176123151411</v>
      </c>
      <c r="FD101" s="428">
        <f t="shared" si="906"/>
        <v>47.708176123151411</v>
      </c>
      <c r="FE101" s="426">
        <f t="shared" ref="FE101:FF101" si="930">FE102+FE103</f>
        <v>0</v>
      </c>
      <c r="FF101" s="435">
        <f t="shared" si="930"/>
        <v>513.71144235137467</v>
      </c>
      <c r="FG101" s="428">
        <f t="shared" si="908"/>
        <v>-513.71144235137467</v>
      </c>
      <c r="FH101" s="426">
        <f t="shared" ref="FH101:FI101" si="931">FH102+FH103</f>
        <v>0</v>
      </c>
      <c r="FI101" s="435">
        <f t="shared" si="931"/>
        <v>-521.22759308451566</v>
      </c>
      <c r="FJ101" s="428">
        <f t="shared" si="910"/>
        <v>521.22759308451566</v>
      </c>
      <c r="FK101" s="426">
        <f t="shared" ref="FK101:FL101" si="932">FK102+FK103</f>
        <v>0</v>
      </c>
      <c r="FL101" s="435">
        <f t="shared" si="932"/>
        <v>148.28965571841115</v>
      </c>
      <c r="FM101" s="428">
        <f t="shared" si="912"/>
        <v>-148.28965571841115</v>
      </c>
      <c r="FN101" s="426">
        <f t="shared" ref="FN101:FO101" si="933">FN102+FN103</f>
        <v>0</v>
      </c>
      <c r="FO101" s="435">
        <f t="shared" si="933"/>
        <v>55.094430491082491</v>
      </c>
      <c r="FP101" s="428">
        <f t="shared" si="914"/>
        <v>-55.094430491082491</v>
      </c>
      <c r="FQ101" s="426">
        <f t="shared" ref="FQ101:FR101" si="934">FQ102+FQ103</f>
        <v>0</v>
      </c>
      <c r="FR101" s="435">
        <f t="shared" si="934"/>
        <v>35.185400164425744</v>
      </c>
      <c r="FS101" s="428">
        <f t="shared" si="916"/>
        <v>-35.185400164425744</v>
      </c>
    </row>
    <row r="102" spans="1:175" s="438" customFormat="1" x14ac:dyDescent="0.3">
      <c r="A102" s="151" t="s">
        <v>148</v>
      </c>
      <c r="B102" s="140"/>
      <c r="C102" s="141"/>
      <c r="D102" s="142"/>
      <c r="E102" s="140"/>
      <c r="F102" s="141"/>
      <c r="G102" s="142"/>
      <c r="H102" s="140"/>
      <c r="I102" s="141"/>
      <c r="J102" s="142"/>
      <c r="K102" s="140"/>
      <c r="L102" s="141"/>
      <c r="M102" s="142"/>
      <c r="N102" s="140"/>
      <c r="O102" s="141"/>
      <c r="P102" s="142"/>
      <c r="Q102" s="140"/>
      <c r="R102" s="141"/>
      <c r="S102" s="142"/>
      <c r="T102" s="140"/>
      <c r="U102" s="141"/>
      <c r="V102" s="142"/>
      <c r="W102" s="140"/>
      <c r="X102" s="141"/>
      <c r="Y102" s="142"/>
      <c r="Z102" s="140"/>
      <c r="AA102" s="141"/>
      <c r="AB102" s="142"/>
      <c r="AC102" s="140"/>
      <c r="AD102" s="141"/>
      <c r="AE102" s="142"/>
      <c r="AF102" s="140"/>
      <c r="AG102" s="141"/>
      <c r="AH102" s="142"/>
      <c r="AI102" s="140"/>
      <c r="AJ102" s="141"/>
      <c r="AK102" s="142"/>
      <c r="AL102" s="140"/>
      <c r="AM102" s="141">
        <v>-1</v>
      </c>
      <c r="AN102" s="142">
        <f t="shared" si="856"/>
        <v>1</v>
      </c>
      <c r="AO102" s="140"/>
      <c r="AP102" s="141">
        <v>-1</v>
      </c>
      <c r="AQ102" s="142">
        <f t="shared" si="858"/>
        <v>1</v>
      </c>
      <c r="AR102" s="140"/>
      <c r="AS102" s="141">
        <v>-5</v>
      </c>
      <c r="AT102" s="142">
        <f t="shared" si="860"/>
        <v>5</v>
      </c>
      <c r="AU102" s="140"/>
      <c r="AV102" s="141">
        <v>-5</v>
      </c>
      <c r="AW102" s="142">
        <f t="shared" si="862"/>
        <v>5</v>
      </c>
      <c r="AX102" s="140"/>
      <c r="AY102" s="141">
        <v>18</v>
      </c>
      <c r="AZ102" s="142">
        <f t="shared" si="863"/>
        <v>-18</v>
      </c>
      <c r="BA102" s="140"/>
      <c r="BB102" s="141">
        <v>-30</v>
      </c>
      <c r="BC102" s="142">
        <f t="shared" si="864"/>
        <v>30</v>
      </c>
      <c r="BD102" s="140"/>
      <c r="BE102" s="141">
        <v>-1</v>
      </c>
      <c r="BF102" s="142">
        <f t="shared" si="865"/>
        <v>1</v>
      </c>
      <c r="BG102" s="140"/>
      <c r="BH102" s="141">
        <v>-4</v>
      </c>
      <c r="BI102" s="142">
        <f t="shared" si="866"/>
        <v>4</v>
      </c>
      <c r="BJ102" s="140"/>
      <c r="BK102" s="141">
        <v>24</v>
      </c>
      <c r="BL102" s="142">
        <f t="shared" si="867"/>
        <v>-24</v>
      </c>
      <c r="BM102" s="140"/>
      <c r="BN102" s="141">
        <v>11</v>
      </c>
      <c r="BO102" s="142">
        <f t="shared" si="868"/>
        <v>-11</v>
      </c>
      <c r="BP102" s="140"/>
      <c r="BQ102" s="141">
        <v>52</v>
      </c>
      <c r="BR102" s="142">
        <f t="shared" si="869"/>
        <v>-52</v>
      </c>
      <c r="BS102" s="140"/>
      <c r="BT102" s="141">
        <v>177</v>
      </c>
      <c r="BU102" s="142">
        <f t="shared" si="870"/>
        <v>-177</v>
      </c>
      <c r="BV102" s="140"/>
      <c r="BW102" s="141">
        <v>-63</v>
      </c>
      <c r="BX102" s="142">
        <f t="shared" si="871"/>
        <v>63</v>
      </c>
      <c r="BY102" s="140"/>
      <c r="BZ102" s="141">
        <v>33</v>
      </c>
      <c r="CA102" s="142">
        <f t="shared" si="872"/>
        <v>-33</v>
      </c>
      <c r="CB102" s="140"/>
      <c r="CC102" s="141">
        <v>10</v>
      </c>
      <c r="CD102" s="142">
        <f t="shared" si="873"/>
        <v>-10</v>
      </c>
      <c r="CE102" s="140"/>
      <c r="CF102" s="141">
        <v>1</v>
      </c>
      <c r="CG102" s="142">
        <f t="shared" si="874"/>
        <v>-1</v>
      </c>
      <c r="CH102" s="140"/>
      <c r="CI102" s="141">
        <v>4</v>
      </c>
      <c r="CJ102" s="142">
        <f>CH102-CI102</f>
        <v>-4</v>
      </c>
      <c r="CK102" s="140"/>
      <c r="CL102" s="141">
        <v>2</v>
      </c>
      <c r="CM102" s="142">
        <f>CK102-CL102</f>
        <v>-2</v>
      </c>
      <c r="CN102" s="140"/>
      <c r="CO102" s="141">
        <v>7</v>
      </c>
      <c r="CP102" s="142">
        <f>CN102-CO102</f>
        <v>-7</v>
      </c>
      <c r="CQ102" s="140"/>
      <c r="CR102" s="141">
        <v>-2</v>
      </c>
      <c r="CS102" s="142">
        <f>CQ102-CR102</f>
        <v>2</v>
      </c>
      <c r="CT102" s="140"/>
      <c r="CU102" s="141">
        <v>-106</v>
      </c>
      <c r="CV102" s="142">
        <f t="shared" si="520"/>
        <v>106</v>
      </c>
      <c r="CW102" s="140"/>
      <c r="CX102" s="141">
        <v>-61</v>
      </c>
      <c r="CY102" s="142">
        <f t="shared" si="521"/>
        <v>61</v>
      </c>
      <c r="CZ102" s="140"/>
      <c r="DA102" s="141">
        <v>138.9</v>
      </c>
      <c r="DB102" s="142">
        <f t="shared" si="522"/>
        <v>-138.9</v>
      </c>
      <c r="DC102" s="143"/>
      <c r="DD102" s="141">
        <v>177</v>
      </c>
      <c r="DE102" s="144">
        <f t="shared" si="523"/>
        <v>-177</v>
      </c>
      <c r="DF102" s="173"/>
      <c r="DG102" s="143">
        <v>-13.803214315798485</v>
      </c>
      <c r="DH102" s="144">
        <f t="shared" si="883"/>
        <v>13.803214315798485</v>
      </c>
      <c r="DI102" s="189"/>
      <c r="DJ102" s="148">
        <v>-200.4</v>
      </c>
      <c r="DK102" s="144">
        <f t="shared" si="885"/>
        <v>200.4</v>
      </c>
      <c r="DL102" s="189"/>
      <c r="DM102" s="148">
        <v>-36.125369743600004</v>
      </c>
      <c r="DN102" s="144">
        <f t="shared" si="886"/>
        <v>36.125369743600004</v>
      </c>
      <c r="DO102" s="189"/>
      <c r="DP102" s="148">
        <v>8.1032318356112611</v>
      </c>
      <c r="DQ102" s="144">
        <f t="shared" si="888"/>
        <v>-8.1032318356112611</v>
      </c>
      <c r="DR102" s="173"/>
      <c r="DS102" s="143">
        <v>30.9</v>
      </c>
      <c r="DT102" s="144">
        <f t="shared" si="889"/>
        <v>-30.9</v>
      </c>
      <c r="DU102" s="173"/>
      <c r="DV102" s="143">
        <v>0</v>
      </c>
      <c r="DW102" s="144">
        <f t="shared" si="890"/>
        <v>0</v>
      </c>
      <c r="DX102" s="173"/>
      <c r="DY102" s="143">
        <v>32.673924984998109</v>
      </c>
      <c r="DZ102" s="144">
        <f t="shared" si="891"/>
        <v>-32.673924984998109</v>
      </c>
      <c r="EA102" s="243">
        <v>0</v>
      </c>
      <c r="EB102" s="244">
        <v>0</v>
      </c>
      <c r="EC102" s="242">
        <f t="shared" ref="EC102:EC104" si="935">EA102-EB102</f>
        <v>0</v>
      </c>
      <c r="ED102" s="219">
        <v>0</v>
      </c>
      <c r="EE102" s="217">
        <v>0</v>
      </c>
      <c r="EF102" s="218">
        <f t="shared" si="893"/>
        <v>0</v>
      </c>
      <c r="EG102" s="219">
        <v>0</v>
      </c>
      <c r="EH102" s="217">
        <v>0</v>
      </c>
      <c r="EI102" s="218">
        <f t="shared" si="894"/>
        <v>0</v>
      </c>
      <c r="EJ102" s="219">
        <v>0</v>
      </c>
      <c r="EK102" s="217">
        <v>0</v>
      </c>
      <c r="EL102" s="218">
        <f t="shared" si="895"/>
        <v>0</v>
      </c>
      <c r="EM102" s="287">
        <v>0</v>
      </c>
      <c r="EN102" s="288">
        <v>0</v>
      </c>
      <c r="EO102" s="289">
        <f t="shared" si="896"/>
        <v>0</v>
      </c>
      <c r="EP102" s="426">
        <v>0</v>
      </c>
      <c r="EQ102" s="435">
        <v>0</v>
      </c>
      <c r="ER102" s="428">
        <f t="shared" si="898"/>
        <v>0</v>
      </c>
      <c r="ES102" s="426">
        <v>0</v>
      </c>
      <c r="ET102" s="435">
        <v>0</v>
      </c>
      <c r="EU102" s="428">
        <f t="shared" si="900"/>
        <v>0</v>
      </c>
      <c r="EV102" s="426">
        <v>0</v>
      </c>
      <c r="EW102" s="435">
        <v>286.32530138975875</v>
      </c>
      <c r="EX102" s="428">
        <f t="shared" si="902"/>
        <v>-286.32530138975875</v>
      </c>
      <c r="EY102" s="426">
        <v>0</v>
      </c>
      <c r="EZ102" s="435">
        <v>-85.938178956980337</v>
      </c>
      <c r="FA102" s="428">
        <f t="shared" si="904"/>
        <v>85.938178956980337</v>
      </c>
      <c r="FB102" s="426">
        <v>0</v>
      </c>
      <c r="FC102" s="435">
        <v>-47.708176123151411</v>
      </c>
      <c r="FD102" s="428">
        <f t="shared" si="906"/>
        <v>47.708176123151411</v>
      </c>
      <c r="FE102" s="426">
        <v>0</v>
      </c>
      <c r="FF102" s="435">
        <v>513.71144235137467</v>
      </c>
      <c r="FG102" s="428">
        <f t="shared" si="908"/>
        <v>-513.71144235137467</v>
      </c>
      <c r="FH102" s="426">
        <v>0</v>
      </c>
      <c r="FI102" s="435">
        <v>-521.22759308451566</v>
      </c>
      <c r="FJ102" s="428">
        <f t="shared" si="910"/>
        <v>521.22759308451566</v>
      </c>
      <c r="FK102" s="426">
        <v>0</v>
      </c>
      <c r="FL102" s="435">
        <v>148.28965571841115</v>
      </c>
      <c r="FM102" s="428">
        <f t="shared" si="912"/>
        <v>-148.28965571841115</v>
      </c>
      <c r="FN102" s="426">
        <v>0</v>
      </c>
      <c r="FO102" s="435">
        <v>55.094430491082491</v>
      </c>
      <c r="FP102" s="428">
        <f t="shared" si="914"/>
        <v>-55.094430491082491</v>
      </c>
      <c r="FQ102" s="426">
        <v>0</v>
      </c>
      <c r="FR102" s="435">
        <v>35.185400164425744</v>
      </c>
      <c r="FS102" s="428">
        <f t="shared" si="916"/>
        <v>-35.185400164425744</v>
      </c>
    </row>
    <row r="103" spans="1:175" s="438" customFormat="1" x14ac:dyDescent="0.3">
      <c r="A103" s="151" t="s">
        <v>149</v>
      </c>
      <c r="B103" s="140"/>
      <c r="C103" s="141"/>
      <c r="D103" s="142"/>
      <c r="E103" s="140"/>
      <c r="F103" s="141"/>
      <c r="G103" s="142"/>
      <c r="H103" s="140"/>
      <c r="I103" s="141"/>
      <c r="J103" s="142"/>
      <c r="K103" s="140"/>
      <c r="L103" s="141"/>
      <c r="M103" s="142"/>
      <c r="N103" s="140"/>
      <c r="O103" s="141"/>
      <c r="P103" s="142"/>
      <c r="Q103" s="140"/>
      <c r="R103" s="141"/>
      <c r="S103" s="142"/>
      <c r="T103" s="140"/>
      <c r="U103" s="141"/>
      <c r="V103" s="142"/>
      <c r="W103" s="140"/>
      <c r="X103" s="141"/>
      <c r="Y103" s="142"/>
      <c r="Z103" s="140"/>
      <c r="AA103" s="141"/>
      <c r="AB103" s="142"/>
      <c r="AC103" s="140"/>
      <c r="AD103" s="141"/>
      <c r="AE103" s="142"/>
      <c r="AF103" s="140"/>
      <c r="AG103" s="141"/>
      <c r="AH103" s="142"/>
      <c r="AI103" s="140"/>
      <c r="AJ103" s="141"/>
      <c r="AK103" s="142"/>
      <c r="AL103" s="140"/>
      <c r="AM103" s="141"/>
      <c r="AN103" s="142"/>
      <c r="AO103" s="140"/>
      <c r="AP103" s="141"/>
      <c r="AQ103" s="142"/>
      <c r="AR103" s="140"/>
      <c r="AS103" s="141"/>
      <c r="AT103" s="142"/>
      <c r="AU103" s="140"/>
      <c r="AV103" s="141"/>
      <c r="AW103" s="142"/>
      <c r="AX103" s="140"/>
      <c r="AY103" s="141"/>
      <c r="AZ103" s="142"/>
      <c r="BA103" s="140"/>
      <c r="BB103" s="141"/>
      <c r="BC103" s="142"/>
      <c r="BD103" s="140"/>
      <c r="BE103" s="141"/>
      <c r="BF103" s="142"/>
      <c r="BG103" s="140"/>
      <c r="BH103" s="141"/>
      <c r="BI103" s="142"/>
      <c r="BJ103" s="140"/>
      <c r="BK103" s="141"/>
      <c r="BL103" s="142"/>
      <c r="BM103" s="140"/>
      <c r="BN103" s="141"/>
      <c r="BO103" s="142"/>
      <c r="BP103" s="140"/>
      <c r="BQ103" s="141"/>
      <c r="BR103" s="142"/>
      <c r="BS103" s="140"/>
      <c r="BT103" s="141"/>
      <c r="BU103" s="142"/>
      <c r="BV103" s="140"/>
      <c r="BW103" s="141"/>
      <c r="BX103" s="142"/>
      <c r="BY103" s="140"/>
      <c r="BZ103" s="141"/>
      <c r="CA103" s="142"/>
      <c r="CB103" s="140"/>
      <c r="CC103" s="141"/>
      <c r="CD103" s="142"/>
      <c r="CE103" s="140"/>
      <c r="CF103" s="141"/>
      <c r="CG103" s="142"/>
      <c r="CH103" s="140"/>
      <c r="CI103" s="141"/>
      <c r="CJ103" s="142"/>
      <c r="CK103" s="140"/>
      <c r="CL103" s="141"/>
      <c r="CM103" s="142"/>
      <c r="CN103" s="140"/>
      <c r="CO103" s="141"/>
      <c r="CP103" s="142"/>
      <c r="CQ103" s="140"/>
      <c r="CR103" s="141"/>
      <c r="CS103" s="142"/>
      <c r="CT103" s="140"/>
      <c r="CU103" s="141"/>
      <c r="CV103" s="142"/>
      <c r="CW103" s="140"/>
      <c r="CX103" s="141"/>
      <c r="CY103" s="142"/>
      <c r="CZ103" s="140"/>
      <c r="DA103" s="141"/>
      <c r="DB103" s="142"/>
      <c r="DC103" s="143"/>
      <c r="DD103" s="141"/>
      <c r="DE103" s="144"/>
      <c r="DF103" s="173"/>
      <c r="DG103" s="143"/>
      <c r="DH103" s="144"/>
      <c r="DI103" s="173"/>
      <c r="DJ103" s="143"/>
      <c r="DK103" s="144"/>
      <c r="DL103" s="173"/>
      <c r="DM103" s="143"/>
      <c r="DN103" s="144"/>
      <c r="DO103" s="173"/>
      <c r="DP103" s="143"/>
      <c r="DQ103" s="144"/>
      <c r="DR103" s="190"/>
      <c r="DS103" s="141"/>
      <c r="DT103" s="144"/>
      <c r="DU103" s="173"/>
      <c r="DV103" s="143"/>
      <c r="DW103" s="144"/>
      <c r="DX103" s="173"/>
      <c r="DY103" s="143"/>
      <c r="DZ103" s="144"/>
      <c r="EA103" s="243">
        <v>0</v>
      </c>
      <c r="EB103" s="244">
        <v>0</v>
      </c>
      <c r="EC103" s="242">
        <f t="shared" si="935"/>
        <v>0</v>
      </c>
      <c r="ED103" s="219">
        <v>0</v>
      </c>
      <c r="EE103" s="217">
        <v>0</v>
      </c>
      <c r="EF103" s="218">
        <f t="shared" si="893"/>
        <v>0</v>
      </c>
      <c r="EG103" s="219">
        <v>0</v>
      </c>
      <c r="EH103" s="217">
        <v>0</v>
      </c>
      <c r="EI103" s="218">
        <f t="shared" si="894"/>
        <v>0</v>
      </c>
      <c r="EJ103" s="219">
        <v>0</v>
      </c>
      <c r="EK103" s="217">
        <v>0</v>
      </c>
      <c r="EL103" s="218">
        <f t="shared" si="895"/>
        <v>0</v>
      </c>
      <c r="EM103" s="287">
        <v>0</v>
      </c>
      <c r="EN103" s="288">
        <v>0</v>
      </c>
      <c r="EO103" s="289">
        <f t="shared" si="896"/>
        <v>0</v>
      </c>
      <c r="EP103" s="426">
        <v>0</v>
      </c>
      <c r="EQ103" s="435">
        <v>0</v>
      </c>
      <c r="ER103" s="428">
        <f t="shared" si="898"/>
        <v>0</v>
      </c>
      <c r="ES103" s="426">
        <v>0</v>
      </c>
      <c r="ET103" s="435">
        <v>0</v>
      </c>
      <c r="EU103" s="428">
        <f t="shared" si="900"/>
        <v>0</v>
      </c>
      <c r="EV103" s="426">
        <v>0</v>
      </c>
      <c r="EW103" s="435">
        <v>0</v>
      </c>
      <c r="EX103" s="428">
        <f t="shared" si="902"/>
        <v>0</v>
      </c>
      <c r="EY103" s="426">
        <v>0</v>
      </c>
      <c r="EZ103" s="435">
        <v>0</v>
      </c>
      <c r="FA103" s="428">
        <f t="shared" si="904"/>
        <v>0</v>
      </c>
      <c r="FB103" s="426">
        <v>0</v>
      </c>
      <c r="FC103" s="435">
        <v>0</v>
      </c>
      <c r="FD103" s="428">
        <f t="shared" si="906"/>
        <v>0</v>
      </c>
      <c r="FE103" s="426">
        <v>0</v>
      </c>
      <c r="FF103" s="435">
        <v>0</v>
      </c>
      <c r="FG103" s="428">
        <f t="shared" si="908"/>
        <v>0</v>
      </c>
      <c r="FH103" s="426">
        <v>0</v>
      </c>
      <c r="FI103" s="435">
        <v>0</v>
      </c>
      <c r="FJ103" s="428">
        <f t="shared" si="910"/>
        <v>0</v>
      </c>
      <c r="FK103" s="426">
        <v>0</v>
      </c>
      <c r="FL103" s="435">
        <v>0</v>
      </c>
      <c r="FM103" s="428">
        <f t="shared" si="912"/>
        <v>0</v>
      </c>
      <c r="FN103" s="426">
        <v>0</v>
      </c>
      <c r="FO103" s="435">
        <v>0</v>
      </c>
      <c r="FP103" s="428">
        <f t="shared" si="914"/>
        <v>0</v>
      </c>
      <c r="FQ103" s="426">
        <v>0</v>
      </c>
      <c r="FR103" s="435">
        <v>0</v>
      </c>
      <c r="FS103" s="428">
        <f t="shared" si="916"/>
        <v>0</v>
      </c>
    </row>
    <row r="104" spans="1:175" x14ac:dyDescent="0.3">
      <c r="A104" s="150" t="s">
        <v>142</v>
      </c>
      <c r="B104" s="140">
        <v>23110</v>
      </c>
      <c r="C104" s="141">
        <v>-5395</v>
      </c>
      <c r="D104" s="142">
        <f>B104-C104</f>
        <v>28505</v>
      </c>
      <c r="E104" s="140">
        <v>24117</v>
      </c>
      <c r="F104" s="141">
        <v>4578.4153574085703</v>
      </c>
      <c r="G104" s="142">
        <f t="shared" ref="G104" si="936">E104-F104</f>
        <v>19538.584642591428</v>
      </c>
      <c r="H104" s="140">
        <v>7187</v>
      </c>
      <c r="I104" s="141">
        <v>2768.2319794017899</v>
      </c>
      <c r="J104" s="142">
        <f t="shared" ref="J104" si="937">H104-I104</f>
        <v>4418.7680205982106</v>
      </c>
      <c r="K104" s="140">
        <v>10835</v>
      </c>
      <c r="L104" s="141">
        <v>-4024.3186773344701</v>
      </c>
      <c r="M104" s="142">
        <f t="shared" ref="M104" si="938">K104-L104</f>
        <v>14859.31867733447</v>
      </c>
      <c r="N104" s="140">
        <v>-3600</v>
      </c>
      <c r="O104" s="141">
        <v>-12056</v>
      </c>
      <c r="P104" s="142">
        <f t="shared" ref="P104" si="939">N104-O104</f>
        <v>8456</v>
      </c>
      <c r="Q104" s="140">
        <v>452</v>
      </c>
      <c r="R104" s="141">
        <v>-13815</v>
      </c>
      <c r="S104" s="142">
        <f t="shared" ref="S104" si="940">Q104-R104</f>
        <v>14267</v>
      </c>
      <c r="T104" s="140">
        <v>-1423</v>
      </c>
      <c r="U104" s="141">
        <v>-5505</v>
      </c>
      <c r="V104" s="142">
        <f t="shared" ref="V104" si="941">T104-U104</f>
        <v>4082</v>
      </c>
      <c r="W104" s="140">
        <v>-5401</v>
      </c>
      <c r="X104" s="141">
        <v>-19180</v>
      </c>
      <c r="Y104" s="142">
        <f t="shared" ref="Y104" si="942">W104-X104</f>
        <v>13779</v>
      </c>
      <c r="Z104" s="140">
        <v>34688</v>
      </c>
      <c r="AA104" s="141">
        <v>49428</v>
      </c>
      <c r="AB104" s="142">
        <f t="shared" ref="AB104" si="943">Z104-AA104</f>
        <v>-14740</v>
      </c>
      <c r="AC104" s="140">
        <v>-50893</v>
      </c>
      <c r="AD104" s="141">
        <v>14446</v>
      </c>
      <c r="AE104" s="142">
        <f t="shared" ref="AE104" si="944">AC104-AD104</f>
        <v>-65339</v>
      </c>
      <c r="AF104" s="140">
        <v>19335</v>
      </c>
      <c r="AG104" s="141">
        <v>-6527</v>
      </c>
      <c r="AH104" s="142">
        <f t="shared" ref="AH104" si="945">AF104-AG104</f>
        <v>25862</v>
      </c>
      <c r="AI104" s="140">
        <v>28937</v>
      </c>
      <c r="AJ104" s="141">
        <v>21532</v>
      </c>
      <c r="AK104" s="142">
        <f t="shared" ref="AK104" si="946">AI104-AJ104</f>
        <v>7405</v>
      </c>
      <c r="AL104" s="140">
        <v>4970</v>
      </c>
      <c r="AM104" s="141">
        <v>29676</v>
      </c>
      <c r="AN104" s="142">
        <f t="shared" ref="AN104" si="947">AL104-AM104</f>
        <v>-24706</v>
      </c>
      <c r="AO104" s="140">
        <v>5539</v>
      </c>
      <c r="AP104" s="141">
        <v>5588</v>
      </c>
      <c r="AQ104" s="142">
        <f t="shared" ref="AQ104" si="948">AO104-AP104</f>
        <v>-49</v>
      </c>
      <c r="AR104" s="140">
        <v>-7929</v>
      </c>
      <c r="AS104" s="141">
        <v>6117</v>
      </c>
      <c r="AT104" s="142">
        <f t="shared" ref="AT104" si="949">AR104-AS104</f>
        <v>-14046</v>
      </c>
      <c r="AU104" s="140">
        <v>41780</v>
      </c>
      <c r="AV104" s="141">
        <v>16012</v>
      </c>
      <c r="AW104" s="142">
        <f t="shared" ref="AW104" si="950">AU104-AV104</f>
        <v>25768</v>
      </c>
      <c r="AX104" s="140">
        <v>-5530</v>
      </c>
      <c r="AY104" s="141">
        <v>6153</v>
      </c>
      <c r="AZ104" s="142">
        <f t="shared" ref="AZ104" si="951">AX104-AY104</f>
        <v>-11683</v>
      </c>
      <c r="BA104" s="140">
        <v>-48067</v>
      </c>
      <c r="BB104" s="141">
        <v>-44074</v>
      </c>
      <c r="BC104" s="142">
        <f t="shared" ref="BC104" si="952">BA104-BB104</f>
        <v>-3993</v>
      </c>
      <c r="BD104" s="140">
        <v>50833</v>
      </c>
      <c r="BE104" s="141">
        <v>3717</v>
      </c>
      <c r="BF104" s="142">
        <f t="shared" ref="BF104" si="953">BD104-BE104</f>
        <v>47116</v>
      </c>
      <c r="BG104" s="140">
        <v>27795</v>
      </c>
      <c r="BH104" s="141">
        <v>25631</v>
      </c>
      <c r="BI104" s="142">
        <f t="shared" ref="BI104" si="954">BG104-BH104</f>
        <v>2164</v>
      </c>
      <c r="BJ104" s="140">
        <v>23352</v>
      </c>
      <c r="BK104" s="141">
        <v>-9538</v>
      </c>
      <c r="BL104" s="142">
        <f t="shared" ref="BL104" si="955">BJ104-BK104</f>
        <v>32890</v>
      </c>
      <c r="BM104" s="140">
        <v>-36217</v>
      </c>
      <c r="BN104" s="141">
        <v>-14671</v>
      </c>
      <c r="BO104" s="142">
        <f t="shared" ref="BO104" si="956">BM104-BN104</f>
        <v>-21546</v>
      </c>
      <c r="BP104" s="140">
        <v>-13218</v>
      </c>
      <c r="BQ104" s="141">
        <v>-781</v>
      </c>
      <c r="BR104" s="142">
        <f t="shared" ref="BR104" si="957">BP104-BQ104</f>
        <v>-12437</v>
      </c>
      <c r="BS104" s="140">
        <v>41866</v>
      </c>
      <c r="BT104" s="141">
        <v>9319</v>
      </c>
      <c r="BU104" s="142">
        <f t="shared" ref="BU104" si="958">BS104-BT104</f>
        <v>32547</v>
      </c>
      <c r="BV104" s="140">
        <v>247</v>
      </c>
      <c r="BW104" s="141">
        <v>-12833</v>
      </c>
      <c r="BX104" s="142">
        <f t="shared" ref="BX104" si="959">BV104-BW104</f>
        <v>13080</v>
      </c>
      <c r="BY104" s="140">
        <v>3420</v>
      </c>
      <c r="BZ104" s="141">
        <v>5100</v>
      </c>
      <c r="CA104" s="142">
        <f t="shared" ref="CA104" si="960">BY104-BZ104</f>
        <v>-1680</v>
      </c>
      <c r="CB104" s="140">
        <v>-2498</v>
      </c>
      <c r="CC104" s="141">
        <v>6381</v>
      </c>
      <c r="CD104" s="142">
        <f t="shared" ref="CD104" si="961">CB104-CC104</f>
        <v>-8879</v>
      </c>
      <c r="CE104" s="140">
        <v>-3934</v>
      </c>
      <c r="CF104" s="141">
        <v>-2765</v>
      </c>
      <c r="CG104" s="142">
        <f t="shared" ref="CG104" si="962">CE104-CF104</f>
        <v>-1169</v>
      </c>
      <c r="CH104" s="140">
        <v>14683</v>
      </c>
      <c r="CI104" s="141">
        <v>1175</v>
      </c>
      <c r="CJ104" s="142">
        <f>CH104-CI104</f>
        <v>13508</v>
      </c>
      <c r="CK104" s="140">
        <v>20111</v>
      </c>
      <c r="CL104" s="141">
        <v>-1662</v>
      </c>
      <c r="CM104" s="142">
        <f>CK104-CL104</f>
        <v>21773</v>
      </c>
      <c r="CN104" s="140">
        <v>-33145</v>
      </c>
      <c r="CO104" s="141">
        <v>18890</v>
      </c>
      <c r="CP104" s="142">
        <f>CN104-CO104</f>
        <v>-52035</v>
      </c>
      <c r="CQ104" s="140">
        <v>-52894</v>
      </c>
      <c r="CR104" s="141">
        <v>-4767</v>
      </c>
      <c r="CS104" s="142">
        <f>CQ104-CR104</f>
        <v>-48127</v>
      </c>
      <c r="CT104" s="140">
        <v>29283</v>
      </c>
      <c r="CU104" s="141">
        <v>19273</v>
      </c>
      <c r="CV104" s="142">
        <f t="shared" si="520"/>
        <v>10010</v>
      </c>
      <c r="CW104" s="140">
        <v>-34337</v>
      </c>
      <c r="CX104" s="141">
        <v>-26084</v>
      </c>
      <c r="CY104" s="142">
        <f t="shared" si="521"/>
        <v>-8253</v>
      </c>
      <c r="CZ104" s="140">
        <v>-38846.800000000003</v>
      </c>
      <c r="DA104" s="141">
        <v>-1548.2</v>
      </c>
      <c r="DB104" s="142">
        <f t="shared" si="522"/>
        <v>-37298.600000000006</v>
      </c>
      <c r="DC104" s="143">
        <v>19716</v>
      </c>
      <c r="DD104" s="141">
        <v>16183</v>
      </c>
      <c r="DE104" s="144">
        <f t="shared" si="523"/>
        <v>3533</v>
      </c>
      <c r="DF104" s="173">
        <v>7138</v>
      </c>
      <c r="DG104" s="143">
        <v>7267.9</v>
      </c>
      <c r="DH104" s="144">
        <f t="shared" ref="DH104" si="963">DF104-DG104</f>
        <v>-129.89999999999964</v>
      </c>
      <c r="DI104" s="173">
        <v>-24533.8</v>
      </c>
      <c r="DJ104" s="143">
        <v>6116.6</v>
      </c>
      <c r="DK104" s="144">
        <f t="shared" ref="DK104" si="964">DI104-DJ104</f>
        <v>-30650.400000000001</v>
      </c>
      <c r="DL104" s="173">
        <v>9213.3818294855409</v>
      </c>
      <c r="DM104" s="143">
        <v>1554.0794422521587</v>
      </c>
      <c r="DN104" s="144">
        <f t="shared" ref="DN104" si="965">DL104-DM104</f>
        <v>7659.3023872333824</v>
      </c>
      <c r="DO104" s="173">
        <v>62353.082173062634</v>
      </c>
      <c r="DP104" s="143">
        <v>24583.728419358482</v>
      </c>
      <c r="DQ104" s="144">
        <f t="shared" ref="DQ104" si="966">DO104-DP104</f>
        <v>37769.353753704156</v>
      </c>
      <c r="DR104" s="190">
        <v>-21762.3</v>
      </c>
      <c r="DS104" s="141">
        <v>8160.5</v>
      </c>
      <c r="DT104" s="144">
        <f t="shared" ref="DT104" si="967">DR104-DS104</f>
        <v>-29922.799999999999</v>
      </c>
      <c r="DU104" s="173">
        <v>25553.579496523387</v>
      </c>
      <c r="DV104" s="143">
        <v>-11126.614109126953</v>
      </c>
      <c r="DW104" s="144">
        <f t="shared" ref="DW104" si="968">DU104-DV104</f>
        <v>36680.19360565034</v>
      </c>
      <c r="DX104" s="173">
        <v>32941.66834557629</v>
      </c>
      <c r="DY104" s="143">
        <v>-9420.2617088666047</v>
      </c>
      <c r="DZ104" s="144">
        <f t="shared" ref="DZ104" si="969">DX104-DY104</f>
        <v>42361.930054442899</v>
      </c>
      <c r="EA104" s="243">
        <v>-43198.037139753862</v>
      </c>
      <c r="EB104" s="244">
        <v>14238.975095527418</v>
      </c>
      <c r="EC104" s="242">
        <f t="shared" si="935"/>
        <v>-57437.012235281276</v>
      </c>
      <c r="ED104" s="219">
        <v>90763.305436241135</v>
      </c>
      <c r="EE104" s="217">
        <v>16047.769789697777</v>
      </c>
      <c r="EF104" s="218">
        <f t="shared" si="893"/>
        <v>74715.535646543358</v>
      </c>
      <c r="EG104" s="219">
        <v>-39548.544057367202</v>
      </c>
      <c r="EH104" s="217">
        <v>36033.207762112776</v>
      </c>
      <c r="EI104" s="218">
        <f t="shared" si="894"/>
        <v>-75581.751819479978</v>
      </c>
      <c r="EJ104" s="219">
        <v>-21148.343784041943</v>
      </c>
      <c r="EK104" s="217">
        <v>13079.493011834016</v>
      </c>
      <c r="EL104" s="218">
        <f t="shared" si="895"/>
        <v>-34227.836795875963</v>
      </c>
      <c r="EM104" s="287">
        <v>-25072.118467313492</v>
      </c>
      <c r="EN104" s="288">
        <v>-13367.875787823816</v>
      </c>
      <c r="EO104" s="289">
        <f t="shared" si="896"/>
        <v>-11704.242679489676</v>
      </c>
      <c r="EP104" s="426">
        <v>5312.5619482440161</v>
      </c>
      <c r="EQ104" s="435">
        <v>46229.283198247424</v>
      </c>
      <c r="ER104" s="428">
        <f t="shared" si="898"/>
        <v>-40916.721250003407</v>
      </c>
      <c r="ES104" s="426">
        <v>-46286.167804695666</v>
      </c>
      <c r="ET104" s="435">
        <v>-13123.118832694747</v>
      </c>
      <c r="EU104" s="428">
        <f t="shared" si="900"/>
        <v>-33163.048972000921</v>
      </c>
      <c r="EV104" s="426">
        <v>42691.931493983051</v>
      </c>
      <c r="EW104" s="435">
        <v>17355.830521102005</v>
      </c>
      <c r="EX104" s="428">
        <f t="shared" si="902"/>
        <v>25336.100972881046</v>
      </c>
      <c r="EY104" s="426">
        <v>-85125.245652081008</v>
      </c>
      <c r="EZ104" s="435">
        <v>1832.2711884941502</v>
      </c>
      <c r="FA104" s="428">
        <f t="shared" si="904"/>
        <v>-86957.516840575161</v>
      </c>
      <c r="FB104" s="426">
        <v>44764.830836172943</v>
      </c>
      <c r="FC104" s="435">
        <v>21276.665369941107</v>
      </c>
      <c r="FD104" s="428">
        <f t="shared" si="906"/>
        <v>23488.165466231836</v>
      </c>
      <c r="FE104" s="426">
        <v>29831.13598887948</v>
      </c>
      <c r="FF104" s="435">
        <v>6287.615074961851</v>
      </c>
      <c r="FG104" s="428">
        <f t="shared" si="908"/>
        <v>23543.52091391763</v>
      </c>
      <c r="FH104" s="426">
        <v>-2786.4270486965866</v>
      </c>
      <c r="FI104" s="435">
        <v>23304.221797165395</v>
      </c>
      <c r="FJ104" s="428">
        <f t="shared" si="910"/>
        <v>-26090.648845861982</v>
      </c>
      <c r="FK104" s="426">
        <v>-29267.352654181912</v>
      </c>
      <c r="FL104" s="435">
        <v>11005.017370245027</v>
      </c>
      <c r="FM104" s="428">
        <f t="shared" si="912"/>
        <v>-40272.370024426942</v>
      </c>
      <c r="FN104" s="426">
        <v>77202.949056733705</v>
      </c>
      <c r="FO104" s="435">
        <v>28191.3011141198</v>
      </c>
      <c r="FP104" s="428">
        <f t="shared" si="914"/>
        <v>49011.647942613905</v>
      </c>
      <c r="FQ104" s="426">
        <v>6062.6477037922286</v>
      </c>
      <c r="FR104" s="435">
        <v>56196.82057469181</v>
      </c>
      <c r="FS104" s="428">
        <f t="shared" si="916"/>
        <v>-50134.17287089958</v>
      </c>
    </row>
    <row r="105" spans="1:175" x14ac:dyDescent="0.3">
      <c r="A105" s="150" t="s">
        <v>130</v>
      </c>
      <c r="B105" s="140"/>
      <c r="C105" s="141"/>
      <c r="D105" s="142"/>
      <c r="E105" s="140"/>
      <c r="F105" s="141"/>
      <c r="G105" s="142"/>
      <c r="H105" s="140"/>
      <c r="I105" s="141"/>
      <c r="J105" s="142"/>
      <c r="K105" s="140"/>
      <c r="L105" s="141"/>
      <c r="M105" s="142"/>
      <c r="N105" s="140"/>
      <c r="O105" s="141"/>
      <c r="P105" s="142"/>
      <c r="Q105" s="140"/>
      <c r="R105" s="141"/>
      <c r="S105" s="142"/>
      <c r="T105" s="140"/>
      <c r="U105" s="141"/>
      <c r="V105" s="142"/>
      <c r="W105" s="140"/>
      <c r="X105" s="141"/>
      <c r="Y105" s="142"/>
      <c r="Z105" s="140"/>
      <c r="AA105" s="141"/>
      <c r="AB105" s="142"/>
      <c r="AC105" s="140"/>
      <c r="AD105" s="141"/>
      <c r="AE105" s="142"/>
      <c r="AF105" s="140"/>
      <c r="AG105" s="141"/>
      <c r="AH105" s="142"/>
      <c r="AI105" s="140"/>
      <c r="AJ105" s="141"/>
      <c r="AK105" s="142"/>
      <c r="AL105" s="140"/>
      <c r="AM105" s="141"/>
      <c r="AN105" s="142"/>
      <c r="AO105" s="140"/>
      <c r="AP105" s="141"/>
      <c r="AQ105" s="142"/>
      <c r="AR105" s="140"/>
      <c r="AS105" s="141"/>
      <c r="AT105" s="142"/>
      <c r="AU105" s="140"/>
      <c r="AV105" s="141"/>
      <c r="AW105" s="142"/>
      <c r="AX105" s="140"/>
      <c r="AY105" s="141"/>
      <c r="AZ105" s="142"/>
      <c r="BA105" s="140"/>
      <c r="BB105" s="141"/>
      <c r="BC105" s="142"/>
      <c r="BD105" s="140"/>
      <c r="BE105" s="141"/>
      <c r="BF105" s="142"/>
      <c r="BG105" s="140"/>
      <c r="BH105" s="141"/>
      <c r="BI105" s="142"/>
      <c r="BJ105" s="140"/>
      <c r="BK105" s="141"/>
      <c r="BL105" s="142"/>
      <c r="BM105" s="140"/>
      <c r="BN105" s="141"/>
      <c r="BO105" s="142"/>
      <c r="BP105" s="140"/>
      <c r="BQ105" s="141"/>
      <c r="BR105" s="142"/>
      <c r="BS105" s="140"/>
      <c r="BT105" s="141"/>
      <c r="BU105" s="142"/>
      <c r="BV105" s="140"/>
      <c r="BW105" s="141"/>
      <c r="BX105" s="142"/>
      <c r="BY105" s="140"/>
      <c r="BZ105" s="141"/>
      <c r="CA105" s="142"/>
      <c r="CB105" s="140"/>
      <c r="CC105" s="141"/>
      <c r="CD105" s="142"/>
      <c r="CE105" s="140"/>
      <c r="CF105" s="141"/>
      <c r="CG105" s="142"/>
      <c r="CH105" s="140"/>
      <c r="CI105" s="141"/>
      <c r="CJ105" s="142"/>
      <c r="CK105" s="140"/>
      <c r="CL105" s="141"/>
      <c r="CM105" s="142"/>
      <c r="CN105" s="140"/>
      <c r="CO105" s="141"/>
      <c r="CP105" s="142"/>
      <c r="CQ105" s="140"/>
      <c r="CR105" s="141"/>
      <c r="CS105" s="142"/>
      <c r="CT105" s="140"/>
      <c r="CU105" s="141"/>
      <c r="CV105" s="142"/>
      <c r="CW105" s="140"/>
      <c r="CX105" s="141"/>
      <c r="CY105" s="142"/>
      <c r="CZ105" s="140"/>
      <c r="DA105" s="141"/>
      <c r="DB105" s="142"/>
      <c r="DC105" s="143"/>
      <c r="DD105" s="141"/>
      <c r="DE105" s="144"/>
      <c r="DF105" s="173"/>
      <c r="DG105" s="143"/>
      <c r="DH105" s="144"/>
      <c r="DI105" s="173"/>
      <c r="DJ105" s="143"/>
      <c r="DK105" s="144"/>
      <c r="DL105" s="173"/>
      <c r="DM105" s="143"/>
      <c r="DN105" s="144"/>
      <c r="DO105" s="173"/>
      <c r="DP105" s="143"/>
      <c r="DQ105" s="144"/>
      <c r="DR105" s="190"/>
      <c r="DS105" s="141"/>
      <c r="DT105" s="144"/>
      <c r="DU105" s="173"/>
      <c r="DV105" s="143"/>
      <c r="DW105" s="144"/>
      <c r="DX105" s="173"/>
      <c r="DY105" s="143"/>
      <c r="DZ105" s="144"/>
      <c r="EA105" s="243"/>
      <c r="EB105" s="244"/>
      <c r="EC105" s="242"/>
      <c r="ED105" s="339"/>
      <c r="EE105" s="340"/>
      <c r="EF105" s="341"/>
      <c r="EG105" s="333"/>
      <c r="EH105" s="334"/>
      <c r="EI105" s="335"/>
      <c r="EJ105" s="333"/>
      <c r="EK105" s="334"/>
      <c r="EL105" s="335"/>
      <c r="EM105" s="336"/>
      <c r="EN105" s="337"/>
      <c r="EO105" s="338"/>
      <c r="EP105" s="426">
        <v>0</v>
      </c>
      <c r="EQ105" s="435">
        <v>0</v>
      </c>
      <c r="ER105" s="428">
        <f t="shared" si="898"/>
        <v>0</v>
      </c>
      <c r="ES105" s="426">
        <v>0</v>
      </c>
      <c r="ET105" s="435">
        <v>0</v>
      </c>
      <c r="EU105" s="428">
        <f t="shared" si="900"/>
        <v>0</v>
      </c>
      <c r="EV105" s="426">
        <v>0</v>
      </c>
      <c r="EW105" s="435">
        <v>0</v>
      </c>
      <c r="EX105" s="428">
        <f t="shared" si="902"/>
        <v>0</v>
      </c>
      <c r="EY105" s="426">
        <v>0</v>
      </c>
      <c r="EZ105" s="435">
        <v>0</v>
      </c>
      <c r="FA105" s="428">
        <f t="shared" si="904"/>
        <v>0</v>
      </c>
      <c r="FB105" s="426">
        <v>0</v>
      </c>
      <c r="FC105" s="435">
        <v>0</v>
      </c>
      <c r="FD105" s="428">
        <f t="shared" si="906"/>
        <v>0</v>
      </c>
      <c r="FE105" s="426">
        <v>0</v>
      </c>
      <c r="FF105" s="435">
        <v>0</v>
      </c>
      <c r="FG105" s="428">
        <f t="shared" si="908"/>
        <v>0</v>
      </c>
      <c r="FH105" s="426">
        <v>0</v>
      </c>
      <c r="FI105" s="435">
        <v>0</v>
      </c>
      <c r="FJ105" s="428">
        <f t="shared" si="910"/>
        <v>0</v>
      </c>
      <c r="FK105" s="426">
        <v>0</v>
      </c>
      <c r="FL105" s="435">
        <v>0</v>
      </c>
      <c r="FM105" s="428">
        <f t="shared" si="912"/>
        <v>0</v>
      </c>
      <c r="FN105" s="426">
        <v>0</v>
      </c>
      <c r="FO105" s="435">
        <v>0</v>
      </c>
      <c r="FP105" s="428">
        <f t="shared" si="914"/>
        <v>0</v>
      </c>
      <c r="FQ105" s="426">
        <v>0</v>
      </c>
      <c r="FR105" s="435">
        <v>0</v>
      </c>
      <c r="FS105" s="428">
        <f t="shared" si="916"/>
        <v>0</v>
      </c>
    </row>
    <row r="106" spans="1:175" x14ac:dyDescent="0.3">
      <c r="A106" s="150" t="s">
        <v>144</v>
      </c>
      <c r="B106" s="140">
        <f>B107</f>
        <v>1800.26</v>
      </c>
      <c r="C106" s="141"/>
      <c r="D106" s="142">
        <f>B106-C106</f>
        <v>1800.26</v>
      </c>
      <c r="E106" s="140">
        <f t="shared" ref="E106" si="970">E107</f>
        <v>1928.85</v>
      </c>
      <c r="F106" s="141"/>
      <c r="G106" s="142">
        <f t="shared" ref="G106:G109" si="971">E106-F106</f>
        <v>1928.85</v>
      </c>
      <c r="H106" s="140">
        <f t="shared" ref="H106" si="972">H107</f>
        <v>3600.52</v>
      </c>
      <c r="I106" s="141"/>
      <c r="J106" s="142">
        <f t="shared" ref="J106:J109" si="973">H106-I106</f>
        <v>3600.52</v>
      </c>
      <c r="K106" s="140">
        <f t="shared" ref="K106" si="974">K107</f>
        <v>5529.37</v>
      </c>
      <c r="L106" s="141"/>
      <c r="M106" s="142">
        <f t="shared" ref="M106:M109" si="975">K106-L106</f>
        <v>5529.37</v>
      </c>
      <c r="N106" s="140">
        <f t="shared" ref="N106" si="976">N107</f>
        <v>-6437</v>
      </c>
      <c r="O106" s="141"/>
      <c r="P106" s="142">
        <f t="shared" ref="P106:P109" si="977">N106-O106</f>
        <v>-6437</v>
      </c>
      <c r="Q106" s="140">
        <f t="shared" ref="Q106" si="978">Q107</f>
        <v>-7663</v>
      </c>
      <c r="R106" s="141"/>
      <c r="S106" s="142">
        <f t="shared" ref="S106:S109" si="979">Q106-R106</f>
        <v>-7663</v>
      </c>
      <c r="T106" s="140">
        <f t="shared" ref="T106" si="980">T107</f>
        <v>-8583</v>
      </c>
      <c r="U106" s="141"/>
      <c r="V106" s="142">
        <f t="shared" ref="V106:V109" si="981">T106-U106</f>
        <v>-8583</v>
      </c>
      <c r="W106" s="140">
        <f t="shared" ref="W106" si="982">W107</f>
        <v>-7970</v>
      </c>
      <c r="X106" s="141"/>
      <c r="Y106" s="142">
        <f t="shared" ref="Y106:Y109" si="983">W106-X106</f>
        <v>-7970</v>
      </c>
      <c r="Z106" s="140">
        <f t="shared" ref="Z106" si="984">Z107</f>
        <v>-7724.4</v>
      </c>
      <c r="AA106" s="141"/>
      <c r="AB106" s="142">
        <f t="shared" ref="AB106:AB109" si="985">Z106-AA106</f>
        <v>-7724.4</v>
      </c>
      <c r="AC106" s="140">
        <f t="shared" ref="AC106" si="986">AC107</f>
        <v>-9195.6</v>
      </c>
      <c r="AD106" s="141"/>
      <c r="AE106" s="142">
        <f t="shared" ref="AE106:AE109" si="987">AC106-AD106</f>
        <v>-9195.6</v>
      </c>
      <c r="AF106" s="140">
        <f t="shared" ref="AF106" si="988">AF107</f>
        <v>-10299.6</v>
      </c>
      <c r="AG106" s="141"/>
      <c r="AH106" s="142">
        <f t="shared" ref="AH106:AH109" si="989">AF106-AG106</f>
        <v>-10299.6</v>
      </c>
      <c r="AI106" s="140">
        <f t="shared" ref="AI106" si="990">AI107</f>
        <v>-9564</v>
      </c>
      <c r="AJ106" s="141"/>
      <c r="AK106" s="142">
        <f t="shared" ref="AK106:AK109" si="991">AI106-AJ106</f>
        <v>-9564</v>
      </c>
      <c r="AL106" s="140">
        <f t="shared" ref="AL106" si="992">AL107</f>
        <v>2748.8798843877898</v>
      </c>
      <c r="AM106" s="141"/>
      <c r="AN106" s="142">
        <f t="shared" ref="AN106:AN109" si="993">AL106-AM106</f>
        <v>2748.8798843877898</v>
      </c>
      <c r="AO106" s="140">
        <f t="shared" ref="AO106" si="994">AO107</f>
        <v>2500.4271953652801</v>
      </c>
      <c r="AP106" s="141"/>
      <c r="AQ106" s="142">
        <f t="shared" ref="AQ106:AQ109" si="995">AO106-AP106</f>
        <v>2500.4271953652801</v>
      </c>
      <c r="AR106" s="140">
        <f t="shared" ref="AR106" si="996">AR107</f>
        <v>2075.6256865031301</v>
      </c>
      <c r="AS106" s="141"/>
      <c r="AT106" s="142">
        <f t="shared" ref="AT106:AT109" si="997">AR106-AS106</f>
        <v>2075.6256865031301</v>
      </c>
      <c r="AU106" s="140">
        <f t="shared" ref="AU106" si="998">AU107</f>
        <v>2041.66837312807</v>
      </c>
      <c r="AV106" s="141"/>
      <c r="AW106" s="142">
        <f t="shared" ref="AW106:AW109" si="999">AU106-AV106</f>
        <v>2041.66837312807</v>
      </c>
      <c r="AX106" s="140">
        <f>AX107</f>
        <v>-3262</v>
      </c>
      <c r="AY106" s="141"/>
      <c r="AZ106" s="142">
        <f t="shared" ref="AZ106:AZ109" si="1000">AX106-AY106</f>
        <v>-3262</v>
      </c>
      <c r="BA106" s="140">
        <f>BA107</f>
        <v>-2569</v>
      </c>
      <c r="BB106" s="141"/>
      <c r="BC106" s="142">
        <f t="shared" ref="BC106:BC109" si="1001">BA106-BB106</f>
        <v>-2569</v>
      </c>
      <c r="BD106" s="140">
        <f>BD107</f>
        <v>-2207</v>
      </c>
      <c r="BE106" s="141"/>
      <c r="BF106" s="142">
        <f t="shared" ref="BF106:BF109" si="1002">BD106-BE106</f>
        <v>-2207</v>
      </c>
      <c r="BG106" s="140">
        <f>BG107</f>
        <v>-3007</v>
      </c>
      <c r="BH106" s="141"/>
      <c r="BI106" s="142">
        <f t="shared" ref="BI106:BI109" si="1003">BG106-BH106</f>
        <v>-3007</v>
      </c>
      <c r="BJ106" s="140">
        <f>BJ107</f>
        <v>5655</v>
      </c>
      <c r="BK106" s="141"/>
      <c r="BL106" s="142">
        <f t="shared" ref="BL106:BL109" si="1004">BJ106-BK106</f>
        <v>5655</v>
      </c>
      <c r="BM106" s="140">
        <f>BM107</f>
        <v>5442</v>
      </c>
      <c r="BN106" s="141"/>
      <c r="BO106" s="142">
        <f t="shared" ref="BO106:BO109" si="1005">BM106-BN106</f>
        <v>5442</v>
      </c>
      <c r="BP106" s="140">
        <f>BP107</f>
        <v>3938</v>
      </c>
      <c r="BQ106" s="141"/>
      <c r="BR106" s="142">
        <f t="shared" ref="BR106:BR109" si="1006">BP106-BQ106</f>
        <v>3938</v>
      </c>
      <c r="BS106" s="140">
        <f>BS107</f>
        <v>4071</v>
      </c>
      <c r="BT106" s="141"/>
      <c r="BU106" s="142">
        <f t="shared" ref="BU106:BU109" si="1007">BS106-BT106</f>
        <v>4071</v>
      </c>
      <c r="BV106" s="140">
        <f>BV107</f>
        <v>-14017</v>
      </c>
      <c r="BW106" s="141"/>
      <c r="BX106" s="142">
        <f t="shared" ref="BX106:BX109" si="1008">BV106-BW106</f>
        <v>-14017</v>
      </c>
      <c r="BY106" s="140">
        <f>BY107</f>
        <v>-21007</v>
      </c>
      <c r="BZ106" s="141"/>
      <c r="CA106" s="142">
        <f t="shared" ref="CA106:CA109" si="1009">BY106-BZ106</f>
        <v>-21007</v>
      </c>
      <c r="CB106" s="140">
        <f>CB107</f>
        <v>-26957</v>
      </c>
      <c r="CC106" s="141"/>
      <c r="CD106" s="142">
        <f t="shared" ref="CD106:CD109" si="1010">CB106-CC106</f>
        <v>-26957</v>
      </c>
      <c r="CE106" s="140">
        <f>CE107</f>
        <v>-30356</v>
      </c>
      <c r="CF106" s="141"/>
      <c r="CG106" s="142">
        <f t="shared" ref="CG106:CG109" si="1011">CE106-CF106</f>
        <v>-30356</v>
      </c>
      <c r="CH106" s="140">
        <v>17918.40176027226</v>
      </c>
      <c r="CI106" s="141"/>
      <c r="CJ106" s="142">
        <f>CH106-CI106</f>
        <v>17918.40176027226</v>
      </c>
      <c r="CK106" s="140">
        <f>CK107</f>
        <v>12193.745392111739</v>
      </c>
      <c r="CL106" s="141"/>
      <c r="CM106" s="142">
        <f>CK106-CL106</f>
        <v>12193.745392111739</v>
      </c>
      <c r="CN106" s="140">
        <f>CN107</f>
        <v>13579.77562881461</v>
      </c>
      <c r="CO106" s="141"/>
      <c r="CP106" s="142">
        <f>CN106-CO106</f>
        <v>13579.77562881461</v>
      </c>
      <c r="CQ106" s="140">
        <f>CQ107</f>
        <v>15467.52553205704</v>
      </c>
      <c r="CR106" s="141"/>
      <c r="CS106" s="142">
        <f>CQ106-CR106</f>
        <v>15467.52553205704</v>
      </c>
      <c r="CT106" s="140">
        <f t="shared" ref="CT106" si="1012">CT107</f>
        <v>-22591.3</v>
      </c>
      <c r="CU106" s="141"/>
      <c r="CV106" s="142">
        <f t="shared" ref="CV106:CV108" si="1013">CT106-CU106</f>
        <v>-22591.3</v>
      </c>
      <c r="CW106" s="140">
        <f t="shared" ref="CW106" si="1014">CW107</f>
        <v>-27286.6</v>
      </c>
      <c r="CX106" s="141"/>
      <c r="CY106" s="142">
        <f t="shared" ref="CY106:CY108" si="1015">CW106-CX106</f>
        <v>-27286.6</v>
      </c>
      <c r="CZ106" s="140">
        <f t="shared" ref="CZ106" si="1016">CZ107</f>
        <v>-6186</v>
      </c>
      <c r="DA106" s="141"/>
      <c r="DB106" s="142">
        <f t="shared" ref="DB106:DB108" si="1017">CZ106-DA106</f>
        <v>-6186</v>
      </c>
      <c r="DC106" s="143">
        <f t="shared" ref="DC106" si="1018">DC107</f>
        <v>-12281</v>
      </c>
      <c r="DD106" s="141"/>
      <c r="DE106" s="144">
        <f t="shared" ref="DE106:DE108" si="1019">DC106-DD106</f>
        <v>-12281</v>
      </c>
      <c r="DF106" s="173">
        <f>DF107</f>
        <v>50569.383628391937</v>
      </c>
      <c r="DG106" s="143"/>
      <c r="DH106" s="144">
        <f t="shared" ref="DH106:DH109" si="1020">DF106-DG106</f>
        <v>50569.383628391937</v>
      </c>
      <c r="DI106" s="173">
        <f t="shared" ref="DI106" si="1021">DI107</f>
        <v>59794.415137204043</v>
      </c>
      <c r="DJ106" s="148"/>
      <c r="DK106" s="144">
        <f t="shared" ref="DK106:DK109" si="1022">DI106-DJ106</f>
        <v>59794.415137204043</v>
      </c>
      <c r="DL106" s="173">
        <f>DL107</f>
        <v>51246.378570515335</v>
      </c>
      <c r="DM106" s="148"/>
      <c r="DN106" s="144">
        <f t="shared" ref="DN106:DN109" si="1023">DL106-DM106</f>
        <v>51246.378570515335</v>
      </c>
      <c r="DO106" s="173">
        <f t="shared" ref="DO106" si="1024">DO107</f>
        <v>42086.561363888337</v>
      </c>
      <c r="DP106" s="148"/>
      <c r="DQ106" s="144">
        <f t="shared" ref="DQ106:DQ109" si="1025">DO106-DP106</f>
        <v>42086.561363888337</v>
      </c>
      <c r="DR106" s="190">
        <f>DR107</f>
        <v>42815.958844639361</v>
      </c>
      <c r="DS106" s="141"/>
      <c r="DT106" s="144">
        <f t="shared" ref="DT106:DT109" si="1026">DR106-DS106</f>
        <v>42815.958844639361</v>
      </c>
      <c r="DU106" s="173">
        <f>DU107</f>
        <v>-68421.005309006432</v>
      </c>
      <c r="DV106" s="143"/>
      <c r="DW106" s="144">
        <f t="shared" ref="DW106:DW109" si="1027">DU106-DV106</f>
        <v>-68421.005309006432</v>
      </c>
      <c r="DX106" s="173">
        <f>DX107</f>
        <v>-6541.638651400659</v>
      </c>
      <c r="DY106" s="143"/>
      <c r="DZ106" s="144">
        <f t="shared" ref="DZ106:DZ109" si="1028">DX106-DY106</f>
        <v>-6541.638651400659</v>
      </c>
      <c r="EA106" s="243">
        <f>EA107</f>
        <v>-2833.8646842330345</v>
      </c>
      <c r="EB106" s="244"/>
      <c r="EC106" s="242">
        <f t="shared" ref="EC106:EC109" si="1029">EA106-EB106</f>
        <v>-2833.8646842330345</v>
      </c>
      <c r="ED106" s="219">
        <f>ED107</f>
        <v>20334.96</v>
      </c>
      <c r="EE106" s="217">
        <f>EE107</f>
        <v>0</v>
      </c>
      <c r="EF106" s="218">
        <f t="shared" si="893"/>
        <v>20334.96</v>
      </c>
      <c r="EG106" s="219">
        <f>EG107</f>
        <v>3171.22118</v>
      </c>
      <c r="EH106" s="217">
        <f>EH107</f>
        <v>0</v>
      </c>
      <c r="EI106" s="218">
        <f t="shared" ref="EI106:EI113" si="1030">EG106-EH106</f>
        <v>3171.22118</v>
      </c>
      <c r="EJ106" s="219">
        <f>EJ107</f>
        <v>22627.859179999999</v>
      </c>
      <c r="EK106" s="217">
        <f>EK107</f>
        <v>0</v>
      </c>
      <c r="EL106" s="218">
        <f t="shared" ref="EL106:EL113" si="1031">EJ106-EK106</f>
        <v>22627.859179999999</v>
      </c>
      <c r="EM106" s="287">
        <f>EM107</f>
        <v>-13113.655940000001</v>
      </c>
      <c r="EN106" s="288">
        <f>EN107</f>
        <v>0</v>
      </c>
      <c r="EO106" s="289">
        <f t="shared" si="896"/>
        <v>-13113.655940000001</v>
      </c>
      <c r="EP106" s="426">
        <f>EP107</f>
        <v>5386.9010879999996</v>
      </c>
      <c r="EQ106" s="435">
        <f>EQ107</f>
        <v>0</v>
      </c>
      <c r="ER106" s="428">
        <f t="shared" si="898"/>
        <v>5386.9010879999996</v>
      </c>
      <c r="ES106" s="426">
        <f>ES107</f>
        <v>5723.5824060000004</v>
      </c>
      <c r="ET106" s="435">
        <f>ET107</f>
        <v>0</v>
      </c>
      <c r="EU106" s="428">
        <f t="shared" si="900"/>
        <v>5723.5824060000004</v>
      </c>
      <c r="EV106" s="426">
        <f>EV107</f>
        <v>5499.1281939999999</v>
      </c>
      <c r="EW106" s="435">
        <f>EW107</f>
        <v>0</v>
      </c>
      <c r="EX106" s="428">
        <f t="shared" si="902"/>
        <v>5499.1281939999999</v>
      </c>
      <c r="EY106" s="426">
        <f>EY107</f>
        <v>5835.8095120000007</v>
      </c>
      <c r="EZ106" s="435">
        <f>EZ107</f>
        <v>0</v>
      </c>
      <c r="FA106" s="428">
        <f t="shared" si="904"/>
        <v>5835.8095120000007</v>
      </c>
      <c r="FB106" s="426">
        <f>FB107</f>
        <v>5049.8144627497823</v>
      </c>
      <c r="FC106" s="435">
        <f>FC107</f>
        <v>0</v>
      </c>
      <c r="FD106" s="428">
        <f t="shared" si="906"/>
        <v>5049.8144627497823</v>
      </c>
      <c r="FE106" s="426">
        <f>FE107</f>
        <v>1743.8282524278707</v>
      </c>
      <c r="FF106" s="435">
        <f>FF107</f>
        <v>0</v>
      </c>
      <c r="FG106" s="428">
        <f t="shared" si="908"/>
        <v>1743.8282524278707</v>
      </c>
      <c r="FH106" s="426">
        <f>FH107</f>
        <v>3764.289729952553</v>
      </c>
      <c r="FI106" s="435">
        <f>FI107</f>
        <v>0</v>
      </c>
      <c r="FJ106" s="428">
        <f t="shared" si="910"/>
        <v>3764.289729952553</v>
      </c>
      <c r="FK106" s="426">
        <f>FK107</f>
        <v>2284.3415267204682</v>
      </c>
      <c r="FL106" s="435">
        <f>FL107</f>
        <v>0</v>
      </c>
      <c r="FM106" s="428">
        <f t="shared" si="912"/>
        <v>2284.3415267204682</v>
      </c>
      <c r="FN106" s="426">
        <f>FN107</f>
        <v>5459.9796465982181</v>
      </c>
      <c r="FO106" s="435">
        <f>FO107</f>
        <v>0</v>
      </c>
      <c r="FP106" s="428">
        <f t="shared" si="914"/>
        <v>5459.9796465982181</v>
      </c>
      <c r="FQ106" s="426">
        <f>FQ107</f>
        <v>5341.8579689252247</v>
      </c>
      <c r="FR106" s="435">
        <f>FR107</f>
        <v>0</v>
      </c>
      <c r="FS106" s="428">
        <f t="shared" si="916"/>
        <v>5341.8579689252247</v>
      </c>
    </row>
    <row r="107" spans="1:175" x14ac:dyDescent="0.3">
      <c r="A107" s="151" t="s">
        <v>145</v>
      </c>
      <c r="B107" s="140">
        <f>B108+B110</f>
        <v>1800.26</v>
      </c>
      <c r="C107" s="141"/>
      <c r="D107" s="142">
        <f>B107-C107</f>
        <v>1800.26</v>
      </c>
      <c r="E107" s="140">
        <f t="shared" ref="E107" si="1032">E108+E110</f>
        <v>1928.85</v>
      </c>
      <c r="F107" s="141"/>
      <c r="G107" s="142">
        <f t="shared" si="971"/>
        <v>1928.85</v>
      </c>
      <c r="H107" s="140">
        <f t="shared" ref="H107" si="1033">H108+H110</f>
        <v>3600.52</v>
      </c>
      <c r="I107" s="141"/>
      <c r="J107" s="142">
        <f t="shared" si="973"/>
        <v>3600.52</v>
      </c>
      <c r="K107" s="140">
        <f t="shared" ref="K107" si="1034">K108+K110</f>
        <v>5529.37</v>
      </c>
      <c r="L107" s="141"/>
      <c r="M107" s="142">
        <f t="shared" si="975"/>
        <v>5529.37</v>
      </c>
      <c r="N107" s="140">
        <f t="shared" ref="N107" si="1035">N108+N110</f>
        <v>-6437</v>
      </c>
      <c r="O107" s="141"/>
      <c r="P107" s="142">
        <f t="shared" si="977"/>
        <v>-6437</v>
      </c>
      <c r="Q107" s="140">
        <f t="shared" ref="Q107" si="1036">Q108+Q110</f>
        <v>-7663</v>
      </c>
      <c r="R107" s="141"/>
      <c r="S107" s="142">
        <f t="shared" si="979"/>
        <v>-7663</v>
      </c>
      <c r="T107" s="140">
        <f t="shared" ref="T107" si="1037">T108+T110</f>
        <v>-8583</v>
      </c>
      <c r="U107" s="141"/>
      <c r="V107" s="142">
        <f t="shared" si="981"/>
        <v>-8583</v>
      </c>
      <c r="W107" s="140">
        <f t="shared" ref="W107" si="1038">W108+W110</f>
        <v>-7970</v>
      </c>
      <c r="X107" s="141"/>
      <c r="Y107" s="142">
        <f t="shared" si="983"/>
        <v>-7970</v>
      </c>
      <c r="Z107" s="140">
        <f t="shared" ref="Z107" si="1039">Z108+Z110</f>
        <v>-7724.4</v>
      </c>
      <c r="AA107" s="141"/>
      <c r="AB107" s="142">
        <f t="shared" si="985"/>
        <v>-7724.4</v>
      </c>
      <c r="AC107" s="140">
        <f t="shared" ref="AC107" si="1040">AC108+AC110</f>
        <v>-9195.6</v>
      </c>
      <c r="AD107" s="141"/>
      <c r="AE107" s="142">
        <f t="shared" si="987"/>
        <v>-9195.6</v>
      </c>
      <c r="AF107" s="140">
        <f t="shared" ref="AF107" si="1041">AF108+AF110</f>
        <v>-10299.6</v>
      </c>
      <c r="AG107" s="141"/>
      <c r="AH107" s="142">
        <f t="shared" si="989"/>
        <v>-10299.6</v>
      </c>
      <c r="AI107" s="140">
        <f t="shared" ref="AI107" si="1042">AI108+AI110</f>
        <v>-9564</v>
      </c>
      <c r="AJ107" s="141"/>
      <c r="AK107" s="142">
        <f t="shared" si="991"/>
        <v>-9564</v>
      </c>
      <c r="AL107" s="140">
        <f t="shared" ref="AL107" si="1043">AL108+AL110</f>
        <v>2748.8798843877898</v>
      </c>
      <c r="AM107" s="141"/>
      <c r="AN107" s="142">
        <f t="shared" si="993"/>
        <v>2748.8798843877898</v>
      </c>
      <c r="AO107" s="140">
        <f t="shared" ref="AO107" si="1044">AO108+AO110</f>
        <v>2500.4271953652801</v>
      </c>
      <c r="AP107" s="141"/>
      <c r="AQ107" s="142">
        <f t="shared" si="995"/>
        <v>2500.4271953652801</v>
      </c>
      <c r="AR107" s="140">
        <f t="shared" ref="AR107" si="1045">AR108+AR110</f>
        <v>2075.6256865031301</v>
      </c>
      <c r="AS107" s="141"/>
      <c r="AT107" s="142">
        <f t="shared" si="997"/>
        <v>2075.6256865031301</v>
      </c>
      <c r="AU107" s="140">
        <f t="shared" ref="AU107" si="1046">AU108+AU110</f>
        <v>2041.66837312807</v>
      </c>
      <c r="AV107" s="141"/>
      <c r="AW107" s="142">
        <f t="shared" si="999"/>
        <v>2041.66837312807</v>
      </c>
      <c r="AX107" s="140">
        <f>AX108+AX110</f>
        <v>-3262</v>
      </c>
      <c r="AY107" s="141"/>
      <c r="AZ107" s="142">
        <f t="shared" si="1000"/>
        <v>-3262</v>
      </c>
      <c r="BA107" s="140">
        <f>BA108+BA110</f>
        <v>-2569</v>
      </c>
      <c r="BB107" s="141"/>
      <c r="BC107" s="142">
        <f t="shared" si="1001"/>
        <v>-2569</v>
      </c>
      <c r="BD107" s="140">
        <f>BD108+BD110</f>
        <v>-2207</v>
      </c>
      <c r="BE107" s="141"/>
      <c r="BF107" s="142">
        <f t="shared" si="1002"/>
        <v>-2207</v>
      </c>
      <c r="BG107" s="140">
        <f>BG108+BG110</f>
        <v>-3007</v>
      </c>
      <c r="BH107" s="141"/>
      <c r="BI107" s="142">
        <f t="shared" si="1003"/>
        <v>-3007</v>
      </c>
      <c r="BJ107" s="140">
        <f>BJ108+BJ110</f>
        <v>5655</v>
      </c>
      <c r="BK107" s="141"/>
      <c r="BL107" s="142">
        <f t="shared" si="1004"/>
        <v>5655</v>
      </c>
      <c r="BM107" s="140">
        <f>BM108+BM110</f>
        <v>5442</v>
      </c>
      <c r="BN107" s="141"/>
      <c r="BO107" s="142">
        <f t="shared" si="1005"/>
        <v>5442</v>
      </c>
      <c r="BP107" s="140">
        <f>BP108+BP110</f>
        <v>3938</v>
      </c>
      <c r="BQ107" s="141"/>
      <c r="BR107" s="142">
        <f t="shared" si="1006"/>
        <v>3938</v>
      </c>
      <c r="BS107" s="140">
        <f>BS108+BS110</f>
        <v>4071</v>
      </c>
      <c r="BT107" s="141"/>
      <c r="BU107" s="142">
        <f t="shared" si="1007"/>
        <v>4071</v>
      </c>
      <c r="BV107" s="140">
        <f>BV108+BV110</f>
        <v>-14017</v>
      </c>
      <c r="BW107" s="141"/>
      <c r="BX107" s="142">
        <f t="shared" si="1008"/>
        <v>-14017</v>
      </c>
      <c r="BY107" s="140">
        <f>BY108+BY110</f>
        <v>-21007</v>
      </c>
      <c r="BZ107" s="141"/>
      <c r="CA107" s="142">
        <f t="shared" si="1009"/>
        <v>-21007</v>
      </c>
      <c r="CB107" s="140">
        <f>CB108+CB110</f>
        <v>-26957</v>
      </c>
      <c r="CC107" s="141"/>
      <c r="CD107" s="142">
        <f t="shared" si="1010"/>
        <v>-26957</v>
      </c>
      <c r="CE107" s="140">
        <f>CE108+CE110</f>
        <v>-30356</v>
      </c>
      <c r="CF107" s="141"/>
      <c r="CG107" s="142">
        <f t="shared" si="1011"/>
        <v>-30356</v>
      </c>
      <c r="CH107" s="140">
        <f>CH108+CH110</f>
        <v>14655.401760272262</v>
      </c>
      <c r="CI107" s="141"/>
      <c r="CJ107" s="142">
        <f>CH107-CI107</f>
        <v>14655.401760272262</v>
      </c>
      <c r="CK107" s="140">
        <f>CK108+CK110</f>
        <v>12193.745392111739</v>
      </c>
      <c r="CL107" s="141"/>
      <c r="CM107" s="142">
        <f>CK107-CL107</f>
        <v>12193.745392111739</v>
      </c>
      <c r="CN107" s="140">
        <f>CN108+CN110</f>
        <v>13579.77562881461</v>
      </c>
      <c r="CO107" s="141"/>
      <c r="CP107" s="142">
        <f>CN107-CO107</f>
        <v>13579.77562881461</v>
      </c>
      <c r="CQ107" s="140">
        <f>CQ108+CQ110</f>
        <v>15467.52553205704</v>
      </c>
      <c r="CR107" s="141"/>
      <c r="CS107" s="142">
        <f>CQ107-CR107</f>
        <v>15467.52553205704</v>
      </c>
      <c r="CT107" s="140">
        <f t="shared" ref="CT107" si="1047">CT108+CT110</f>
        <v>-22591.3</v>
      </c>
      <c r="CU107" s="141"/>
      <c r="CV107" s="142">
        <f t="shared" si="1013"/>
        <v>-22591.3</v>
      </c>
      <c r="CW107" s="140">
        <f t="shared" ref="CW107" si="1048">CW108+CW110</f>
        <v>-27286.6</v>
      </c>
      <c r="CX107" s="141"/>
      <c r="CY107" s="142">
        <f t="shared" si="1015"/>
        <v>-27286.6</v>
      </c>
      <c r="CZ107" s="140">
        <f t="shared" ref="CZ107" si="1049">CZ108+CZ110</f>
        <v>-6186</v>
      </c>
      <c r="DA107" s="141"/>
      <c r="DB107" s="142">
        <f t="shared" si="1017"/>
        <v>-6186</v>
      </c>
      <c r="DC107" s="143">
        <f t="shared" ref="DC107" si="1050">DC108+DC110</f>
        <v>-12281</v>
      </c>
      <c r="DD107" s="141"/>
      <c r="DE107" s="144">
        <f t="shared" si="1019"/>
        <v>-12281</v>
      </c>
      <c r="DF107" s="173">
        <f>DF108+DF110</f>
        <v>50569.383628391937</v>
      </c>
      <c r="DG107" s="143"/>
      <c r="DH107" s="144">
        <f t="shared" si="1020"/>
        <v>50569.383628391937</v>
      </c>
      <c r="DI107" s="173">
        <f t="shared" ref="DI107" si="1051">DI108+DI110</f>
        <v>59794.415137204043</v>
      </c>
      <c r="DJ107" s="148"/>
      <c r="DK107" s="144">
        <f t="shared" si="1022"/>
        <v>59794.415137204043</v>
      </c>
      <c r="DL107" s="173">
        <f>DL108+DL110</f>
        <v>51246.378570515335</v>
      </c>
      <c r="DM107" s="148"/>
      <c r="DN107" s="144">
        <f t="shared" si="1023"/>
        <v>51246.378570515335</v>
      </c>
      <c r="DO107" s="173">
        <f t="shared" ref="DO107" si="1052">DO108+DO110</f>
        <v>42086.561363888337</v>
      </c>
      <c r="DP107" s="148"/>
      <c r="DQ107" s="144">
        <f t="shared" si="1025"/>
        <v>42086.561363888337</v>
      </c>
      <c r="DR107" s="190">
        <f>DR108+DR110</f>
        <v>42815.958844639361</v>
      </c>
      <c r="DS107" s="141"/>
      <c r="DT107" s="144">
        <f t="shared" si="1026"/>
        <v>42815.958844639361</v>
      </c>
      <c r="DU107" s="173">
        <f>DU108+DU110</f>
        <v>-68421.005309006432</v>
      </c>
      <c r="DV107" s="143"/>
      <c r="DW107" s="144">
        <f t="shared" si="1027"/>
        <v>-68421.005309006432</v>
      </c>
      <c r="DX107" s="173">
        <f>DX108+DX110</f>
        <v>-6541.638651400659</v>
      </c>
      <c r="DY107" s="143"/>
      <c r="DZ107" s="144">
        <f t="shared" si="1028"/>
        <v>-6541.638651400659</v>
      </c>
      <c r="EA107" s="243">
        <f>EA108+EA110</f>
        <v>-2833.8646842330345</v>
      </c>
      <c r="EB107" s="244"/>
      <c r="EC107" s="242">
        <f t="shared" si="1029"/>
        <v>-2833.8646842330345</v>
      </c>
      <c r="ED107" s="219">
        <f>ED108+ED110</f>
        <v>20334.96</v>
      </c>
      <c r="EE107" s="217">
        <f>EE108+EE110</f>
        <v>0</v>
      </c>
      <c r="EF107" s="218">
        <f t="shared" si="893"/>
        <v>20334.96</v>
      </c>
      <c r="EG107" s="219">
        <f>EG108+EG110</f>
        <v>3171.22118</v>
      </c>
      <c r="EH107" s="217">
        <f>EH108+EH110</f>
        <v>0</v>
      </c>
      <c r="EI107" s="218">
        <f t="shared" si="1030"/>
        <v>3171.22118</v>
      </c>
      <c r="EJ107" s="219">
        <f>EJ108+EJ110</f>
        <v>22627.859179999999</v>
      </c>
      <c r="EK107" s="217">
        <f>EK108+EK110</f>
        <v>0</v>
      </c>
      <c r="EL107" s="218">
        <f t="shared" si="1031"/>
        <v>22627.859179999999</v>
      </c>
      <c r="EM107" s="287">
        <f>EM108+EM110</f>
        <v>-13113.655940000001</v>
      </c>
      <c r="EN107" s="288">
        <f>EN108+EN110</f>
        <v>0</v>
      </c>
      <c r="EO107" s="289">
        <f t="shared" si="896"/>
        <v>-13113.655940000001</v>
      </c>
      <c r="EP107" s="426">
        <f>EP108+EP110</f>
        <v>5386.9010879999996</v>
      </c>
      <c r="EQ107" s="435">
        <f t="shared" ref="EQ107" si="1053">EQ108+EQ110</f>
        <v>0</v>
      </c>
      <c r="ER107" s="428">
        <f t="shared" si="898"/>
        <v>5386.9010879999996</v>
      </c>
      <c r="ES107" s="426">
        <f>ES108+ES110</f>
        <v>5723.5824060000004</v>
      </c>
      <c r="ET107" s="435">
        <f t="shared" ref="ET107" si="1054">ET108+ET110</f>
        <v>0</v>
      </c>
      <c r="EU107" s="428">
        <f t="shared" si="900"/>
        <v>5723.5824060000004</v>
      </c>
      <c r="EV107" s="426">
        <f>EV108+EV110</f>
        <v>5499.1281939999999</v>
      </c>
      <c r="EW107" s="435">
        <f t="shared" ref="EW107" si="1055">EW108+EW110</f>
        <v>0</v>
      </c>
      <c r="EX107" s="428">
        <f t="shared" si="902"/>
        <v>5499.1281939999999</v>
      </c>
      <c r="EY107" s="426">
        <f>EY108+EY110</f>
        <v>5835.8095120000007</v>
      </c>
      <c r="EZ107" s="435">
        <f t="shared" ref="EZ107" si="1056">EZ108+EZ110</f>
        <v>0</v>
      </c>
      <c r="FA107" s="428">
        <f t="shared" si="904"/>
        <v>5835.8095120000007</v>
      </c>
      <c r="FB107" s="426">
        <f>FB108+FB110</f>
        <v>5049.8144627497823</v>
      </c>
      <c r="FC107" s="435">
        <f t="shared" ref="FC107" si="1057">FC108+FC110</f>
        <v>0</v>
      </c>
      <c r="FD107" s="428">
        <f t="shared" si="906"/>
        <v>5049.8144627497823</v>
      </c>
      <c r="FE107" s="426">
        <f>FE108+FE110</f>
        <v>1743.8282524278707</v>
      </c>
      <c r="FF107" s="435">
        <f t="shared" ref="FF107" si="1058">FF108+FF110</f>
        <v>0</v>
      </c>
      <c r="FG107" s="428">
        <f t="shared" si="908"/>
        <v>1743.8282524278707</v>
      </c>
      <c r="FH107" s="426">
        <f>FH108+FH110</f>
        <v>3764.289729952553</v>
      </c>
      <c r="FI107" s="435">
        <f t="shared" ref="FI107" si="1059">FI108+FI110</f>
        <v>0</v>
      </c>
      <c r="FJ107" s="428">
        <f t="shared" si="910"/>
        <v>3764.289729952553</v>
      </c>
      <c r="FK107" s="426">
        <f>FK108+FK110</f>
        <v>2284.3415267204682</v>
      </c>
      <c r="FL107" s="435">
        <f t="shared" ref="FL107" si="1060">FL108+FL110</f>
        <v>0</v>
      </c>
      <c r="FM107" s="428">
        <f t="shared" si="912"/>
        <v>2284.3415267204682</v>
      </c>
      <c r="FN107" s="426">
        <f>FN108+FN110</f>
        <v>5459.9796465982181</v>
      </c>
      <c r="FO107" s="435">
        <f t="shared" ref="FO107" si="1061">FO108+FO110</f>
        <v>0</v>
      </c>
      <c r="FP107" s="428">
        <f t="shared" si="914"/>
        <v>5459.9796465982181</v>
      </c>
      <c r="FQ107" s="426">
        <f>FQ108+FQ110</f>
        <v>5341.8579689252247</v>
      </c>
      <c r="FR107" s="435">
        <f t="shared" ref="FR107" si="1062">FR108+FR110</f>
        <v>0</v>
      </c>
      <c r="FS107" s="428">
        <f t="shared" si="916"/>
        <v>5341.8579689252247</v>
      </c>
    </row>
    <row r="108" spans="1:175" x14ac:dyDescent="0.3">
      <c r="A108" s="152" t="s">
        <v>148</v>
      </c>
      <c r="B108" s="140">
        <v>1800.26</v>
      </c>
      <c r="C108" s="141"/>
      <c r="D108" s="142">
        <f>B108-C108</f>
        <v>1800.26</v>
      </c>
      <c r="E108" s="140">
        <v>1928.85</v>
      </c>
      <c r="F108" s="141"/>
      <c r="G108" s="142">
        <f t="shared" si="971"/>
        <v>1928.85</v>
      </c>
      <c r="H108" s="140">
        <v>3600.52</v>
      </c>
      <c r="I108" s="141"/>
      <c r="J108" s="142">
        <f t="shared" si="973"/>
        <v>3600.52</v>
      </c>
      <c r="K108" s="140">
        <v>5529.37</v>
      </c>
      <c r="L108" s="141"/>
      <c r="M108" s="142">
        <f t="shared" si="975"/>
        <v>5529.37</v>
      </c>
      <c r="N108" s="140">
        <v>-6437</v>
      </c>
      <c r="O108" s="141"/>
      <c r="P108" s="142">
        <f t="shared" si="977"/>
        <v>-6437</v>
      </c>
      <c r="Q108" s="140">
        <v>-7663</v>
      </c>
      <c r="R108" s="141"/>
      <c r="S108" s="142">
        <f t="shared" si="979"/>
        <v>-7663</v>
      </c>
      <c r="T108" s="140">
        <v>-8583</v>
      </c>
      <c r="U108" s="141"/>
      <c r="V108" s="142">
        <f t="shared" si="981"/>
        <v>-8583</v>
      </c>
      <c r="W108" s="140">
        <v>-7970</v>
      </c>
      <c r="X108" s="141"/>
      <c r="Y108" s="142">
        <f t="shared" si="983"/>
        <v>-7970</v>
      </c>
      <c r="Z108" s="140">
        <v>-7724.4</v>
      </c>
      <c r="AA108" s="141"/>
      <c r="AB108" s="142">
        <f t="shared" si="985"/>
        <v>-7724.4</v>
      </c>
      <c r="AC108" s="140">
        <v>-9195.6</v>
      </c>
      <c r="AD108" s="141"/>
      <c r="AE108" s="142">
        <f t="shared" si="987"/>
        <v>-9195.6</v>
      </c>
      <c r="AF108" s="140">
        <v>-10299.6</v>
      </c>
      <c r="AG108" s="141"/>
      <c r="AH108" s="142">
        <f t="shared" si="989"/>
        <v>-10299.6</v>
      </c>
      <c r="AI108" s="140">
        <v>-9564</v>
      </c>
      <c r="AJ108" s="141"/>
      <c r="AK108" s="142">
        <f t="shared" si="991"/>
        <v>-9564</v>
      </c>
      <c r="AL108" s="140">
        <v>2748.8798843877898</v>
      </c>
      <c r="AM108" s="141"/>
      <c r="AN108" s="142">
        <f t="shared" si="993"/>
        <v>2748.8798843877898</v>
      </c>
      <c r="AO108" s="140">
        <v>2500.4271953652801</v>
      </c>
      <c r="AP108" s="141"/>
      <c r="AQ108" s="142">
        <f t="shared" si="995"/>
        <v>2500.4271953652801</v>
      </c>
      <c r="AR108" s="140">
        <v>2075.6256865031301</v>
      </c>
      <c r="AS108" s="141"/>
      <c r="AT108" s="142">
        <f t="shared" si="997"/>
        <v>2075.6256865031301</v>
      </c>
      <c r="AU108" s="140">
        <v>2041.66837312807</v>
      </c>
      <c r="AV108" s="141"/>
      <c r="AW108" s="142">
        <f t="shared" si="999"/>
        <v>2041.66837312807</v>
      </c>
      <c r="AX108" s="140">
        <v>-3262</v>
      </c>
      <c r="AY108" s="141"/>
      <c r="AZ108" s="142">
        <f t="shared" si="1000"/>
        <v>-3262</v>
      </c>
      <c r="BA108" s="140">
        <v>-2569</v>
      </c>
      <c r="BB108" s="141"/>
      <c r="BC108" s="142">
        <f t="shared" si="1001"/>
        <v>-2569</v>
      </c>
      <c r="BD108" s="140">
        <v>-2207</v>
      </c>
      <c r="BE108" s="141"/>
      <c r="BF108" s="142">
        <f t="shared" si="1002"/>
        <v>-2207</v>
      </c>
      <c r="BG108" s="140">
        <v>-3007</v>
      </c>
      <c r="BH108" s="141"/>
      <c r="BI108" s="142">
        <f t="shared" si="1003"/>
        <v>-3007</v>
      </c>
      <c r="BJ108" s="140">
        <v>5655</v>
      </c>
      <c r="BK108" s="141"/>
      <c r="BL108" s="142">
        <f t="shared" si="1004"/>
        <v>5655</v>
      </c>
      <c r="BM108" s="140">
        <v>5442</v>
      </c>
      <c r="BN108" s="141"/>
      <c r="BO108" s="142">
        <f t="shared" si="1005"/>
        <v>5442</v>
      </c>
      <c r="BP108" s="140">
        <v>3938</v>
      </c>
      <c r="BQ108" s="141"/>
      <c r="BR108" s="142">
        <f t="shared" si="1006"/>
        <v>3938</v>
      </c>
      <c r="BS108" s="140">
        <v>4071</v>
      </c>
      <c r="BT108" s="141"/>
      <c r="BU108" s="142">
        <f t="shared" si="1007"/>
        <v>4071</v>
      </c>
      <c r="BV108" s="140">
        <v>-14017</v>
      </c>
      <c r="BW108" s="141"/>
      <c r="BX108" s="142">
        <f t="shared" si="1008"/>
        <v>-14017</v>
      </c>
      <c r="BY108" s="140">
        <v>-21007</v>
      </c>
      <c r="BZ108" s="141"/>
      <c r="CA108" s="142">
        <f t="shared" si="1009"/>
        <v>-21007</v>
      </c>
      <c r="CB108" s="140">
        <v>-26957</v>
      </c>
      <c r="CC108" s="141"/>
      <c r="CD108" s="142">
        <f t="shared" si="1010"/>
        <v>-26957</v>
      </c>
      <c r="CE108" s="140">
        <v>-30356</v>
      </c>
      <c r="CF108" s="141"/>
      <c r="CG108" s="142">
        <f t="shared" si="1011"/>
        <v>-30356</v>
      </c>
      <c r="CH108" s="140">
        <v>14655.401760272262</v>
      </c>
      <c r="CI108" s="141"/>
      <c r="CJ108" s="142">
        <f>CH108-CI108</f>
        <v>14655.401760272262</v>
      </c>
      <c r="CK108" s="140">
        <v>12193.745392111739</v>
      </c>
      <c r="CL108" s="141"/>
      <c r="CM108" s="142">
        <f>CK108-CL108</f>
        <v>12193.745392111739</v>
      </c>
      <c r="CN108" s="140">
        <v>13579.77562881461</v>
      </c>
      <c r="CO108" s="141"/>
      <c r="CP108" s="142">
        <f>CN108-CO108</f>
        <v>13579.77562881461</v>
      </c>
      <c r="CQ108" s="140">
        <v>15467.52553205704</v>
      </c>
      <c r="CR108" s="141"/>
      <c r="CS108" s="142">
        <f>CQ108-CR108</f>
        <v>15467.52553205704</v>
      </c>
      <c r="CT108" s="140">
        <f t="shared" ref="CT108" si="1063">CT109</f>
        <v>-22591.3</v>
      </c>
      <c r="CU108" s="141"/>
      <c r="CV108" s="142">
        <f t="shared" si="1013"/>
        <v>-22591.3</v>
      </c>
      <c r="CW108" s="140">
        <f t="shared" ref="CW108" si="1064">CW109</f>
        <v>-27286.6</v>
      </c>
      <c r="CX108" s="141"/>
      <c r="CY108" s="142">
        <f t="shared" si="1015"/>
        <v>-27286.6</v>
      </c>
      <c r="CZ108" s="140">
        <f t="shared" ref="CZ108" si="1065">CZ109</f>
        <v>-6186</v>
      </c>
      <c r="DA108" s="141"/>
      <c r="DB108" s="142">
        <f t="shared" si="1017"/>
        <v>-6186</v>
      </c>
      <c r="DC108" s="143">
        <f t="shared" ref="DC108" si="1066">DC109</f>
        <v>-12281</v>
      </c>
      <c r="DD108" s="141"/>
      <c r="DE108" s="144">
        <f t="shared" si="1019"/>
        <v>-12281</v>
      </c>
      <c r="DF108" s="173">
        <f>DF109</f>
        <v>50569.383628391937</v>
      </c>
      <c r="DG108" s="143"/>
      <c r="DH108" s="144">
        <f t="shared" si="1020"/>
        <v>50569.383628391937</v>
      </c>
      <c r="DI108" s="173">
        <f t="shared" ref="DI108" si="1067">DI109</f>
        <v>59794.415137204043</v>
      </c>
      <c r="DJ108" s="148"/>
      <c r="DK108" s="144">
        <f t="shared" si="1022"/>
        <v>59794.415137204043</v>
      </c>
      <c r="DL108" s="173">
        <f>DL109</f>
        <v>51246.378570515335</v>
      </c>
      <c r="DM108" s="148"/>
      <c r="DN108" s="144">
        <f t="shared" si="1023"/>
        <v>51246.378570515335</v>
      </c>
      <c r="DO108" s="173">
        <f t="shared" ref="DO108" si="1068">DO109</f>
        <v>42086.561363888337</v>
      </c>
      <c r="DP108" s="148"/>
      <c r="DQ108" s="144">
        <f t="shared" si="1025"/>
        <v>42086.561363888337</v>
      </c>
      <c r="DR108" s="190">
        <f>DR109</f>
        <v>42815.958844639361</v>
      </c>
      <c r="DS108" s="141"/>
      <c r="DT108" s="144">
        <f t="shared" si="1026"/>
        <v>42815.958844639361</v>
      </c>
      <c r="DU108" s="173">
        <f>DU109</f>
        <v>-68421.005309006432</v>
      </c>
      <c r="DV108" s="143"/>
      <c r="DW108" s="144">
        <f t="shared" si="1027"/>
        <v>-68421.005309006432</v>
      </c>
      <c r="DX108" s="173">
        <f>DX109</f>
        <v>-6541.638651400659</v>
      </c>
      <c r="DY108" s="143"/>
      <c r="DZ108" s="144">
        <f t="shared" si="1028"/>
        <v>-6541.638651400659</v>
      </c>
      <c r="EA108" s="243">
        <f>EA109</f>
        <v>-2833.8646842330345</v>
      </c>
      <c r="EB108" s="244"/>
      <c r="EC108" s="242">
        <f t="shared" si="1029"/>
        <v>-2833.8646842330345</v>
      </c>
      <c r="ED108" s="219">
        <f>ED109</f>
        <v>20334.96</v>
      </c>
      <c r="EE108" s="217">
        <f>EE109</f>
        <v>0</v>
      </c>
      <c r="EF108" s="218">
        <f t="shared" si="893"/>
        <v>20334.96</v>
      </c>
      <c r="EG108" s="219">
        <f>EG109</f>
        <v>3171.22118</v>
      </c>
      <c r="EH108" s="217">
        <f>EH109</f>
        <v>0</v>
      </c>
      <c r="EI108" s="218">
        <f t="shared" si="1030"/>
        <v>3171.22118</v>
      </c>
      <c r="EJ108" s="219">
        <f>EJ109</f>
        <v>22627.859179999999</v>
      </c>
      <c r="EK108" s="217">
        <f>EK109</f>
        <v>0</v>
      </c>
      <c r="EL108" s="218">
        <f t="shared" si="1031"/>
        <v>22627.859179999999</v>
      </c>
      <c r="EM108" s="287">
        <f>EM109</f>
        <v>-13113.655940000001</v>
      </c>
      <c r="EN108" s="288">
        <v>0</v>
      </c>
      <c r="EO108" s="289">
        <f t="shared" si="896"/>
        <v>-13113.655940000001</v>
      </c>
      <c r="EP108" s="426">
        <f>EP109</f>
        <v>5386.9010879999996</v>
      </c>
      <c r="EQ108" s="435">
        <f>EQ109</f>
        <v>0</v>
      </c>
      <c r="ER108" s="428">
        <f t="shared" si="898"/>
        <v>5386.9010879999996</v>
      </c>
      <c r="ES108" s="426">
        <f>ES109</f>
        <v>5723.5824060000004</v>
      </c>
      <c r="ET108" s="435">
        <f>ET109</f>
        <v>0</v>
      </c>
      <c r="EU108" s="428">
        <f t="shared" si="900"/>
        <v>5723.5824060000004</v>
      </c>
      <c r="EV108" s="426">
        <f>EV109</f>
        <v>5499.1281939999999</v>
      </c>
      <c r="EW108" s="435">
        <f>EW109</f>
        <v>0</v>
      </c>
      <c r="EX108" s="428">
        <f t="shared" si="902"/>
        <v>5499.1281939999999</v>
      </c>
      <c r="EY108" s="426">
        <f>EY109</f>
        <v>5835.8095120000007</v>
      </c>
      <c r="EZ108" s="435">
        <f>EZ109</f>
        <v>0</v>
      </c>
      <c r="FA108" s="428">
        <f t="shared" si="904"/>
        <v>5835.8095120000007</v>
      </c>
      <c r="FB108" s="426">
        <f>FB109</f>
        <v>5049.8144627497823</v>
      </c>
      <c r="FC108" s="435">
        <f>FC109</f>
        <v>0</v>
      </c>
      <c r="FD108" s="428">
        <f t="shared" si="906"/>
        <v>5049.8144627497823</v>
      </c>
      <c r="FE108" s="426">
        <f>FE109</f>
        <v>1743.8282524278707</v>
      </c>
      <c r="FF108" s="435">
        <f>FF109</f>
        <v>0</v>
      </c>
      <c r="FG108" s="428">
        <f t="shared" si="908"/>
        <v>1743.8282524278707</v>
      </c>
      <c r="FH108" s="426">
        <f>FH109</f>
        <v>3764.289729952553</v>
      </c>
      <c r="FI108" s="435">
        <f>FI109</f>
        <v>0</v>
      </c>
      <c r="FJ108" s="428">
        <f t="shared" si="910"/>
        <v>3764.289729952553</v>
      </c>
      <c r="FK108" s="426">
        <f>FK109</f>
        <v>2284.3415267204682</v>
      </c>
      <c r="FL108" s="435">
        <f>FL109</f>
        <v>0</v>
      </c>
      <c r="FM108" s="428">
        <f t="shared" si="912"/>
        <v>2284.3415267204682</v>
      </c>
      <c r="FN108" s="426">
        <f>FN109</f>
        <v>5459.9796465982181</v>
      </c>
      <c r="FO108" s="435">
        <f>FO109</f>
        <v>0</v>
      </c>
      <c r="FP108" s="428">
        <f t="shared" si="914"/>
        <v>5459.9796465982181</v>
      </c>
      <c r="FQ108" s="426">
        <f>FQ109</f>
        <v>5341.8579689252247</v>
      </c>
      <c r="FR108" s="435">
        <f>FR109</f>
        <v>0</v>
      </c>
      <c r="FS108" s="428">
        <f t="shared" si="916"/>
        <v>5341.8579689252247</v>
      </c>
    </row>
    <row r="109" spans="1:175" s="413" customFormat="1" x14ac:dyDescent="0.3">
      <c r="A109" s="307" t="s">
        <v>125</v>
      </c>
      <c r="B109" s="145">
        <f>B108</f>
        <v>1800.26</v>
      </c>
      <c r="C109" s="146"/>
      <c r="D109" s="147">
        <f>B109-C109</f>
        <v>1800.26</v>
      </c>
      <c r="E109" s="145">
        <f t="shared" ref="E109" si="1069">E108</f>
        <v>1928.85</v>
      </c>
      <c r="F109" s="146"/>
      <c r="G109" s="147">
        <f t="shared" si="971"/>
        <v>1928.85</v>
      </c>
      <c r="H109" s="145">
        <f t="shared" ref="H109" si="1070">H108</f>
        <v>3600.52</v>
      </c>
      <c r="I109" s="146"/>
      <c r="J109" s="147">
        <f t="shared" si="973"/>
        <v>3600.52</v>
      </c>
      <c r="K109" s="145">
        <f t="shared" ref="K109" si="1071">K108</f>
        <v>5529.37</v>
      </c>
      <c r="L109" s="146"/>
      <c r="M109" s="147">
        <f t="shared" si="975"/>
        <v>5529.37</v>
      </c>
      <c r="N109" s="145">
        <f t="shared" ref="N109" si="1072">N108</f>
        <v>-6437</v>
      </c>
      <c r="O109" s="146"/>
      <c r="P109" s="147">
        <f t="shared" si="977"/>
        <v>-6437</v>
      </c>
      <c r="Q109" s="145">
        <f t="shared" ref="Q109" si="1073">Q108</f>
        <v>-7663</v>
      </c>
      <c r="R109" s="146"/>
      <c r="S109" s="147">
        <f t="shared" si="979"/>
        <v>-7663</v>
      </c>
      <c r="T109" s="145">
        <f t="shared" ref="T109" si="1074">T108</f>
        <v>-8583</v>
      </c>
      <c r="U109" s="146"/>
      <c r="V109" s="147">
        <f t="shared" si="981"/>
        <v>-8583</v>
      </c>
      <c r="W109" s="145">
        <f t="shared" ref="W109" si="1075">W108</f>
        <v>-7970</v>
      </c>
      <c r="X109" s="146"/>
      <c r="Y109" s="147">
        <f t="shared" si="983"/>
        <v>-7970</v>
      </c>
      <c r="Z109" s="145">
        <f t="shared" ref="Z109" si="1076">Z108</f>
        <v>-7724.4</v>
      </c>
      <c r="AA109" s="146"/>
      <c r="AB109" s="147">
        <f t="shared" si="985"/>
        <v>-7724.4</v>
      </c>
      <c r="AC109" s="145">
        <f t="shared" ref="AC109" si="1077">AC108</f>
        <v>-9195.6</v>
      </c>
      <c r="AD109" s="146"/>
      <c r="AE109" s="147">
        <f t="shared" si="987"/>
        <v>-9195.6</v>
      </c>
      <c r="AF109" s="145">
        <f t="shared" ref="AF109" si="1078">AF108</f>
        <v>-10299.6</v>
      </c>
      <c r="AG109" s="146"/>
      <c r="AH109" s="147">
        <f t="shared" si="989"/>
        <v>-10299.6</v>
      </c>
      <c r="AI109" s="145">
        <f t="shared" ref="AI109" si="1079">AI108</f>
        <v>-9564</v>
      </c>
      <c r="AJ109" s="146"/>
      <c r="AK109" s="147">
        <f t="shared" si="991"/>
        <v>-9564</v>
      </c>
      <c r="AL109" s="145">
        <f t="shared" ref="AL109" si="1080">AL108</f>
        <v>2748.8798843877898</v>
      </c>
      <c r="AM109" s="146"/>
      <c r="AN109" s="147">
        <f t="shared" si="993"/>
        <v>2748.8798843877898</v>
      </c>
      <c r="AO109" s="145">
        <f t="shared" ref="AO109" si="1081">AO108</f>
        <v>2500.4271953652801</v>
      </c>
      <c r="AP109" s="146"/>
      <c r="AQ109" s="147">
        <f t="shared" si="995"/>
        <v>2500.4271953652801</v>
      </c>
      <c r="AR109" s="145">
        <f t="shared" ref="AR109" si="1082">AR108</f>
        <v>2075.6256865031301</v>
      </c>
      <c r="AS109" s="146"/>
      <c r="AT109" s="147">
        <f t="shared" si="997"/>
        <v>2075.6256865031301</v>
      </c>
      <c r="AU109" s="145">
        <f t="shared" ref="AU109" si="1083">AU108</f>
        <v>2041.66837312807</v>
      </c>
      <c r="AV109" s="146"/>
      <c r="AW109" s="147">
        <f t="shared" si="999"/>
        <v>2041.66837312807</v>
      </c>
      <c r="AX109" s="145">
        <f>AX108</f>
        <v>-3262</v>
      </c>
      <c r="AY109" s="146"/>
      <c r="AZ109" s="147">
        <f t="shared" si="1000"/>
        <v>-3262</v>
      </c>
      <c r="BA109" s="145">
        <f>BA108</f>
        <v>-2569</v>
      </c>
      <c r="BB109" s="146"/>
      <c r="BC109" s="147">
        <f t="shared" si="1001"/>
        <v>-2569</v>
      </c>
      <c r="BD109" s="145">
        <f>BD108</f>
        <v>-2207</v>
      </c>
      <c r="BE109" s="146"/>
      <c r="BF109" s="147">
        <f t="shared" si="1002"/>
        <v>-2207</v>
      </c>
      <c r="BG109" s="145">
        <f>BG108</f>
        <v>-3007</v>
      </c>
      <c r="BH109" s="146"/>
      <c r="BI109" s="147">
        <f t="shared" si="1003"/>
        <v>-3007</v>
      </c>
      <c r="BJ109" s="145">
        <f>BJ108</f>
        <v>5655</v>
      </c>
      <c r="BK109" s="146"/>
      <c r="BL109" s="147">
        <f t="shared" si="1004"/>
        <v>5655</v>
      </c>
      <c r="BM109" s="145">
        <f>BM108</f>
        <v>5442</v>
      </c>
      <c r="BN109" s="146"/>
      <c r="BO109" s="147">
        <f t="shared" si="1005"/>
        <v>5442</v>
      </c>
      <c r="BP109" s="145">
        <f>BP108</f>
        <v>3938</v>
      </c>
      <c r="BQ109" s="146"/>
      <c r="BR109" s="147">
        <f t="shared" si="1006"/>
        <v>3938</v>
      </c>
      <c r="BS109" s="145">
        <f>BS108</f>
        <v>4071</v>
      </c>
      <c r="BT109" s="146"/>
      <c r="BU109" s="147">
        <f t="shared" si="1007"/>
        <v>4071</v>
      </c>
      <c r="BV109" s="145">
        <f>BV108</f>
        <v>-14017</v>
      </c>
      <c r="BW109" s="146"/>
      <c r="BX109" s="147">
        <f t="shared" si="1008"/>
        <v>-14017</v>
      </c>
      <c r="BY109" s="145">
        <f>BY108</f>
        <v>-21007</v>
      </c>
      <c r="BZ109" s="146"/>
      <c r="CA109" s="147">
        <f t="shared" si="1009"/>
        <v>-21007</v>
      </c>
      <c r="CB109" s="145">
        <f>CB108</f>
        <v>-26957</v>
      </c>
      <c r="CC109" s="146"/>
      <c r="CD109" s="147">
        <f t="shared" si="1010"/>
        <v>-26957</v>
      </c>
      <c r="CE109" s="145">
        <f>CE108</f>
        <v>-30356</v>
      </c>
      <c r="CF109" s="146"/>
      <c r="CG109" s="147">
        <f t="shared" si="1011"/>
        <v>-30356</v>
      </c>
      <c r="CH109" s="145">
        <f>CH108</f>
        <v>14655.401760272262</v>
      </c>
      <c r="CI109" s="146"/>
      <c r="CJ109" s="147">
        <f>CH109-CI109</f>
        <v>14655.401760272262</v>
      </c>
      <c r="CK109" s="145">
        <f>CK108</f>
        <v>12193.745392111739</v>
      </c>
      <c r="CL109" s="146"/>
      <c r="CM109" s="147">
        <f>CK109-CL109</f>
        <v>12193.745392111739</v>
      </c>
      <c r="CN109" s="145">
        <f>CN108</f>
        <v>13579.77562881461</v>
      </c>
      <c r="CO109" s="146"/>
      <c r="CP109" s="147">
        <f>CN109-CO109</f>
        <v>13579.77562881461</v>
      </c>
      <c r="CQ109" s="145">
        <f>CQ108</f>
        <v>15467.52553205704</v>
      </c>
      <c r="CR109" s="146"/>
      <c r="CS109" s="147">
        <f>CQ109-CR109</f>
        <v>15467.52553205704</v>
      </c>
      <c r="CT109" s="145">
        <v>-22591.3</v>
      </c>
      <c r="CU109" s="146"/>
      <c r="CV109" s="147">
        <f t="shared" si="520"/>
        <v>-22591.3</v>
      </c>
      <c r="CW109" s="145">
        <v>-27286.6</v>
      </c>
      <c r="CX109" s="146"/>
      <c r="CY109" s="147">
        <f t="shared" si="521"/>
        <v>-27286.6</v>
      </c>
      <c r="CZ109" s="145">
        <v>-6186</v>
      </c>
      <c r="DA109" s="146"/>
      <c r="DB109" s="147">
        <f t="shared" si="522"/>
        <v>-6186</v>
      </c>
      <c r="DC109" s="148">
        <v>-12281</v>
      </c>
      <c r="DD109" s="146"/>
      <c r="DE109" s="149">
        <f t="shared" si="523"/>
        <v>-12281</v>
      </c>
      <c r="DF109" s="189">
        <v>50569.383628391937</v>
      </c>
      <c r="DG109" s="148"/>
      <c r="DH109" s="149">
        <f t="shared" si="1020"/>
        <v>50569.383628391937</v>
      </c>
      <c r="DI109" s="189">
        <v>59794.415137204043</v>
      </c>
      <c r="DJ109" s="148"/>
      <c r="DK109" s="149">
        <f t="shared" si="1022"/>
        <v>59794.415137204043</v>
      </c>
      <c r="DL109" s="189">
        <v>51246.378570515335</v>
      </c>
      <c r="DM109" s="148"/>
      <c r="DN109" s="149">
        <f t="shared" si="1023"/>
        <v>51246.378570515335</v>
      </c>
      <c r="DO109" s="189">
        <v>42086.561363888337</v>
      </c>
      <c r="DP109" s="148"/>
      <c r="DQ109" s="149">
        <f t="shared" si="1025"/>
        <v>42086.561363888337</v>
      </c>
      <c r="DR109" s="283">
        <v>42815.958844639361</v>
      </c>
      <c r="DS109" s="146"/>
      <c r="DT109" s="149">
        <f t="shared" si="1026"/>
        <v>42815.958844639361</v>
      </c>
      <c r="DU109" s="189">
        <v>-68421.005309006432</v>
      </c>
      <c r="DV109" s="148"/>
      <c r="DW109" s="149">
        <f t="shared" si="1027"/>
        <v>-68421.005309006432</v>
      </c>
      <c r="DX109" s="189">
        <v>-6541.638651400659</v>
      </c>
      <c r="DY109" s="148"/>
      <c r="DZ109" s="149">
        <f t="shared" si="1028"/>
        <v>-6541.638651400659</v>
      </c>
      <c r="EA109" s="246">
        <v>-2833.8646842330345</v>
      </c>
      <c r="EB109" s="247"/>
      <c r="EC109" s="245">
        <f t="shared" si="1029"/>
        <v>-2833.8646842330345</v>
      </c>
      <c r="ED109" s="211">
        <v>20334.96</v>
      </c>
      <c r="EE109" s="209">
        <v>0</v>
      </c>
      <c r="EF109" s="210">
        <f t="shared" si="893"/>
        <v>20334.96</v>
      </c>
      <c r="EG109" s="211">
        <v>3171.22118</v>
      </c>
      <c r="EH109" s="209">
        <v>0</v>
      </c>
      <c r="EI109" s="210">
        <f t="shared" si="1030"/>
        <v>3171.22118</v>
      </c>
      <c r="EJ109" s="211">
        <v>22627.859179999999</v>
      </c>
      <c r="EK109" s="209">
        <v>0</v>
      </c>
      <c r="EL109" s="210">
        <f t="shared" si="1031"/>
        <v>22627.859179999999</v>
      </c>
      <c r="EM109" s="311">
        <v>-13113.655940000001</v>
      </c>
      <c r="EN109" s="312">
        <v>0</v>
      </c>
      <c r="EO109" s="290">
        <f t="shared" si="896"/>
        <v>-13113.655940000001</v>
      </c>
      <c r="EP109" s="436">
        <v>5386.9010879999996</v>
      </c>
      <c r="EQ109" s="437">
        <v>0</v>
      </c>
      <c r="ER109" s="431">
        <f t="shared" si="898"/>
        <v>5386.9010879999996</v>
      </c>
      <c r="ES109" s="436">
        <v>5723.5824060000004</v>
      </c>
      <c r="ET109" s="437">
        <v>0</v>
      </c>
      <c r="EU109" s="431">
        <f t="shared" si="900"/>
        <v>5723.5824060000004</v>
      </c>
      <c r="EV109" s="436">
        <v>5499.1281939999999</v>
      </c>
      <c r="EW109" s="437">
        <v>0</v>
      </c>
      <c r="EX109" s="431">
        <f t="shared" si="902"/>
        <v>5499.1281939999999</v>
      </c>
      <c r="EY109" s="436">
        <v>5835.8095120000007</v>
      </c>
      <c r="EZ109" s="437">
        <v>0</v>
      </c>
      <c r="FA109" s="431">
        <f t="shared" si="904"/>
        <v>5835.8095120000007</v>
      </c>
      <c r="FB109" s="436">
        <v>5049.8144627497823</v>
      </c>
      <c r="FC109" s="437">
        <v>0</v>
      </c>
      <c r="FD109" s="431">
        <f t="shared" si="906"/>
        <v>5049.8144627497823</v>
      </c>
      <c r="FE109" s="436">
        <v>1743.8282524278707</v>
      </c>
      <c r="FF109" s="437">
        <v>0</v>
      </c>
      <c r="FG109" s="431">
        <f t="shared" si="908"/>
        <v>1743.8282524278707</v>
      </c>
      <c r="FH109" s="436">
        <v>3764.289729952553</v>
      </c>
      <c r="FI109" s="437">
        <v>0</v>
      </c>
      <c r="FJ109" s="431">
        <f t="shared" si="910"/>
        <v>3764.289729952553</v>
      </c>
      <c r="FK109" s="436">
        <v>2284.3415267204682</v>
      </c>
      <c r="FL109" s="437">
        <v>0</v>
      </c>
      <c r="FM109" s="431">
        <f t="shared" si="912"/>
        <v>2284.3415267204682</v>
      </c>
      <c r="FN109" s="436">
        <v>5459.9796465982181</v>
      </c>
      <c r="FO109" s="437">
        <v>0</v>
      </c>
      <c r="FP109" s="431">
        <f t="shared" si="914"/>
        <v>5459.9796465982181</v>
      </c>
      <c r="FQ109" s="436">
        <v>5341.8579689252247</v>
      </c>
      <c r="FR109" s="437">
        <v>0</v>
      </c>
      <c r="FS109" s="431">
        <f t="shared" si="916"/>
        <v>5341.8579689252247</v>
      </c>
    </row>
    <row r="110" spans="1:175" x14ac:dyDescent="0.3">
      <c r="A110" s="153" t="s">
        <v>149</v>
      </c>
      <c r="B110" s="140"/>
      <c r="C110" s="141"/>
      <c r="D110" s="142"/>
      <c r="E110" s="140"/>
      <c r="F110" s="141"/>
      <c r="G110" s="142"/>
      <c r="H110" s="140"/>
      <c r="I110" s="141"/>
      <c r="J110" s="142"/>
      <c r="K110" s="140"/>
      <c r="L110" s="141"/>
      <c r="M110" s="142"/>
      <c r="N110" s="140"/>
      <c r="O110" s="141"/>
      <c r="P110" s="142"/>
      <c r="Q110" s="140"/>
      <c r="R110" s="141"/>
      <c r="S110" s="142"/>
      <c r="T110" s="140"/>
      <c r="U110" s="141"/>
      <c r="V110" s="142"/>
      <c r="W110" s="140"/>
      <c r="X110" s="141"/>
      <c r="Y110" s="142"/>
      <c r="Z110" s="140"/>
      <c r="AA110" s="141"/>
      <c r="AB110" s="142"/>
      <c r="AC110" s="140"/>
      <c r="AD110" s="141"/>
      <c r="AE110" s="142"/>
      <c r="AF110" s="140"/>
      <c r="AG110" s="141"/>
      <c r="AH110" s="142"/>
      <c r="AI110" s="140"/>
      <c r="AJ110" s="141"/>
      <c r="AK110" s="142"/>
      <c r="AL110" s="140"/>
      <c r="AM110" s="141"/>
      <c r="AN110" s="142"/>
      <c r="AO110" s="140"/>
      <c r="AP110" s="141"/>
      <c r="AQ110" s="142"/>
      <c r="AR110" s="140"/>
      <c r="AS110" s="141"/>
      <c r="AT110" s="142"/>
      <c r="AU110" s="140"/>
      <c r="AV110" s="141"/>
      <c r="AW110" s="142"/>
      <c r="AX110" s="140"/>
      <c r="AY110" s="141"/>
      <c r="AZ110" s="142"/>
      <c r="BA110" s="140"/>
      <c r="BB110" s="141"/>
      <c r="BC110" s="142"/>
      <c r="BD110" s="140"/>
      <c r="BE110" s="141"/>
      <c r="BF110" s="142"/>
      <c r="BG110" s="140"/>
      <c r="BH110" s="141"/>
      <c r="BI110" s="142"/>
      <c r="BJ110" s="140"/>
      <c r="BK110" s="141"/>
      <c r="BL110" s="142"/>
      <c r="BM110" s="140"/>
      <c r="BN110" s="141"/>
      <c r="BO110" s="142"/>
      <c r="BP110" s="140"/>
      <c r="BQ110" s="141"/>
      <c r="BR110" s="142"/>
      <c r="BS110" s="140"/>
      <c r="BT110" s="141"/>
      <c r="BU110" s="142"/>
      <c r="BV110" s="140"/>
      <c r="BW110" s="141"/>
      <c r="BX110" s="142"/>
      <c r="BY110" s="140"/>
      <c r="BZ110" s="141"/>
      <c r="CA110" s="142"/>
      <c r="CB110" s="140"/>
      <c r="CC110" s="141"/>
      <c r="CD110" s="142"/>
      <c r="CE110" s="140"/>
      <c r="CF110" s="141"/>
      <c r="CG110" s="142"/>
      <c r="CH110" s="140"/>
      <c r="CI110" s="141"/>
      <c r="CJ110" s="142"/>
      <c r="CK110" s="140"/>
      <c r="CL110" s="141"/>
      <c r="CM110" s="142"/>
      <c r="CN110" s="140"/>
      <c r="CO110" s="141"/>
      <c r="CP110" s="142"/>
      <c r="CQ110" s="140"/>
      <c r="CR110" s="141"/>
      <c r="CS110" s="142"/>
      <c r="CT110" s="140"/>
      <c r="CU110" s="141"/>
      <c r="CV110" s="142"/>
      <c r="CW110" s="140"/>
      <c r="CX110" s="141"/>
      <c r="CY110" s="142"/>
      <c r="CZ110" s="140"/>
      <c r="DA110" s="141"/>
      <c r="DB110" s="142"/>
      <c r="DC110" s="143"/>
      <c r="DD110" s="141"/>
      <c r="DE110" s="144"/>
      <c r="DF110" s="173"/>
      <c r="DG110" s="143"/>
      <c r="DH110" s="144"/>
      <c r="DI110" s="173"/>
      <c r="DJ110" s="143"/>
      <c r="DK110" s="144"/>
      <c r="DL110" s="173"/>
      <c r="DM110" s="143"/>
      <c r="DN110" s="144"/>
      <c r="DO110" s="173"/>
      <c r="DP110" s="143"/>
      <c r="DQ110" s="144"/>
      <c r="DR110" s="190"/>
      <c r="DS110" s="141"/>
      <c r="DT110" s="144"/>
      <c r="DU110" s="173"/>
      <c r="DV110" s="143"/>
      <c r="DW110" s="144"/>
      <c r="DX110" s="173"/>
      <c r="DY110" s="143"/>
      <c r="DZ110" s="144"/>
      <c r="EA110" s="243"/>
      <c r="EB110" s="244"/>
      <c r="EC110" s="242"/>
      <c r="ED110" s="339"/>
      <c r="EE110" s="340"/>
      <c r="EF110" s="341"/>
      <c r="EG110" s="219">
        <v>0</v>
      </c>
      <c r="EH110" s="217">
        <v>0</v>
      </c>
      <c r="EI110" s="218">
        <f t="shared" si="1030"/>
        <v>0</v>
      </c>
      <c r="EJ110" s="219">
        <v>0</v>
      </c>
      <c r="EK110" s="217">
        <v>0</v>
      </c>
      <c r="EL110" s="218">
        <f t="shared" si="1031"/>
        <v>0</v>
      </c>
      <c r="EM110" s="336"/>
      <c r="EN110" s="337"/>
      <c r="EO110" s="338"/>
      <c r="EP110" s="426">
        <v>0</v>
      </c>
      <c r="EQ110" s="435">
        <v>0</v>
      </c>
      <c r="ER110" s="428">
        <f t="shared" si="898"/>
        <v>0</v>
      </c>
      <c r="ES110" s="426">
        <v>0</v>
      </c>
      <c r="ET110" s="435">
        <v>0</v>
      </c>
      <c r="EU110" s="428">
        <f t="shared" si="900"/>
        <v>0</v>
      </c>
      <c r="EV110" s="426">
        <v>0</v>
      </c>
      <c r="EW110" s="435">
        <v>0</v>
      </c>
      <c r="EX110" s="428">
        <f t="shared" si="902"/>
        <v>0</v>
      </c>
      <c r="EY110" s="426">
        <v>0</v>
      </c>
      <c r="EZ110" s="435">
        <v>0</v>
      </c>
      <c r="FA110" s="428">
        <f t="shared" si="904"/>
        <v>0</v>
      </c>
      <c r="FB110" s="426">
        <v>0</v>
      </c>
      <c r="FC110" s="435">
        <v>0</v>
      </c>
      <c r="FD110" s="428">
        <f t="shared" si="906"/>
        <v>0</v>
      </c>
      <c r="FE110" s="426">
        <v>0</v>
      </c>
      <c r="FF110" s="435">
        <v>0</v>
      </c>
      <c r="FG110" s="428">
        <f t="shared" si="908"/>
        <v>0</v>
      </c>
      <c r="FH110" s="426">
        <v>0</v>
      </c>
      <c r="FI110" s="435">
        <v>0</v>
      </c>
      <c r="FJ110" s="428">
        <f t="shared" si="910"/>
        <v>0</v>
      </c>
      <c r="FK110" s="426">
        <v>0</v>
      </c>
      <c r="FL110" s="435">
        <v>0</v>
      </c>
      <c r="FM110" s="428">
        <f t="shared" si="912"/>
        <v>0</v>
      </c>
      <c r="FN110" s="426">
        <v>0</v>
      </c>
      <c r="FO110" s="435">
        <v>0</v>
      </c>
      <c r="FP110" s="428">
        <f t="shared" si="914"/>
        <v>0</v>
      </c>
      <c r="FQ110" s="426">
        <v>0</v>
      </c>
      <c r="FR110" s="435">
        <v>0</v>
      </c>
      <c r="FS110" s="428">
        <f t="shared" si="916"/>
        <v>0</v>
      </c>
    </row>
    <row r="111" spans="1:175" x14ac:dyDescent="0.3">
      <c r="A111" s="139" t="s">
        <v>156</v>
      </c>
      <c r="B111" s="140">
        <f>B113+B116+B120</f>
        <v>18804</v>
      </c>
      <c r="C111" s="141">
        <f>C113+C116+C120</f>
        <v>7857.4</v>
      </c>
      <c r="D111" s="142">
        <f>B111-C111</f>
        <v>10946.6</v>
      </c>
      <c r="E111" s="140">
        <f t="shared" ref="E111:F111" si="1084">E113+E116+E120</f>
        <v>19740</v>
      </c>
      <c r="F111" s="141">
        <f t="shared" si="1084"/>
        <v>14216</v>
      </c>
      <c r="G111" s="142">
        <f t="shared" ref="G111:G113" si="1085">E111-F111</f>
        <v>5524</v>
      </c>
      <c r="H111" s="140">
        <f t="shared" ref="H111:I111" si="1086">H113+H116+H120</f>
        <v>7905</v>
      </c>
      <c r="I111" s="141">
        <f t="shared" si="1086"/>
        <v>2891</v>
      </c>
      <c r="J111" s="142">
        <f t="shared" ref="J111:J113" si="1087">H111-I111</f>
        <v>5014</v>
      </c>
      <c r="K111" s="140">
        <f t="shared" ref="K111:L111" si="1088">K113+K116+K120</f>
        <v>11689</v>
      </c>
      <c r="L111" s="141">
        <f t="shared" si="1088"/>
        <v>-1139</v>
      </c>
      <c r="M111" s="142">
        <f t="shared" ref="M111:M113" si="1089">K111-L111</f>
        <v>12828</v>
      </c>
      <c r="N111" s="140">
        <f t="shared" ref="N111:O111" si="1090">N113+N116+N120</f>
        <v>-6723</v>
      </c>
      <c r="O111" s="141">
        <f t="shared" si="1090"/>
        <v>-51129</v>
      </c>
      <c r="P111" s="142">
        <f t="shared" ref="P111:P113" si="1091">N111-O111</f>
        <v>44406</v>
      </c>
      <c r="Q111" s="140">
        <f t="shared" ref="Q111:R111" si="1092">Q113+Q116+Q120</f>
        <v>-5746</v>
      </c>
      <c r="R111" s="141">
        <f t="shared" si="1092"/>
        <v>-72682</v>
      </c>
      <c r="S111" s="142">
        <f t="shared" ref="S111:S113" si="1093">Q111-R111</f>
        <v>66936</v>
      </c>
      <c r="T111" s="140">
        <f t="shared" ref="T111:U111" si="1094">T113+T116+T120</f>
        <v>-16437</v>
      </c>
      <c r="U111" s="141">
        <f t="shared" si="1094"/>
        <v>-61916</v>
      </c>
      <c r="V111" s="142">
        <f t="shared" ref="V111:V113" si="1095">T111-U111</f>
        <v>45479</v>
      </c>
      <c r="W111" s="140">
        <f t="shared" ref="W111:X111" si="1096">W113+W116+W120</f>
        <v>-23806</v>
      </c>
      <c r="X111" s="141">
        <f t="shared" si="1096"/>
        <v>-74193</v>
      </c>
      <c r="Y111" s="142">
        <f t="shared" ref="Y111:Y113" si="1097">W111-X111</f>
        <v>50387</v>
      </c>
      <c r="Z111" s="140">
        <f t="shared" ref="Z111:AA111" si="1098">Z113+Z116+Z120</f>
        <v>74159.167482592602</v>
      </c>
      <c r="AA111" s="141">
        <f t="shared" si="1098"/>
        <v>-38518.276804483998</v>
      </c>
      <c r="AB111" s="142">
        <f t="shared" ref="AB111:AB113" si="1099">Z111-AA111</f>
        <v>112677.44428707659</v>
      </c>
      <c r="AC111" s="140">
        <f t="shared" ref="AC111:AD111" si="1100">AC113+AC116+AC120</f>
        <v>60386.105027949001</v>
      </c>
      <c r="AD111" s="141">
        <f t="shared" si="1100"/>
        <v>-3102.7662420870001</v>
      </c>
      <c r="AE111" s="142">
        <f t="shared" ref="AE111:AE113" si="1101">AC111-AD111</f>
        <v>63488.871270036005</v>
      </c>
      <c r="AF111" s="140">
        <f t="shared" ref="AF111:AG111" si="1102">AF113+AF116+AF120</f>
        <v>18729.546875551401</v>
      </c>
      <c r="AG111" s="141">
        <f t="shared" si="1102"/>
        <v>-6977.7331669439991</v>
      </c>
      <c r="AH111" s="142">
        <f t="shared" ref="AH111:AH113" si="1103">AF111-AG111</f>
        <v>25707.2800424954</v>
      </c>
      <c r="AI111" s="140">
        <f t="shared" ref="AI111:AJ111" si="1104">AI113+AI116+AI120</f>
        <v>51593.282428164901</v>
      </c>
      <c r="AJ111" s="141">
        <f t="shared" si="1104"/>
        <v>-26018.83984827701</v>
      </c>
      <c r="AK111" s="142">
        <f t="shared" ref="AK111:AK113" si="1105">AI111-AJ111</f>
        <v>77612.122276441907</v>
      </c>
      <c r="AL111" s="140">
        <f t="shared" ref="AL111:AM111" si="1106">AL113+AL116+AL120</f>
        <v>-31894.879884387799</v>
      </c>
      <c r="AM111" s="141">
        <f t="shared" si="1106"/>
        <v>-6644</v>
      </c>
      <c r="AN111" s="142">
        <f t="shared" ref="AN111:AN113" si="1107">AL111-AM111</f>
        <v>-25250.879884387799</v>
      </c>
      <c r="AO111" s="140">
        <f t="shared" ref="AO111:AP111" si="1108">AO113+AO116+AO120</f>
        <v>-3637.4271953653006</v>
      </c>
      <c r="AP111" s="141">
        <f t="shared" si="1108"/>
        <v>26167</v>
      </c>
      <c r="AQ111" s="142">
        <f t="shared" ref="AQ111:AQ113" si="1109">AO111-AP111</f>
        <v>-29804.427195365301</v>
      </c>
      <c r="AR111" s="140">
        <f t="shared" ref="AR111:AS111" si="1110">AR113+AR116+AR120</f>
        <v>-24920.625686503099</v>
      </c>
      <c r="AS111" s="141">
        <f t="shared" si="1110"/>
        <v>524</v>
      </c>
      <c r="AT111" s="142">
        <f t="shared" ref="AT111:AT113" si="1111">AR111-AS111</f>
        <v>-25444.625686503099</v>
      </c>
      <c r="AU111" s="140">
        <f t="shared" ref="AU111:AV111" si="1112">AU113+AU116+AU120</f>
        <v>-16921.668373128101</v>
      </c>
      <c r="AV111" s="141">
        <f t="shared" si="1112"/>
        <v>4277</v>
      </c>
      <c r="AW111" s="142">
        <f t="shared" ref="AW111:AW113" si="1113">AU111-AV111</f>
        <v>-21198.668373128101</v>
      </c>
      <c r="AX111" s="140">
        <f>AX113+AX116+AX120</f>
        <v>-22766</v>
      </c>
      <c r="AY111" s="141">
        <f>AY113+AY116+AY120</f>
        <v>5497</v>
      </c>
      <c r="AZ111" s="142">
        <f t="shared" ref="AZ111:AZ113" si="1114">AX111-AY111</f>
        <v>-28263</v>
      </c>
      <c r="BA111" s="140">
        <f>BA113+BA116+BA120</f>
        <v>1015</v>
      </c>
      <c r="BB111" s="141">
        <f>BB113+BB116+BB120</f>
        <v>7732</v>
      </c>
      <c r="BC111" s="142">
        <f t="shared" ref="BC111:BC113" si="1115">BA111-BB111</f>
        <v>-6717</v>
      </c>
      <c r="BD111" s="140">
        <f>BD113+BD116+BD120</f>
        <v>-4469</v>
      </c>
      <c r="BE111" s="141">
        <f>BE113+BE116+BE120</f>
        <v>9933</v>
      </c>
      <c r="BF111" s="142">
        <f t="shared" ref="BF111:BF113" si="1116">BD111-BE111</f>
        <v>-14402</v>
      </c>
      <c r="BG111" s="140">
        <f>BG113+BG116+BG120</f>
        <v>16047</v>
      </c>
      <c r="BH111" s="141">
        <f>BH113+BH116+BH120</f>
        <v>-9196</v>
      </c>
      <c r="BI111" s="142">
        <f t="shared" ref="BI111:BI113" si="1117">BG111-BH111</f>
        <v>25243</v>
      </c>
      <c r="BJ111" s="140">
        <f>BJ113+BJ116+BJ120</f>
        <v>9994</v>
      </c>
      <c r="BK111" s="141">
        <f>BK113+BK116+BK120</f>
        <v>-95388</v>
      </c>
      <c r="BL111" s="142">
        <f t="shared" ref="BL111:BL113" si="1118">BJ111-BK111</f>
        <v>105382</v>
      </c>
      <c r="BM111" s="140">
        <f>BM113+BM116+BM120</f>
        <v>-4560</v>
      </c>
      <c r="BN111" s="141">
        <f>BN113+BN116+BN120</f>
        <v>-95637</v>
      </c>
      <c r="BO111" s="142">
        <f t="shared" ref="BO111:BO113" si="1119">BM111-BN111</f>
        <v>91077</v>
      </c>
      <c r="BP111" s="140">
        <f>BP113+BP116+BP120</f>
        <v>8161</v>
      </c>
      <c r="BQ111" s="141">
        <f>BQ113+BQ116+BQ120</f>
        <v>-61062</v>
      </c>
      <c r="BR111" s="142">
        <f t="shared" ref="BR111:BR113" si="1120">BP111-BQ111</f>
        <v>69223</v>
      </c>
      <c r="BS111" s="140">
        <f>BS113+BS116+BS120</f>
        <v>5787</v>
      </c>
      <c r="BT111" s="141">
        <f>BT113+BT116+BT120</f>
        <v>-64201</v>
      </c>
      <c r="BU111" s="142">
        <f t="shared" ref="BU111:BU113" si="1121">BS111-BT111</f>
        <v>69988</v>
      </c>
      <c r="BV111" s="140">
        <f>BV113+BV116+BV120</f>
        <v>-21420</v>
      </c>
      <c r="BW111" s="141">
        <f>BW113+BW116+BW120</f>
        <v>25436</v>
      </c>
      <c r="BX111" s="142">
        <f t="shared" ref="BX111:BX113" si="1122">BV111-BW111</f>
        <v>-46856</v>
      </c>
      <c r="BY111" s="140">
        <f>BY113+BY116+BY120</f>
        <v>-15437</v>
      </c>
      <c r="BZ111" s="141">
        <f>BZ113+BZ116+BZ120</f>
        <v>-9379</v>
      </c>
      <c r="CA111" s="142">
        <f t="shared" ref="CA111:CA113" si="1123">BY111-BZ111</f>
        <v>-6058</v>
      </c>
      <c r="CB111" s="140">
        <f>CB113+CB116+CB120</f>
        <v>-17460</v>
      </c>
      <c r="CC111" s="141">
        <f>CC113+CC116+CC120</f>
        <v>-17676</v>
      </c>
      <c r="CD111" s="142">
        <f t="shared" ref="CD111:CD113" si="1124">CB111-CC111</f>
        <v>216</v>
      </c>
      <c r="CE111" s="140">
        <f>CE113+CE116+CE120</f>
        <v>-15893</v>
      </c>
      <c r="CF111" s="141">
        <f>CF113+CF116+CF120</f>
        <v>15625</v>
      </c>
      <c r="CG111" s="142">
        <f t="shared" ref="CG111:CG113" si="1125">CE111-CF111</f>
        <v>-31518</v>
      </c>
      <c r="CH111" s="140">
        <f>CH113+CH116+CH120</f>
        <v>-140955.01975483348</v>
      </c>
      <c r="CI111" s="141">
        <f>CI113+CI116+CI120</f>
        <v>38675.926065163541</v>
      </c>
      <c r="CJ111" s="142">
        <f>CH111-CI111</f>
        <v>-179630.94581999702</v>
      </c>
      <c r="CK111" s="140">
        <f>CK113+CK116+CK120</f>
        <v>-132643</v>
      </c>
      <c r="CL111" s="141">
        <f>CL113+CL116+CL120</f>
        <v>33711.978213913411</v>
      </c>
      <c r="CM111" s="142">
        <f>CK111-CL111</f>
        <v>-166354.97821391342</v>
      </c>
      <c r="CN111" s="140">
        <f>CN113+CN116+CN120</f>
        <v>-124661</v>
      </c>
      <c r="CO111" s="141">
        <f>CO113+CO116+CO120</f>
        <v>17592.485628477247</v>
      </c>
      <c r="CP111" s="142">
        <f>CN111-CO111</f>
        <v>-142253.48562847724</v>
      </c>
      <c r="CQ111" s="140">
        <f>CQ113+CQ116+CQ120</f>
        <v>-143427</v>
      </c>
      <c r="CR111" s="141">
        <f>CR113+CR116+CR120</f>
        <v>38787.738374220571</v>
      </c>
      <c r="CS111" s="142">
        <f>CQ111-CR111</f>
        <v>-182214.73837422056</v>
      </c>
      <c r="CT111" s="140">
        <f t="shared" ref="CT111:CU111" si="1126">CT113+CT116+CT120</f>
        <v>-24031.756528538899</v>
      </c>
      <c r="CU111" s="141">
        <f t="shared" si="1126"/>
        <v>3559.838486958</v>
      </c>
      <c r="CV111" s="142">
        <f t="shared" ref="CV111:CV113" si="1127">CT111-CU111</f>
        <v>-27591.5950154969</v>
      </c>
      <c r="CW111" s="140">
        <f t="shared" ref="CW111:CX111" si="1128">CW113+CW116+CW120</f>
        <v>-23124.440388914405</v>
      </c>
      <c r="CX111" s="141">
        <f t="shared" si="1128"/>
        <v>-2728.1545039566599</v>
      </c>
      <c r="CY111" s="142">
        <f t="shared" ref="CY111:CY113" si="1129">CW111-CX111</f>
        <v>-20396.285884957746</v>
      </c>
      <c r="CZ111" s="140">
        <f t="shared" ref="CZ111:DA111" si="1130">CZ113+CZ116+CZ120</f>
        <v>1724.3556066330884</v>
      </c>
      <c r="DA111" s="141">
        <f t="shared" si="1130"/>
        <v>6951.2184131847598</v>
      </c>
      <c r="DB111" s="142">
        <f t="shared" ref="DB111:DB113" si="1131">CZ111-DA111</f>
        <v>-5226.8628065516714</v>
      </c>
      <c r="DC111" s="143">
        <f t="shared" ref="DC111:DD111" si="1132">DC113+DC116+DC120</f>
        <v>-15184.4</v>
      </c>
      <c r="DD111" s="141">
        <f t="shared" si="1132"/>
        <v>7364.3</v>
      </c>
      <c r="DE111" s="144">
        <f t="shared" ref="DE111:DE113" si="1133">DC111-DD111</f>
        <v>-22548.7</v>
      </c>
      <c r="DF111" s="173">
        <f>DF113+DF116+DF120</f>
        <v>-17650.03201907027</v>
      </c>
      <c r="DG111" s="143">
        <f>DG113+DG116+DG120</f>
        <v>-37463.750738734016</v>
      </c>
      <c r="DH111" s="144">
        <f t="shared" ref="DH111:DH113" si="1134">DF111-DG111</f>
        <v>19813.718719663746</v>
      </c>
      <c r="DI111" s="173">
        <f t="shared" ref="DI111:DJ111" si="1135">DI113+DI116+DI120</f>
        <v>933.47482826496662</v>
      </c>
      <c r="DJ111" s="143">
        <f t="shared" si="1135"/>
        <v>-32750.668005159747</v>
      </c>
      <c r="DK111" s="144">
        <f t="shared" ref="DK111:DK113" si="1136">DI111-DJ111</f>
        <v>33684.14283342471</v>
      </c>
      <c r="DL111" s="173">
        <f>DL113+DL116+DL120</f>
        <v>-10778.518384555488</v>
      </c>
      <c r="DM111" s="143">
        <f>DM113+DM116+DM120</f>
        <v>-20105.149536277291</v>
      </c>
      <c r="DN111" s="144">
        <f t="shared" ref="DN111:DN113" si="1137">DL111-DM111</f>
        <v>9326.6311517218037</v>
      </c>
      <c r="DO111" s="173">
        <f t="shared" ref="DO111:DP111" si="1138">DO113+DO116+DO120</f>
        <v>-1361.8347511133074</v>
      </c>
      <c r="DP111" s="143">
        <f t="shared" si="1138"/>
        <v>-37629.362587573567</v>
      </c>
      <c r="DQ111" s="144">
        <f t="shared" ref="DQ111:DQ113" si="1139">DO111-DP111</f>
        <v>36267.527836460256</v>
      </c>
      <c r="DR111" s="190">
        <f>DR113+DR116+DR120</f>
        <v>-40454.239345994531</v>
      </c>
      <c r="DS111" s="141">
        <f>DS113+DS116+DS120</f>
        <v>-44041.321082769384</v>
      </c>
      <c r="DT111" s="144">
        <f t="shared" ref="DT111:DT113" si="1140">DR111-DS111</f>
        <v>3587.0817367748532</v>
      </c>
      <c r="DU111" s="173">
        <f>DU113+DU116+DU120+DU112</f>
        <v>-21794.895971317477</v>
      </c>
      <c r="DV111" s="143">
        <f>DV113+DV116+DV120+DV112</f>
        <v>25945.891761378312</v>
      </c>
      <c r="DW111" s="144">
        <f t="shared" ref="DW111:DW113" si="1141">DU111-DV111</f>
        <v>-47740.78773269579</v>
      </c>
      <c r="DX111" s="173">
        <f>DX113+DX116+DX120</f>
        <v>-15448.160224765923</v>
      </c>
      <c r="DY111" s="143">
        <f>DY113+DY116+DY120</f>
        <v>6123.9896424991894</v>
      </c>
      <c r="DZ111" s="144">
        <f t="shared" ref="DZ111" si="1142">DX111-DY111</f>
        <v>-21572.149867265114</v>
      </c>
      <c r="EA111" s="243">
        <f>EA113+EA116+EA120+EA112</f>
        <v>7129.953415068474</v>
      </c>
      <c r="EB111" s="244">
        <f>EB113+EB116+EB120+EB112</f>
        <v>64308.23989855656</v>
      </c>
      <c r="EC111" s="242">
        <f t="shared" ref="EC111:EC113" si="1143">EA111-EB111</f>
        <v>-57178.286483488089</v>
      </c>
      <c r="ED111" s="219">
        <f>ED113+ED116+ED120+ED112</f>
        <v>-854.95092678873675</v>
      </c>
      <c r="EE111" s="217">
        <f>EE113+EE116+EE120+EE112</f>
        <v>17.838873945857813</v>
      </c>
      <c r="EF111" s="218">
        <f t="shared" si="893"/>
        <v>-872.78980073459456</v>
      </c>
      <c r="EG111" s="219">
        <f>EG113+EG116+EG120+EG112</f>
        <v>25097.07901071346</v>
      </c>
      <c r="EH111" s="217">
        <f>EH113+EH116+EH120+EH112</f>
        <v>27377.132845460637</v>
      </c>
      <c r="EI111" s="218">
        <f t="shared" si="1030"/>
        <v>-2280.0538347471775</v>
      </c>
      <c r="EJ111" s="219">
        <f>EJ113+EJ116+EJ120+EJ112</f>
        <v>4066.9066737767835</v>
      </c>
      <c r="EK111" s="217">
        <f>EK113+EK116+EK120+EK112</f>
        <v>6548.4281498724667</v>
      </c>
      <c r="EL111" s="218">
        <f t="shared" si="1031"/>
        <v>-2481.5214760956833</v>
      </c>
      <c r="EM111" s="287">
        <f>EM113+EM116+EM120+EM112</f>
        <v>22747.081282025618</v>
      </c>
      <c r="EN111" s="288">
        <f>EN113+EN116+EN120+EN112</f>
        <v>46836.668007280932</v>
      </c>
      <c r="EO111" s="289">
        <f t="shared" ref="EO111" si="1144">EM111-EN111</f>
        <v>-24089.586725255314</v>
      </c>
      <c r="EP111" s="426">
        <f t="shared" ref="EP111:EQ111" si="1145">EP112+EP113+EP116+EP120</f>
        <v>71172.45552618058</v>
      </c>
      <c r="EQ111" s="435">
        <f t="shared" si="1145"/>
        <v>120417.33584125018</v>
      </c>
      <c r="ER111" s="428">
        <f t="shared" si="898"/>
        <v>-49244.880315069604</v>
      </c>
      <c r="ES111" s="426">
        <f t="shared" ref="ES111:ET111" si="1146">ES112+ES113+ES116+ES120</f>
        <v>-70795.950608020677</v>
      </c>
      <c r="ET111" s="435">
        <f t="shared" si="1146"/>
        <v>32889.132919820448</v>
      </c>
      <c r="EU111" s="428">
        <f t="shared" si="900"/>
        <v>-103685.08352784113</v>
      </c>
      <c r="EV111" s="426">
        <f t="shared" ref="EV111:EW111" si="1147">EV112+EV113+EV116+EV120</f>
        <v>84462.523023842965</v>
      </c>
      <c r="EW111" s="435">
        <f t="shared" si="1147"/>
        <v>55475.894184792945</v>
      </c>
      <c r="EX111" s="428">
        <f t="shared" si="902"/>
        <v>28986.628839050019</v>
      </c>
      <c r="EY111" s="426">
        <f t="shared" ref="EY111:EZ111" si="1148">EY112+EY113+EY116+EY120</f>
        <v>21400.197239638463</v>
      </c>
      <c r="EZ111" s="435">
        <f t="shared" si="1148"/>
        <v>122653.49245208685</v>
      </c>
      <c r="FA111" s="428">
        <f t="shared" si="904"/>
        <v>-101253.29521244839</v>
      </c>
      <c r="FB111" s="426">
        <f t="shared" ref="FB111:FC111" si="1149">FB112+FB113+FB116+FB120</f>
        <v>5400.5670111971249</v>
      </c>
      <c r="FC111" s="435">
        <f t="shared" si="1149"/>
        <v>10386.513854064895</v>
      </c>
      <c r="FD111" s="428">
        <f t="shared" si="906"/>
        <v>-4985.9468428677701</v>
      </c>
      <c r="FE111" s="426">
        <f t="shared" ref="FE111:FF111" si="1150">FE112+FE113+FE116+FE120</f>
        <v>-11117.083819587693</v>
      </c>
      <c r="FF111" s="435">
        <f t="shared" si="1150"/>
        <v>29246.379161204975</v>
      </c>
      <c r="FG111" s="428">
        <f t="shared" si="908"/>
        <v>-40363.462980792669</v>
      </c>
      <c r="FH111" s="426">
        <f t="shared" ref="FH111:FI111" si="1151">FH112+FH113+FH116+FH120</f>
        <v>11131.494320162112</v>
      </c>
      <c r="FI111" s="435">
        <f t="shared" si="1151"/>
        <v>18809.48670381472</v>
      </c>
      <c r="FJ111" s="428">
        <f t="shared" si="910"/>
        <v>-7677.9923836526086</v>
      </c>
      <c r="FK111" s="426">
        <f t="shared" ref="FK111:FL111" si="1152">FK112+FK113+FK116+FK120</f>
        <v>30477.412607734001</v>
      </c>
      <c r="FL111" s="435">
        <f t="shared" si="1152"/>
        <v>12518.044077079314</v>
      </c>
      <c r="FM111" s="428">
        <f t="shared" si="912"/>
        <v>17959.368530654687</v>
      </c>
      <c r="FN111" s="426">
        <f t="shared" ref="FN111:FO111" si="1153">FN112+FN113+FN116+FN120</f>
        <v>31197.578238746151</v>
      </c>
      <c r="FO111" s="435">
        <f t="shared" si="1153"/>
        <v>44735.470605031027</v>
      </c>
      <c r="FP111" s="428">
        <f t="shared" si="914"/>
        <v>-13537.892366284876</v>
      </c>
      <c r="FQ111" s="426">
        <f t="shared" ref="FQ111:FR111" si="1154">FQ112+FQ113+FQ116+FQ120</f>
        <v>49467.701239339913</v>
      </c>
      <c r="FR111" s="435">
        <f t="shared" si="1154"/>
        <v>48850.929078015382</v>
      </c>
      <c r="FS111" s="428">
        <f t="shared" si="916"/>
        <v>616.77216132453032</v>
      </c>
    </row>
    <row r="112" spans="1:175" x14ac:dyDescent="0.3">
      <c r="A112" s="150" t="s">
        <v>147</v>
      </c>
      <c r="B112" s="140"/>
      <c r="C112" s="141"/>
      <c r="D112" s="142"/>
      <c r="E112" s="140"/>
      <c r="F112" s="141"/>
      <c r="G112" s="142"/>
      <c r="H112" s="140"/>
      <c r="I112" s="141"/>
      <c r="J112" s="142"/>
      <c r="K112" s="140"/>
      <c r="L112" s="141"/>
      <c r="M112" s="142"/>
      <c r="N112" s="140"/>
      <c r="O112" s="141"/>
      <c r="P112" s="142"/>
      <c r="Q112" s="140"/>
      <c r="R112" s="141"/>
      <c r="S112" s="142"/>
      <c r="T112" s="140"/>
      <c r="U112" s="141"/>
      <c r="V112" s="142"/>
      <c r="W112" s="140"/>
      <c r="X112" s="141"/>
      <c r="Y112" s="142"/>
      <c r="Z112" s="140"/>
      <c r="AA112" s="141"/>
      <c r="AB112" s="142"/>
      <c r="AC112" s="140"/>
      <c r="AD112" s="141"/>
      <c r="AE112" s="142"/>
      <c r="AF112" s="140"/>
      <c r="AG112" s="141"/>
      <c r="AH112" s="142"/>
      <c r="AI112" s="140"/>
      <c r="AJ112" s="141"/>
      <c r="AK112" s="142"/>
      <c r="AL112" s="140"/>
      <c r="AM112" s="141"/>
      <c r="AN112" s="142"/>
      <c r="AO112" s="140"/>
      <c r="AP112" s="141"/>
      <c r="AQ112" s="142"/>
      <c r="AR112" s="140"/>
      <c r="AS112" s="141"/>
      <c r="AT112" s="142"/>
      <c r="AU112" s="140"/>
      <c r="AV112" s="141"/>
      <c r="AW112" s="142"/>
      <c r="AX112" s="140"/>
      <c r="AY112" s="141"/>
      <c r="AZ112" s="142"/>
      <c r="BA112" s="140"/>
      <c r="BB112" s="141"/>
      <c r="BC112" s="142"/>
      <c r="BD112" s="140"/>
      <c r="BE112" s="141"/>
      <c r="BF112" s="142"/>
      <c r="BG112" s="140"/>
      <c r="BH112" s="141"/>
      <c r="BI112" s="142"/>
      <c r="BJ112" s="140"/>
      <c r="BK112" s="141"/>
      <c r="BL112" s="142"/>
      <c r="BM112" s="140"/>
      <c r="BN112" s="141"/>
      <c r="BO112" s="142"/>
      <c r="BP112" s="140"/>
      <c r="BQ112" s="141"/>
      <c r="BR112" s="142"/>
      <c r="BS112" s="140"/>
      <c r="BT112" s="141"/>
      <c r="BU112" s="142"/>
      <c r="BV112" s="140"/>
      <c r="BW112" s="141"/>
      <c r="BX112" s="142"/>
      <c r="BY112" s="140"/>
      <c r="BZ112" s="141"/>
      <c r="CA112" s="142"/>
      <c r="CB112" s="140"/>
      <c r="CC112" s="141"/>
      <c r="CD112" s="142"/>
      <c r="CE112" s="140"/>
      <c r="CF112" s="141"/>
      <c r="CG112" s="142"/>
      <c r="CH112" s="140"/>
      <c r="CI112" s="141"/>
      <c r="CJ112" s="142"/>
      <c r="CK112" s="140"/>
      <c r="CL112" s="141"/>
      <c r="CM112" s="142"/>
      <c r="CN112" s="140"/>
      <c r="CO112" s="141"/>
      <c r="CP112" s="142"/>
      <c r="CQ112" s="140"/>
      <c r="CR112" s="141"/>
      <c r="CS112" s="142"/>
      <c r="CT112" s="140"/>
      <c r="CU112" s="141"/>
      <c r="CV112" s="142"/>
      <c r="CW112" s="140"/>
      <c r="CX112" s="141"/>
      <c r="CY112" s="142"/>
      <c r="CZ112" s="140"/>
      <c r="DA112" s="141"/>
      <c r="DB112" s="142"/>
      <c r="DC112" s="143"/>
      <c r="DD112" s="141"/>
      <c r="DE112" s="144"/>
      <c r="DF112" s="173"/>
      <c r="DG112" s="143"/>
      <c r="DH112" s="144"/>
      <c r="DI112" s="173"/>
      <c r="DJ112" s="143"/>
      <c r="DK112" s="144"/>
      <c r="DL112" s="173"/>
      <c r="DM112" s="143"/>
      <c r="DN112" s="144"/>
      <c r="DO112" s="173"/>
      <c r="DP112" s="143"/>
      <c r="DQ112" s="144"/>
      <c r="DR112" s="190"/>
      <c r="DS112" s="141"/>
      <c r="DT112" s="144"/>
      <c r="DU112" s="173"/>
      <c r="DV112" s="143">
        <v>9653.7102790164045</v>
      </c>
      <c r="DW112" s="144">
        <f t="shared" si="1141"/>
        <v>-9653.7102790164045</v>
      </c>
      <c r="DX112" s="173"/>
      <c r="DY112" s="143"/>
      <c r="DZ112" s="144"/>
      <c r="EA112" s="243"/>
      <c r="EB112" s="244">
        <v>-7551.68</v>
      </c>
      <c r="EC112" s="242">
        <f t="shared" si="1143"/>
        <v>7551.68</v>
      </c>
      <c r="ED112" s="219"/>
      <c r="EE112" s="217">
        <v>2017.8710000000001</v>
      </c>
      <c r="EF112" s="218">
        <f t="shared" si="893"/>
        <v>-2017.8710000000001</v>
      </c>
      <c r="EG112" s="219">
        <v>0</v>
      </c>
      <c r="EH112" s="217">
        <v>3770.5375999116154</v>
      </c>
      <c r="EI112" s="218">
        <f t="shared" si="1030"/>
        <v>-3770.5375999116154</v>
      </c>
      <c r="EJ112" s="219">
        <v>0</v>
      </c>
      <c r="EK112" s="217">
        <v>17352.704222876098</v>
      </c>
      <c r="EL112" s="218">
        <f t="shared" si="1031"/>
        <v>-17352.704222876098</v>
      </c>
      <c r="EM112" s="287"/>
      <c r="EN112" s="288">
        <v>9121.5934043312245</v>
      </c>
      <c r="EO112" s="289">
        <f t="shared" si="896"/>
        <v>-9121.5934043312245</v>
      </c>
      <c r="EP112" s="426">
        <v>0</v>
      </c>
      <c r="EQ112" s="435">
        <v>4739.0151313131937</v>
      </c>
      <c r="ER112" s="428">
        <f t="shared" si="898"/>
        <v>-4739.0151313131937</v>
      </c>
      <c r="ES112" s="426">
        <v>0</v>
      </c>
      <c r="ET112" s="435">
        <v>11769.544637948211</v>
      </c>
      <c r="EU112" s="428">
        <f t="shared" si="900"/>
        <v>-11769.544637948211</v>
      </c>
      <c r="EV112" s="426">
        <v>0</v>
      </c>
      <c r="EW112" s="435">
        <v>0</v>
      </c>
      <c r="EX112" s="428">
        <f t="shared" si="902"/>
        <v>0</v>
      </c>
      <c r="EY112" s="426">
        <v>0</v>
      </c>
      <c r="EZ112" s="435">
        <v>0</v>
      </c>
      <c r="FA112" s="428">
        <f t="shared" si="904"/>
        <v>0</v>
      </c>
      <c r="FB112" s="426">
        <v>0</v>
      </c>
      <c r="FC112" s="435">
        <v>0</v>
      </c>
      <c r="FD112" s="428">
        <f t="shared" si="906"/>
        <v>0</v>
      </c>
      <c r="FE112" s="426">
        <v>0</v>
      </c>
      <c r="FF112" s="435">
        <v>9202.2260188613018</v>
      </c>
      <c r="FG112" s="428">
        <f t="shared" si="908"/>
        <v>-9202.2260188613018</v>
      </c>
      <c r="FH112" s="426">
        <v>0</v>
      </c>
      <c r="FI112" s="435">
        <v>2149.071205610473</v>
      </c>
      <c r="FJ112" s="428">
        <f t="shared" si="910"/>
        <v>-2149.071205610473</v>
      </c>
      <c r="FK112" s="426">
        <v>0</v>
      </c>
      <c r="FL112" s="435">
        <v>2272.0463106482161</v>
      </c>
      <c r="FM112" s="428">
        <f t="shared" si="912"/>
        <v>-2272.0463106482161</v>
      </c>
      <c r="FN112" s="426">
        <v>0</v>
      </c>
      <c r="FO112" s="435">
        <v>-4521.2945141765067</v>
      </c>
      <c r="FP112" s="428">
        <f t="shared" si="914"/>
        <v>4521.2945141765067</v>
      </c>
      <c r="FQ112" s="426">
        <v>0</v>
      </c>
      <c r="FR112" s="435">
        <v>-3232.8951491106818</v>
      </c>
      <c r="FS112" s="428">
        <f t="shared" si="916"/>
        <v>3232.8951491106818</v>
      </c>
    </row>
    <row r="113" spans="1:175" x14ac:dyDescent="0.3">
      <c r="A113" s="150" t="s">
        <v>142</v>
      </c>
      <c r="B113" s="140">
        <f>B114+B115</f>
        <v>17636</v>
      </c>
      <c r="C113" s="141">
        <f>C114+C115</f>
        <v>12059</v>
      </c>
      <c r="D113" s="142">
        <f>B113-C113</f>
        <v>5577</v>
      </c>
      <c r="E113" s="140">
        <f t="shared" ref="E113:F113" si="1155">E114+E115</f>
        <v>18405</v>
      </c>
      <c r="F113" s="141">
        <f t="shared" si="1155"/>
        <v>17505</v>
      </c>
      <c r="G113" s="142">
        <f t="shared" si="1085"/>
        <v>900</v>
      </c>
      <c r="H113" s="140">
        <f t="shared" ref="H113:I113" si="1156">H114+H115</f>
        <v>5485</v>
      </c>
      <c r="I113" s="141">
        <f t="shared" si="1156"/>
        <v>9631</v>
      </c>
      <c r="J113" s="142">
        <f t="shared" si="1087"/>
        <v>-4146</v>
      </c>
      <c r="K113" s="140">
        <f t="shared" ref="K113:L113" si="1157">K114+K115</f>
        <v>8268</v>
      </c>
      <c r="L113" s="141">
        <f t="shared" si="1157"/>
        <v>7075</v>
      </c>
      <c r="M113" s="142">
        <f t="shared" si="1089"/>
        <v>1193</v>
      </c>
      <c r="N113" s="140">
        <f t="shared" ref="N113:O113" si="1158">N114+N115</f>
        <v>10922</v>
      </c>
      <c r="O113" s="141">
        <f t="shared" si="1158"/>
        <v>9413</v>
      </c>
      <c r="P113" s="142">
        <f t="shared" si="1091"/>
        <v>1509</v>
      </c>
      <c r="Q113" s="140">
        <f t="shared" ref="Q113:R113" si="1159">Q114+Q115</f>
        <v>15249</v>
      </c>
      <c r="R113" s="141">
        <f t="shared" si="1159"/>
        <v>4193</v>
      </c>
      <c r="S113" s="142">
        <f t="shared" si="1093"/>
        <v>11056</v>
      </c>
      <c r="T113" s="140">
        <f t="shared" ref="T113:U113" si="1160">T114+T115</f>
        <v>7070</v>
      </c>
      <c r="U113" s="141">
        <f t="shared" si="1160"/>
        <v>21433</v>
      </c>
      <c r="V113" s="142">
        <f t="shared" si="1095"/>
        <v>-14363</v>
      </c>
      <c r="W113" s="140">
        <f t="shared" ref="W113:X113" si="1161">W114+W115</f>
        <v>-1974</v>
      </c>
      <c r="X113" s="141">
        <f t="shared" si="1161"/>
        <v>1926</v>
      </c>
      <c r="Y113" s="142">
        <f t="shared" si="1097"/>
        <v>-3900</v>
      </c>
      <c r="Z113" s="140">
        <f t="shared" ref="Z113:AA113" si="1162">Z114+Z115</f>
        <v>35269</v>
      </c>
      <c r="AA113" s="141">
        <f t="shared" si="1162"/>
        <v>-27470</v>
      </c>
      <c r="AB113" s="142">
        <f t="shared" si="1099"/>
        <v>62739</v>
      </c>
      <c r="AC113" s="140">
        <f t="shared" ref="AC113:AD113" si="1163">AC114+AC115</f>
        <v>17096</v>
      </c>
      <c r="AD113" s="141">
        <f t="shared" si="1163"/>
        <v>6444</v>
      </c>
      <c r="AE113" s="142">
        <f t="shared" si="1101"/>
        <v>10652</v>
      </c>
      <c r="AF113" s="140">
        <f t="shared" ref="AF113:AG113" si="1164">AF114+AF115</f>
        <v>-15825</v>
      </c>
      <c r="AG113" s="141">
        <f t="shared" si="1164"/>
        <v>-176</v>
      </c>
      <c r="AH113" s="142">
        <f t="shared" si="1103"/>
        <v>-15649</v>
      </c>
      <c r="AI113" s="140">
        <f t="shared" ref="AI113:AJ113" si="1165">AI114+AI115</f>
        <v>14377</v>
      </c>
      <c r="AJ113" s="141">
        <f t="shared" si="1165"/>
        <v>-18317</v>
      </c>
      <c r="AK113" s="142">
        <f t="shared" si="1105"/>
        <v>32694</v>
      </c>
      <c r="AL113" s="140">
        <f t="shared" ref="AL113:AM113" si="1166">AL114+AL115</f>
        <v>-12501</v>
      </c>
      <c r="AM113" s="141">
        <f t="shared" si="1166"/>
        <v>-13103</v>
      </c>
      <c r="AN113" s="142">
        <f t="shared" si="1107"/>
        <v>602</v>
      </c>
      <c r="AO113" s="140">
        <f t="shared" ref="AO113:AP113" si="1167">AO114+AO115</f>
        <v>14003</v>
      </c>
      <c r="AP113" s="141">
        <f t="shared" si="1167"/>
        <v>17146</v>
      </c>
      <c r="AQ113" s="142">
        <f t="shared" si="1109"/>
        <v>-3143</v>
      </c>
      <c r="AR113" s="140">
        <f t="shared" ref="AR113:AS113" si="1168">AR114+AR115</f>
        <v>-10277</v>
      </c>
      <c r="AS113" s="141">
        <f t="shared" si="1168"/>
        <v>-6332</v>
      </c>
      <c r="AT113" s="142">
        <f t="shared" si="1111"/>
        <v>-3945</v>
      </c>
      <c r="AU113" s="140">
        <f t="shared" ref="AU113:AV113" si="1169">AU114+AU115</f>
        <v>-2518</v>
      </c>
      <c r="AV113" s="141">
        <f t="shared" si="1169"/>
        <v>-1224</v>
      </c>
      <c r="AW113" s="142">
        <f t="shared" si="1113"/>
        <v>-1294</v>
      </c>
      <c r="AX113" s="140">
        <f>AX114+AX115</f>
        <v>-6165</v>
      </c>
      <c r="AY113" s="141">
        <f>AY114+AY115</f>
        <v>14856</v>
      </c>
      <c r="AZ113" s="142">
        <f t="shared" si="1114"/>
        <v>-21021</v>
      </c>
      <c r="BA113" s="140">
        <f>BA114+BA115</f>
        <v>17025</v>
      </c>
      <c r="BB113" s="141">
        <f>BB114+BB115</f>
        <v>14112</v>
      </c>
      <c r="BC113" s="142">
        <f t="shared" si="1115"/>
        <v>2913</v>
      </c>
      <c r="BD113" s="140">
        <f>BD114+BD115</f>
        <v>7117</v>
      </c>
      <c r="BE113" s="141">
        <f>BE114+BE115</f>
        <v>17705</v>
      </c>
      <c r="BF113" s="142">
        <f t="shared" si="1116"/>
        <v>-10588</v>
      </c>
      <c r="BG113" s="140">
        <f>BG114+BG115</f>
        <v>28023</v>
      </c>
      <c r="BH113" s="141">
        <f>BH114+BH115</f>
        <v>551</v>
      </c>
      <c r="BI113" s="142">
        <f t="shared" si="1117"/>
        <v>27472</v>
      </c>
      <c r="BJ113" s="140">
        <f>BJ114+BJ115</f>
        <v>-14296</v>
      </c>
      <c r="BK113" s="141">
        <f>BK114+BK115</f>
        <v>-18591</v>
      </c>
      <c r="BL113" s="142">
        <f t="shared" si="1118"/>
        <v>4295</v>
      </c>
      <c r="BM113" s="140">
        <f>BM114+BM115</f>
        <v>-27937</v>
      </c>
      <c r="BN113" s="141">
        <f>BN114+BN115</f>
        <v>-21508</v>
      </c>
      <c r="BO113" s="142">
        <f t="shared" si="1119"/>
        <v>-6429</v>
      </c>
      <c r="BP113" s="140">
        <f>BP114+BP115</f>
        <v>-8756</v>
      </c>
      <c r="BQ113" s="141">
        <f>BQ114+BQ115</f>
        <v>-6972</v>
      </c>
      <c r="BR113" s="142">
        <f t="shared" si="1120"/>
        <v>-1784</v>
      </c>
      <c r="BS113" s="140">
        <f>BS114+BS115</f>
        <v>-11700</v>
      </c>
      <c r="BT113" s="141">
        <f>BT114+BT115</f>
        <v>-9069</v>
      </c>
      <c r="BU113" s="142">
        <f t="shared" si="1121"/>
        <v>-2631</v>
      </c>
      <c r="BV113" s="140">
        <f>BV114+BV115</f>
        <v>-11077</v>
      </c>
      <c r="BW113" s="141">
        <f>BW114+BW115</f>
        <v>26146</v>
      </c>
      <c r="BX113" s="142">
        <f t="shared" si="1122"/>
        <v>-37223</v>
      </c>
      <c r="BY113" s="140">
        <f>BY114+BY115</f>
        <v>64</v>
      </c>
      <c r="BZ113" s="141">
        <f>BZ114+BZ115</f>
        <v>-9080</v>
      </c>
      <c r="CA113" s="142">
        <f t="shared" si="1123"/>
        <v>9144</v>
      </c>
      <c r="CB113" s="140">
        <f>CB114+CB115</f>
        <v>2431</v>
      </c>
      <c r="CC113" s="141">
        <f>CC114+CC115</f>
        <v>-17364</v>
      </c>
      <c r="CD113" s="142">
        <f t="shared" si="1124"/>
        <v>19795</v>
      </c>
      <c r="CE113" s="140">
        <f>CE114+CE115</f>
        <v>6506</v>
      </c>
      <c r="CF113" s="141">
        <f>CF114+CF115</f>
        <v>15776</v>
      </c>
      <c r="CG113" s="142">
        <f t="shared" si="1125"/>
        <v>-9270</v>
      </c>
      <c r="CH113" s="140">
        <f>CH114+CH115</f>
        <v>6780</v>
      </c>
      <c r="CI113" s="141">
        <f>CI114+CI115</f>
        <v>2864</v>
      </c>
      <c r="CJ113" s="142">
        <f>CH113-CI113</f>
        <v>3916</v>
      </c>
      <c r="CK113" s="140">
        <f>CK114+CK115</f>
        <v>-9723</v>
      </c>
      <c r="CL113" s="141">
        <f>CL114+CL115</f>
        <v>-12742</v>
      </c>
      <c r="CM113" s="142">
        <f>CK113-CL113</f>
        <v>3019</v>
      </c>
      <c r="CN113" s="140">
        <f>CN114+CN115</f>
        <v>12231</v>
      </c>
      <c r="CO113" s="141">
        <f>CO114+CO115</f>
        <v>-17491</v>
      </c>
      <c r="CP113" s="142">
        <f>CN113-CO113</f>
        <v>29722</v>
      </c>
      <c r="CQ113" s="140">
        <f>CQ114+CQ115</f>
        <v>12495</v>
      </c>
      <c r="CR113" s="141">
        <f>CR114+CR115</f>
        <v>3684</v>
      </c>
      <c r="CS113" s="142">
        <f>CQ113-CR113</f>
        <v>8811</v>
      </c>
      <c r="CT113" s="140">
        <f t="shared" ref="CT113:CU113" si="1170">CT114+CT115</f>
        <v>-4946</v>
      </c>
      <c r="CU113" s="141">
        <f t="shared" si="1170"/>
        <v>8616</v>
      </c>
      <c r="CV113" s="142">
        <f t="shared" si="1127"/>
        <v>-13562</v>
      </c>
      <c r="CW113" s="140">
        <f t="shared" ref="CW113:CX113" si="1171">CW114+CW115</f>
        <v>-72</v>
      </c>
      <c r="CX113" s="141">
        <f t="shared" si="1171"/>
        <v>-222</v>
      </c>
      <c r="CY113" s="142">
        <f t="shared" si="1129"/>
        <v>150</v>
      </c>
      <c r="CZ113" s="140">
        <f t="shared" ref="CZ113:DA113" si="1172">CZ114+CZ115</f>
        <v>6950.5</v>
      </c>
      <c r="DA113" s="141">
        <f t="shared" si="1172"/>
        <v>11237</v>
      </c>
      <c r="DB113" s="142">
        <f t="shared" si="1131"/>
        <v>-4286.5</v>
      </c>
      <c r="DC113" s="143">
        <f t="shared" ref="DC113:DD113" si="1173">DC114+DC115</f>
        <v>-4809</v>
      </c>
      <c r="DD113" s="141">
        <f t="shared" si="1173"/>
        <v>10112</v>
      </c>
      <c r="DE113" s="144">
        <f t="shared" si="1133"/>
        <v>-14921</v>
      </c>
      <c r="DF113" s="173">
        <f>DF114+DF115</f>
        <v>-15237</v>
      </c>
      <c r="DG113" s="143">
        <f>DG114+DG115</f>
        <v>-4148.2</v>
      </c>
      <c r="DH113" s="144">
        <f t="shared" si="1134"/>
        <v>-11088.8</v>
      </c>
      <c r="DI113" s="173">
        <f>DI114+DI115</f>
        <v>3786.7</v>
      </c>
      <c r="DJ113" s="143">
        <f>DJ114+DJ115</f>
        <v>969.3</v>
      </c>
      <c r="DK113" s="144">
        <f t="shared" si="1136"/>
        <v>2817.3999999999996</v>
      </c>
      <c r="DL113" s="173">
        <f>DL114+DL115</f>
        <v>-8333.1820272694913</v>
      </c>
      <c r="DM113" s="143">
        <f>DM114+DM115</f>
        <v>9732.8843140775443</v>
      </c>
      <c r="DN113" s="144">
        <f t="shared" si="1137"/>
        <v>-18066.066341347036</v>
      </c>
      <c r="DO113" s="173">
        <f t="shared" ref="DO113:DP113" si="1174">DO114+DO115</f>
        <v>646.42030079541348</v>
      </c>
      <c r="DP113" s="143">
        <f t="shared" si="1174"/>
        <v>-1150.9360818221339</v>
      </c>
      <c r="DQ113" s="144">
        <f t="shared" si="1139"/>
        <v>1797.3563826175473</v>
      </c>
      <c r="DR113" s="190">
        <f>DR114+DR115</f>
        <v>3390</v>
      </c>
      <c r="DS113" s="141">
        <f>DS114+DS115</f>
        <v>-13169.6</v>
      </c>
      <c r="DT113" s="144">
        <f t="shared" si="1140"/>
        <v>16559.599999999999</v>
      </c>
      <c r="DU113" s="173">
        <f>DU114+DU115</f>
        <v>-14090.813155611613</v>
      </c>
      <c r="DV113" s="143">
        <f>DV114+DV115</f>
        <v>7165.0147723311502</v>
      </c>
      <c r="DW113" s="144">
        <f t="shared" si="1141"/>
        <v>-21255.827927942762</v>
      </c>
      <c r="DX113" s="173">
        <f>DX114+DX115</f>
        <v>-3428.5569274825516</v>
      </c>
      <c r="DY113" s="143">
        <f>DY114+DY115</f>
        <v>-23608.245578564725</v>
      </c>
      <c r="DZ113" s="144">
        <f t="shared" ref="DZ113" si="1175">DX113-DY113</f>
        <v>20179.688651082175</v>
      </c>
      <c r="EA113" s="243">
        <f>EA114+EA115</f>
        <v>-3868.7768439153119</v>
      </c>
      <c r="EB113" s="244">
        <f>EB114+EB115</f>
        <v>-5479.3152619066623</v>
      </c>
      <c r="EC113" s="242">
        <f t="shared" si="1143"/>
        <v>1610.5384179913503</v>
      </c>
      <c r="ED113" s="219">
        <f>ED114+ED115</f>
        <v>611.38655321126316</v>
      </c>
      <c r="EE113" s="217">
        <f>EE114+EE115</f>
        <v>8663.9287839458593</v>
      </c>
      <c r="EF113" s="218">
        <f t="shared" si="893"/>
        <v>-8052.5422307345962</v>
      </c>
      <c r="EG113" s="219">
        <f>EG114+EG115</f>
        <v>-4795.4534092865415</v>
      </c>
      <c r="EH113" s="217">
        <f>EH114+EH115</f>
        <v>-6907.2077344509789</v>
      </c>
      <c r="EI113" s="218">
        <f t="shared" si="1030"/>
        <v>2111.7543251644374</v>
      </c>
      <c r="EJ113" s="219">
        <f>EJ114+EJ115</f>
        <v>2627.2439537767832</v>
      </c>
      <c r="EK113" s="217">
        <f>EK114+EK115</f>
        <v>-26602.428413003632</v>
      </c>
      <c r="EL113" s="218">
        <f t="shared" si="1031"/>
        <v>29229.672366780414</v>
      </c>
      <c r="EM113" s="287">
        <v>14839.624542025616</v>
      </c>
      <c r="EN113" s="288">
        <v>25503.723812949709</v>
      </c>
      <c r="EO113" s="289">
        <f t="shared" si="896"/>
        <v>-10664.099270924093</v>
      </c>
      <c r="EP113" s="426">
        <f>EP114+EP115</f>
        <v>-10237.870986839986</v>
      </c>
      <c r="EQ113" s="435">
        <f t="shared" ref="EQ113" si="1176">EQ114+EQ115</f>
        <v>7116.3111526778985</v>
      </c>
      <c r="ER113" s="428">
        <f t="shared" si="898"/>
        <v>-17354.182139517885</v>
      </c>
      <c r="ES113" s="426">
        <f>ES114+ES115</f>
        <v>12030.959096988363</v>
      </c>
      <c r="ET113" s="435">
        <f t="shared" ref="ET113" si="1177">ET114+ET115</f>
        <v>32255.321838796761</v>
      </c>
      <c r="EU113" s="428">
        <f t="shared" si="900"/>
        <v>-20224.3627418084</v>
      </c>
      <c r="EV113" s="426">
        <f>EV114+EV115</f>
        <v>31017.010333039052</v>
      </c>
      <c r="EW113" s="435">
        <f t="shared" ref="EW113" si="1178">EW114+EW115</f>
        <v>28247.993608342047</v>
      </c>
      <c r="EX113" s="428">
        <f t="shared" si="902"/>
        <v>2769.016724697005</v>
      </c>
      <c r="EY113" s="426">
        <f>EY114+EY115</f>
        <v>12366.976938453912</v>
      </c>
      <c r="EZ113" s="435">
        <f t="shared" ref="EZ113" si="1179">EZ114+EZ115</f>
        <v>-13617.388712591095</v>
      </c>
      <c r="FA113" s="428">
        <f t="shared" si="904"/>
        <v>25984.365651045009</v>
      </c>
      <c r="FB113" s="426">
        <f>FB114+FB115</f>
        <v>-9625.4786283034355</v>
      </c>
      <c r="FC113" s="435">
        <f t="shared" ref="FC113" si="1180">FC114+FC115</f>
        <v>-17049.920110560015</v>
      </c>
      <c r="FD113" s="428">
        <f t="shared" si="906"/>
        <v>7424.4414822565795</v>
      </c>
      <c r="FE113" s="426">
        <f>FE114+FE115</f>
        <v>-16305.956223062774</v>
      </c>
      <c r="FF113" s="435">
        <f t="shared" ref="FF113" si="1181">FF114+FF115</f>
        <v>8450.7812679371182</v>
      </c>
      <c r="FG113" s="428">
        <f t="shared" si="908"/>
        <v>-24756.737490999891</v>
      </c>
      <c r="FH113" s="426">
        <f>FH114+FH115</f>
        <v>-69.390326156222343</v>
      </c>
      <c r="FI113" s="435">
        <f t="shared" ref="FI113" si="1182">FI114+FI115</f>
        <v>-9434.3498436410573</v>
      </c>
      <c r="FJ113" s="428">
        <f t="shared" si="910"/>
        <v>9364.9595174848346</v>
      </c>
      <c r="FK113" s="426">
        <f>FK114+FK115</f>
        <v>23680.208415400703</v>
      </c>
      <c r="FL113" s="435">
        <f t="shared" ref="FL113" si="1183">FL114+FL115</f>
        <v>-3991.928096636635</v>
      </c>
      <c r="FM113" s="428">
        <f t="shared" si="912"/>
        <v>27672.136512037338</v>
      </c>
      <c r="FN113" s="426">
        <f>FN114+FN115</f>
        <v>17114.799840158914</v>
      </c>
      <c r="FO113" s="435">
        <f t="shared" ref="FO113" si="1184">FO114+FO115</f>
        <v>-2008.6932145842761</v>
      </c>
      <c r="FP113" s="428">
        <f t="shared" si="914"/>
        <v>19123.49305474319</v>
      </c>
      <c r="FQ113" s="426">
        <f>FQ114+FQ115</f>
        <v>35689.590901516334</v>
      </c>
      <c r="FR113" s="435">
        <f t="shared" ref="FR113" si="1185">FR114+FR115</f>
        <v>9813.5859269589</v>
      </c>
      <c r="FS113" s="428">
        <f t="shared" si="916"/>
        <v>25876.004974557436</v>
      </c>
    </row>
    <row r="114" spans="1:175" x14ac:dyDescent="0.3">
      <c r="A114" s="151" t="s">
        <v>148</v>
      </c>
      <c r="B114" s="140"/>
      <c r="C114" s="141"/>
      <c r="D114" s="142"/>
      <c r="E114" s="140"/>
      <c r="F114" s="141"/>
      <c r="G114" s="142"/>
      <c r="H114" s="140"/>
      <c r="I114" s="141"/>
      <c r="J114" s="142"/>
      <c r="K114" s="140"/>
      <c r="L114" s="141"/>
      <c r="M114" s="142"/>
      <c r="N114" s="140"/>
      <c r="O114" s="141"/>
      <c r="P114" s="142"/>
      <c r="Q114" s="140"/>
      <c r="R114" s="141"/>
      <c r="S114" s="142"/>
      <c r="T114" s="140"/>
      <c r="U114" s="141"/>
      <c r="V114" s="142"/>
      <c r="W114" s="140"/>
      <c r="X114" s="141"/>
      <c r="Y114" s="142"/>
      <c r="Z114" s="140"/>
      <c r="AA114" s="141"/>
      <c r="AB114" s="142"/>
      <c r="AC114" s="140"/>
      <c r="AD114" s="141"/>
      <c r="AE114" s="142"/>
      <c r="AF114" s="140"/>
      <c r="AG114" s="141"/>
      <c r="AH114" s="142"/>
      <c r="AI114" s="140"/>
      <c r="AJ114" s="141"/>
      <c r="AK114" s="142"/>
      <c r="AL114" s="140"/>
      <c r="AM114" s="141"/>
      <c r="AN114" s="142"/>
      <c r="AO114" s="140"/>
      <c r="AP114" s="141"/>
      <c r="AQ114" s="142"/>
      <c r="AR114" s="140"/>
      <c r="AS114" s="141"/>
      <c r="AT114" s="142"/>
      <c r="AU114" s="140"/>
      <c r="AV114" s="141"/>
      <c r="AW114" s="142"/>
      <c r="AX114" s="140"/>
      <c r="AY114" s="141"/>
      <c r="AZ114" s="142"/>
      <c r="BA114" s="140"/>
      <c r="BB114" s="141"/>
      <c r="BC114" s="142"/>
      <c r="BD114" s="140"/>
      <c r="BE114" s="141"/>
      <c r="BF114" s="142"/>
      <c r="BG114" s="140"/>
      <c r="BH114" s="141"/>
      <c r="BI114" s="142"/>
      <c r="BJ114" s="140"/>
      <c r="BK114" s="141"/>
      <c r="BL114" s="142"/>
      <c r="BM114" s="140"/>
      <c r="BN114" s="141"/>
      <c r="BO114" s="142"/>
      <c r="BP114" s="140"/>
      <c r="BQ114" s="141"/>
      <c r="BR114" s="142"/>
      <c r="BS114" s="140"/>
      <c r="BT114" s="141"/>
      <c r="BU114" s="142"/>
      <c r="BV114" s="140"/>
      <c r="BW114" s="141"/>
      <c r="BX114" s="142"/>
      <c r="BY114" s="140"/>
      <c r="BZ114" s="141"/>
      <c r="CA114" s="142"/>
      <c r="CB114" s="140"/>
      <c r="CC114" s="141"/>
      <c r="CD114" s="142"/>
      <c r="CE114" s="140"/>
      <c r="CF114" s="141"/>
      <c r="CG114" s="142"/>
      <c r="CH114" s="140"/>
      <c r="CI114" s="141"/>
      <c r="CJ114" s="142"/>
      <c r="CK114" s="140"/>
      <c r="CL114" s="141"/>
      <c r="CM114" s="142"/>
      <c r="CN114" s="140"/>
      <c r="CO114" s="141"/>
      <c r="CP114" s="142"/>
      <c r="CQ114" s="140"/>
      <c r="CR114" s="141"/>
      <c r="CS114" s="142"/>
      <c r="CT114" s="140"/>
      <c r="CU114" s="141"/>
      <c r="CV114" s="142"/>
      <c r="CW114" s="140"/>
      <c r="CX114" s="141"/>
      <c r="CY114" s="142"/>
      <c r="CZ114" s="140"/>
      <c r="DA114" s="141"/>
      <c r="DB114" s="142"/>
      <c r="DC114" s="143"/>
      <c r="DD114" s="141"/>
      <c r="DE114" s="144"/>
      <c r="DF114" s="173"/>
      <c r="DG114" s="143"/>
      <c r="DH114" s="144"/>
      <c r="DI114" s="173"/>
      <c r="DJ114" s="143"/>
      <c r="DK114" s="144"/>
      <c r="DL114" s="173"/>
      <c r="DM114" s="143"/>
      <c r="DN114" s="144"/>
      <c r="DO114" s="173"/>
      <c r="DP114" s="143"/>
      <c r="DQ114" s="144"/>
      <c r="DR114" s="190"/>
      <c r="DS114" s="141"/>
      <c r="DT114" s="144"/>
      <c r="DU114" s="173"/>
      <c r="DV114" s="143"/>
      <c r="DW114" s="144"/>
      <c r="DX114" s="173"/>
      <c r="DY114" s="143"/>
      <c r="DZ114" s="144"/>
      <c r="EA114" s="243"/>
      <c r="EB114" s="244"/>
      <c r="EC114" s="242"/>
      <c r="ED114" s="219"/>
      <c r="EE114" s="217"/>
      <c r="EF114" s="218"/>
      <c r="EG114" s="219"/>
      <c r="EH114" s="217"/>
      <c r="EI114" s="218"/>
      <c r="EJ114" s="219"/>
      <c r="EK114" s="217"/>
      <c r="EL114" s="218"/>
      <c r="EM114" s="287"/>
      <c r="EN114" s="288"/>
      <c r="EO114" s="289"/>
      <c r="EP114" s="426">
        <v>0</v>
      </c>
      <c r="EQ114" s="435">
        <v>0</v>
      </c>
      <c r="ER114" s="428">
        <f t="shared" si="898"/>
        <v>0</v>
      </c>
      <c r="ES114" s="426">
        <v>0</v>
      </c>
      <c r="ET114" s="435">
        <v>0</v>
      </c>
      <c r="EU114" s="428">
        <f t="shared" si="900"/>
        <v>0</v>
      </c>
      <c r="EV114" s="426">
        <v>0</v>
      </c>
      <c r="EW114" s="435">
        <v>0</v>
      </c>
      <c r="EX114" s="428">
        <f t="shared" si="902"/>
        <v>0</v>
      </c>
      <c r="EY114" s="426">
        <v>0</v>
      </c>
      <c r="EZ114" s="435">
        <v>0</v>
      </c>
      <c r="FA114" s="428">
        <f t="shared" si="904"/>
        <v>0</v>
      </c>
      <c r="FB114" s="426">
        <v>0</v>
      </c>
      <c r="FC114" s="435">
        <v>0</v>
      </c>
      <c r="FD114" s="428">
        <f t="shared" si="906"/>
        <v>0</v>
      </c>
      <c r="FE114" s="426">
        <v>0</v>
      </c>
      <c r="FF114" s="435">
        <v>0</v>
      </c>
      <c r="FG114" s="428">
        <f t="shared" si="908"/>
        <v>0</v>
      </c>
      <c r="FH114" s="426">
        <v>0</v>
      </c>
      <c r="FI114" s="435">
        <v>0</v>
      </c>
      <c r="FJ114" s="428">
        <f t="shared" si="910"/>
        <v>0</v>
      </c>
      <c r="FK114" s="426">
        <v>0</v>
      </c>
      <c r="FL114" s="435">
        <v>0</v>
      </c>
      <c r="FM114" s="428">
        <f t="shared" si="912"/>
        <v>0</v>
      </c>
      <c r="FN114" s="426">
        <v>0</v>
      </c>
      <c r="FO114" s="435">
        <v>0</v>
      </c>
      <c r="FP114" s="428">
        <f t="shared" si="914"/>
        <v>0</v>
      </c>
      <c r="FQ114" s="426">
        <v>0</v>
      </c>
      <c r="FR114" s="435">
        <v>0</v>
      </c>
      <c r="FS114" s="428">
        <f t="shared" si="916"/>
        <v>0</v>
      </c>
    </row>
    <row r="115" spans="1:175" x14ac:dyDescent="0.3">
      <c r="A115" s="151" t="s">
        <v>149</v>
      </c>
      <c r="B115" s="140">
        <v>17636</v>
      </c>
      <c r="C115" s="141">
        <v>12059</v>
      </c>
      <c r="D115" s="142">
        <f>B115-C115</f>
        <v>5577</v>
      </c>
      <c r="E115" s="140">
        <v>18405</v>
      </c>
      <c r="F115" s="141">
        <v>17505</v>
      </c>
      <c r="G115" s="142">
        <f t="shared" ref="G115:G116" si="1186">E115-F115</f>
        <v>900</v>
      </c>
      <c r="H115" s="140">
        <v>5485</v>
      </c>
      <c r="I115" s="141">
        <v>9631</v>
      </c>
      <c r="J115" s="142">
        <f t="shared" ref="J115:J116" si="1187">H115-I115</f>
        <v>-4146</v>
      </c>
      <c r="K115" s="140">
        <v>8268</v>
      </c>
      <c r="L115" s="141">
        <v>7075</v>
      </c>
      <c r="M115" s="142">
        <f t="shared" ref="M115:M116" si="1188">K115-L115</f>
        <v>1193</v>
      </c>
      <c r="N115" s="140">
        <v>10922</v>
      </c>
      <c r="O115" s="141">
        <v>9413</v>
      </c>
      <c r="P115" s="142">
        <f t="shared" ref="P115:P116" si="1189">N115-O115</f>
        <v>1509</v>
      </c>
      <c r="Q115" s="140">
        <v>15249</v>
      </c>
      <c r="R115" s="141">
        <v>4193</v>
      </c>
      <c r="S115" s="142">
        <f t="shared" ref="S115:S116" si="1190">Q115-R115</f>
        <v>11056</v>
      </c>
      <c r="T115" s="140">
        <v>7070</v>
      </c>
      <c r="U115" s="141">
        <v>21433</v>
      </c>
      <c r="V115" s="142">
        <f t="shared" ref="V115:V116" si="1191">T115-U115</f>
        <v>-14363</v>
      </c>
      <c r="W115" s="140">
        <v>-1974</v>
      </c>
      <c r="X115" s="141">
        <v>1926</v>
      </c>
      <c r="Y115" s="142">
        <f t="shared" ref="Y115:Y116" si="1192">W115-X115</f>
        <v>-3900</v>
      </c>
      <c r="Z115" s="140">
        <v>35269</v>
      </c>
      <c r="AA115" s="141">
        <v>-27470</v>
      </c>
      <c r="AB115" s="142">
        <f t="shared" ref="AB115:AB116" si="1193">Z115-AA115</f>
        <v>62739</v>
      </c>
      <c r="AC115" s="140">
        <v>17096</v>
      </c>
      <c r="AD115" s="141">
        <v>6444</v>
      </c>
      <c r="AE115" s="142">
        <f t="shared" ref="AE115:AE116" si="1194">AC115-AD115</f>
        <v>10652</v>
      </c>
      <c r="AF115" s="140">
        <v>-15825</v>
      </c>
      <c r="AG115" s="141">
        <v>-176</v>
      </c>
      <c r="AH115" s="142">
        <f t="shared" ref="AH115:AH116" si="1195">AF115-AG115</f>
        <v>-15649</v>
      </c>
      <c r="AI115" s="140">
        <v>14377</v>
      </c>
      <c r="AJ115" s="141">
        <v>-18317</v>
      </c>
      <c r="AK115" s="142">
        <f t="shared" ref="AK115:AK116" si="1196">AI115-AJ115</f>
        <v>32694</v>
      </c>
      <c r="AL115" s="140">
        <v>-12501</v>
      </c>
      <c r="AM115" s="141">
        <v>-13103</v>
      </c>
      <c r="AN115" s="142">
        <f t="shared" ref="AN115:AN116" si="1197">AL115-AM115</f>
        <v>602</v>
      </c>
      <c r="AO115" s="140">
        <v>14003</v>
      </c>
      <c r="AP115" s="141">
        <v>17146</v>
      </c>
      <c r="AQ115" s="142">
        <f t="shared" ref="AQ115:AQ116" si="1198">AO115-AP115</f>
        <v>-3143</v>
      </c>
      <c r="AR115" s="140">
        <v>-10277</v>
      </c>
      <c r="AS115" s="141">
        <v>-6332</v>
      </c>
      <c r="AT115" s="142">
        <f t="shared" ref="AT115:AT116" si="1199">AR115-AS115</f>
        <v>-3945</v>
      </c>
      <c r="AU115" s="140">
        <v>-2518</v>
      </c>
      <c r="AV115" s="141">
        <v>-1224</v>
      </c>
      <c r="AW115" s="142">
        <f t="shared" ref="AW115:AW116" si="1200">AU115-AV115</f>
        <v>-1294</v>
      </c>
      <c r="AX115" s="140">
        <v>-6165</v>
      </c>
      <c r="AY115" s="141">
        <v>14856</v>
      </c>
      <c r="AZ115" s="142">
        <f t="shared" ref="AZ115" si="1201">AX115-AY115</f>
        <v>-21021</v>
      </c>
      <c r="BA115" s="140">
        <v>17025</v>
      </c>
      <c r="BB115" s="141">
        <v>14112</v>
      </c>
      <c r="BC115" s="142">
        <f t="shared" ref="BC115" si="1202">BA115-BB115</f>
        <v>2913</v>
      </c>
      <c r="BD115" s="140">
        <v>7117</v>
      </c>
      <c r="BE115" s="141">
        <v>17705</v>
      </c>
      <c r="BF115" s="142">
        <f t="shared" ref="BF115" si="1203">BD115-BE115</f>
        <v>-10588</v>
      </c>
      <c r="BG115" s="140">
        <v>28023</v>
      </c>
      <c r="BH115" s="141">
        <v>551</v>
      </c>
      <c r="BI115" s="142">
        <f t="shared" ref="BI115" si="1204">BG115-BH115</f>
        <v>27472</v>
      </c>
      <c r="BJ115" s="140">
        <v>-14296</v>
      </c>
      <c r="BK115" s="141">
        <v>-18591</v>
      </c>
      <c r="BL115" s="142">
        <f t="shared" ref="BL115" si="1205">BJ115-BK115</f>
        <v>4295</v>
      </c>
      <c r="BM115" s="140">
        <v>-27937</v>
      </c>
      <c r="BN115" s="141">
        <v>-21508</v>
      </c>
      <c r="BO115" s="142">
        <f t="shared" ref="BO115" si="1206">BM115-BN115</f>
        <v>-6429</v>
      </c>
      <c r="BP115" s="140">
        <v>-8756</v>
      </c>
      <c r="BQ115" s="141">
        <v>-6972</v>
      </c>
      <c r="BR115" s="142">
        <f t="shared" ref="BR115" si="1207">BP115-BQ115</f>
        <v>-1784</v>
      </c>
      <c r="BS115" s="140">
        <v>-11700</v>
      </c>
      <c r="BT115" s="141">
        <v>-9069</v>
      </c>
      <c r="BU115" s="142">
        <f t="shared" ref="BU115" si="1208">BS115-BT115</f>
        <v>-2631</v>
      </c>
      <c r="BV115" s="140">
        <v>-11077</v>
      </c>
      <c r="BW115" s="141">
        <v>26146</v>
      </c>
      <c r="BX115" s="142">
        <f t="shared" ref="BX115" si="1209">BV115-BW115</f>
        <v>-37223</v>
      </c>
      <c r="BY115" s="140">
        <v>64</v>
      </c>
      <c r="BZ115" s="141">
        <v>-9080</v>
      </c>
      <c r="CA115" s="142">
        <f t="shared" ref="CA115" si="1210">BY115-BZ115</f>
        <v>9144</v>
      </c>
      <c r="CB115" s="140">
        <v>2431</v>
      </c>
      <c r="CC115" s="141">
        <v>-17364</v>
      </c>
      <c r="CD115" s="142">
        <f t="shared" ref="CD115" si="1211">CB115-CC115</f>
        <v>19795</v>
      </c>
      <c r="CE115" s="140">
        <v>6506</v>
      </c>
      <c r="CF115" s="141">
        <v>15776</v>
      </c>
      <c r="CG115" s="142">
        <f t="shared" ref="CG115" si="1212">CE115-CF115</f>
        <v>-9270</v>
      </c>
      <c r="CH115" s="140">
        <v>6780</v>
      </c>
      <c r="CI115" s="141">
        <v>2864</v>
      </c>
      <c r="CJ115" s="142">
        <f>CH115-CI115</f>
        <v>3916</v>
      </c>
      <c r="CK115" s="140">
        <v>-9723</v>
      </c>
      <c r="CL115" s="141">
        <v>-12742</v>
      </c>
      <c r="CM115" s="142">
        <f>CK115-CL115</f>
        <v>3019</v>
      </c>
      <c r="CN115" s="140">
        <v>12231</v>
      </c>
      <c r="CO115" s="141">
        <v>-17491</v>
      </c>
      <c r="CP115" s="142">
        <f>CN115-CO115</f>
        <v>29722</v>
      </c>
      <c r="CQ115" s="140">
        <v>12495</v>
      </c>
      <c r="CR115" s="141">
        <v>3684</v>
      </c>
      <c r="CS115" s="142">
        <f>CQ115-CR115</f>
        <v>8811</v>
      </c>
      <c r="CT115" s="140">
        <v>-4946</v>
      </c>
      <c r="CU115" s="141">
        <v>8616</v>
      </c>
      <c r="CV115" s="142">
        <f t="shared" si="520"/>
        <v>-13562</v>
      </c>
      <c r="CW115" s="140">
        <v>-72</v>
      </c>
      <c r="CX115" s="141">
        <v>-222</v>
      </c>
      <c r="CY115" s="142">
        <f t="shared" si="521"/>
        <v>150</v>
      </c>
      <c r="CZ115" s="140">
        <v>6950.5</v>
      </c>
      <c r="DA115" s="141">
        <v>11237</v>
      </c>
      <c r="DB115" s="142">
        <f t="shared" si="522"/>
        <v>-4286.5</v>
      </c>
      <c r="DC115" s="143">
        <v>-4809</v>
      </c>
      <c r="DD115" s="141">
        <v>10112</v>
      </c>
      <c r="DE115" s="144">
        <f t="shared" si="523"/>
        <v>-14921</v>
      </c>
      <c r="DF115" s="173">
        <v>-15237</v>
      </c>
      <c r="DG115" s="143">
        <v>-4148.2</v>
      </c>
      <c r="DH115" s="144">
        <f t="shared" ref="DH115" si="1213">DF115-DG115</f>
        <v>-11088.8</v>
      </c>
      <c r="DI115" s="173">
        <v>3786.7</v>
      </c>
      <c r="DJ115" s="143">
        <v>969.3</v>
      </c>
      <c r="DK115" s="144">
        <f t="shared" ref="DK115" si="1214">DI115-DJ115</f>
        <v>2817.3999999999996</v>
      </c>
      <c r="DL115" s="173">
        <v>-8333.1820272694913</v>
      </c>
      <c r="DM115" s="143">
        <v>9732.8843140775443</v>
      </c>
      <c r="DN115" s="144">
        <f t="shared" ref="DN115" si="1215">DL115-DM115</f>
        <v>-18066.066341347036</v>
      </c>
      <c r="DO115" s="173">
        <v>646.42030079541348</v>
      </c>
      <c r="DP115" s="143">
        <v>-1150.9360818221339</v>
      </c>
      <c r="DQ115" s="144">
        <f t="shared" ref="DQ115" si="1216">DO115-DP115</f>
        <v>1797.3563826175473</v>
      </c>
      <c r="DR115" s="190">
        <v>3390</v>
      </c>
      <c r="DS115" s="141">
        <v>-13169.6</v>
      </c>
      <c r="DT115" s="144">
        <f t="shared" ref="DT115" si="1217">DR115-DS115</f>
        <v>16559.599999999999</v>
      </c>
      <c r="DU115" s="173">
        <v>-14090.813155611613</v>
      </c>
      <c r="DV115" s="143">
        <v>7165.0147723311502</v>
      </c>
      <c r="DW115" s="144">
        <f t="shared" ref="DW115" si="1218">DU115-DV115</f>
        <v>-21255.827927942762</v>
      </c>
      <c r="DX115" s="173">
        <v>-3428.5569274825516</v>
      </c>
      <c r="DY115" s="143">
        <v>-23608.245578564725</v>
      </c>
      <c r="DZ115" s="144">
        <f t="shared" ref="DZ115" si="1219">DX115-DY115</f>
        <v>20179.688651082175</v>
      </c>
      <c r="EA115" s="243">
        <v>-3868.7768439153119</v>
      </c>
      <c r="EB115" s="244">
        <v>-5479.3152619066623</v>
      </c>
      <c r="EC115" s="242">
        <f t="shared" ref="EC115" si="1220">EA115-EB115</f>
        <v>1610.5384179913503</v>
      </c>
      <c r="ED115" s="219">
        <v>611.38655321126316</v>
      </c>
      <c r="EE115" s="217">
        <v>8663.9287839458593</v>
      </c>
      <c r="EF115" s="218">
        <f t="shared" si="893"/>
        <v>-8052.5422307345962</v>
      </c>
      <c r="EG115" s="219">
        <v>-4795.4534092865415</v>
      </c>
      <c r="EH115" s="217">
        <v>-6907.2077344509789</v>
      </c>
      <c r="EI115" s="218">
        <f t="shared" ref="EI115" si="1221">EG115-EH115</f>
        <v>2111.7543251644374</v>
      </c>
      <c r="EJ115" s="219">
        <v>2627.2439537767832</v>
      </c>
      <c r="EK115" s="217">
        <v>-26602.428413003632</v>
      </c>
      <c r="EL115" s="218">
        <f t="shared" ref="EL115" si="1222">EJ115-EK115</f>
        <v>29229.672366780414</v>
      </c>
      <c r="EM115" s="287">
        <v>14839.624542025616</v>
      </c>
      <c r="EN115" s="288">
        <v>25503.723812949709</v>
      </c>
      <c r="EO115" s="289">
        <f t="shared" si="896"/>
        <v>-10664.099270924093</v>
      </c>
      <c r="EP115" s="426">
        <v>-10237.870986839986</v>
      </c>
      <c r="EQ115" s="435">
        <v>7116.3111526778985</v>
      </c>
      <c r="ER115" s="428">
        <f t="shared" si="898"/>
        <v>-17354.182139517885</v>
      </c>
      <c r="ES115" s="426">
        <v>12030.959096988363</v>
      </c>
      <c r="ET115" s="435">
        <v>32255.321838796761</v>
      </c>
      <c r="EU115" s="428">
        <f t="shared" si="900"/>
        <v>-20224.3627418084</v>
      </c>
      <c r="EV115" s="426">
        <v>31017.010333039052</v>
      </c>
      <c r="EW115" s="435">
        <v>28247.993608342047</v>
      </c>
      <c r="EX115" s="428">
        <f t="shared" si="902"/>
        <v>2769.016724697005</v>
      </c>
      <c r="EY115" s="426">
        <v>12366.976938453912</v>
      </c>
      <c r="EZ115" s="435">
        <v>-13617.388712591095</v>
      </c>
      <c r="FA115" s="428">
        <f t="shared" si="904"/>
        <v>25984.365651045009</v>
      </c>
      <c r="FB115" s="426">
        <v>-9625.4786283034355</v>
      </c>
      <c r="FC115" s="435">
        <v>-17049.920110560015</v>
      </c>
      <c r="FD115" s="428">
        <f t="shared" si="906"/>
        <v>7424.4414822565795</v>
      </c>
      <c r="FE115" s="426">
        <v>-16305.956223062774</v>
      </c>
      <c r="FF115" s="435">
        <v>8450.7812679371182</v>
      </c>
      <c r="FG115" s="428">
        <f t="shared" si="908"/>
        <v>-24756.737490999891</v>
      </c>
      <c r="FH115" s="426">
        <v>-69.390326156222343</v>
      </c>
      <c r="FI115" s="435">
        <v>-9434.3498436410573</v>
      </c>
      <c r="FJ115" s="428">
        <f t="shared" si="910"/>
        <v>9364.9595174848346</v>
      </c>
      <c r="FK115" s="426">
        <v>23680.208415400703</v>
      </c>
      <c r="FL115" s="435">
        <v>-3991.928096636635</v>
      </c>
      <c r="FM115" s="428">
        <f t="shared" si="912"/>
        <v>27672.136512037338</v>
      </c>
      <c r="FN115" s="426">
        <v>17114.799840158914</v>
      </c>
      <c r="FO115" s="435">
        <v>-2008.6932145842761</v>
      </c>
      <c r="FP115" s="428">
        <f t="shared" si="914"/>
        <v>19123.49305474319</v>
      </c>
      <c r="FQ115" s="426">
        <v>35689.590901516334</v>
      </c>
      <c r="FR115" s="435">
        <v>9813.5859269589</v>
      </c>
      <c r="FS115" s="428">
        <f t="shared" si="916"/>
        <v>25876.004974557436</v>
      </c>
    </row>
    <row r="116" spans="1:175" x14ac:dyDescent="0.3">
      <c r="A116" s="150" t="s">
        <v>130</v>
      </c>
      <c r="B116" s="140"/>
      <c r="C116" s="141">
        <f>C117+C118+C119</f>
        <v>-84</v>
      </c>
      <c r="D116" s="142">
        <f>B116-C116</f>
        <v>84</v>
      </c>
      <c r="E116" s="140"/>
      <c r="F116" s="141">
        <f t="shared" ref="F116" si="1223">F117+F118+F119</f>
        <v>99</v>
      </c>
      <c r="G116" s="142">
        <f t="shared" si="1186"/>
        <v>-99</v>
      </c>
      <c r="H116" s="140"/>
      <c r="I116" s="141">
        <f t="shared" ref="I116" si="1224">I117+I118+I119</f>
        <v>3205</v>
      </c>
      <c r="J116" s="142">
        <f t="shared" si="1187"/>
        <v>-3205</v>
      </c>
      <c r="K116" s="140"/>
      <c r="L116" s="141">
        <f t="shared" ref="L116" si="1225">L117+L118+L119</f>
        <v>2380</v>
      </c>
      <c r="M116" s="142">
        <f t="shared" si="1188"/>
        <v>-2380</v>
      </c>
      <c r="N116" s="140"/>
      <c r="O116" s="141">
        <f t="shared" ref="O116" si="1226">O117+O118+O119</f>
        <v>3723</v>
      </c>
      <c r="P116" s="142">
        <f t="shared" si="1189"/>
        <v>-3723</v>
      </c>
      <c r="Q116" s="140"/>
      <c r="R116" s="141">
        <f t="shared" ref="R116" si="1227">R117+R118+R119</f>
        <v>23</v>
      </c>
      <c r="S116" s="142">
        <f t="shared" si="1190"/>
        <v>-23</v>
      </c>
      <c r="T116" s="140"/>
      <c r="U116" s="141">
        <f t="shared" ref="U116" si="1228">U117+U118+U119</f>
        <v>1424</v>
      </c>
      <c r="V116" s="142">
        <f t="shared" si="1191"/>
        <v>-1424</v>
      </c>
      <c r="W116" s="140"/>
      <c r="X116" s="141">
        <f t="shared" ref="X116" si="1229">X117+X118+X119</f>
        <v>282</v>
      </c>
      <c r="Y116" s="142">
        <f t="shared" si="1192"/>
        <v>-282</v>
      </c>
      <c r="Z116" s="140"/>
      <c r="AA116" s="141">
        <f t="shared" ref="AA116" si="1230">AA117+AA118+AA119</f>
        <v>76</v>
      </c>
      <c r="AB116" s="142">
        <f t="shared" si="1193"/>
        <v>-76</v>
      </c>
      <c r="AC116" s="140"/>
      <c r="AD116" s="141">
        <f t="shared" ref="AD116" si="1231">AD117+AD118+AD119</f>
        <v>562</v>
      </c>
      <c r="AE116" s="142">
        <f t="shared" si="1194"/>
        <v>-562</v>
      </c>
      <c r="AF116" s="140"/>
      <c r="AG116" s="141">
        <f t="shared" ref="AG116" si="1232">AG117+AG118+AG119</f>
        <v>1599</v>
      </c>
      <c r="AH116" s="142">
        <f t="shared" si="1195"/>
        <v>-1599</v>
      </c>
      <c r="AI116" s="140"/>
      <c r="AJ116" s="141">
        <f t="shared" ref="AJ116" si="1233">AJ117+AJ118+AJ119</f>
        <v>545</v>
      </c>
      <c r="AK116" s="142">
        <f t="shared" si="1196"/>
        <v>-545</v>
      </c>
      <c r="AL116" s="140"/>
      <c r="AM116" s="141">
        <f t="shared" ref="AM116" si="1234">AM117+AM118+AM119</f>
        <v>922</v>
      </c>
      <c r="AN116" s="142">
        <f t="shared" si="1197"/>
        <v>-922</v>
      </c>
      <c r="AO116" s="140"/>
      <c r="AP116" s="141">
        <f t="shared" ref="AP116" si="1235">AP117+AP118+AP119</f>
        <v>4515</v>
      </c>
      <c r="AQ116" s="142">
        <f t="shared" si="1198"/>
        <v>-4515</v>
      </c>
      <c r="AR116" s="140"/>
      <c r="AS116" s="141">
        <f t="shared" ref="AS116" si="1236">AS117+AS118+AS119</f>
        <v>2904</v>
      </c>
      <c r="AT116" s="142">
        <f t="shared" si="1199"/>
        <v>-2904</v>
      </c>
      <c r="AU116" s="140"/>
      <c r="AV116" s="141">
        <f t="shared" ref="AV116" si="1237">AV117+AV118+AV119</f>
        <v>1443</v>
      </c>
      <c r="AW116" s="142">
        <f t="shared" si="1200"/>
        <v>-1443</v>
      </c>
      <c r="AX116" s="140"/>
      <c r="AY116" s="141">
        <f>AY117+AY118+AY119</f>
        <v>1767</v>
      </c>
      <c r="AZ116" s="142">
        <f>AX116-AY116</f>
        <v>-1767</v>
      </c>
      <c r="BA116" s="140"/>
      <c r="BB116" s="141">
        <f>BB117+BB118+BB119</f>
        <v>2381</v>
      </c>
      <c r="BC116" s="142">
        <f>BA116-BB116</f>
        <v>-2381</v>
      </c>
      <c r="BD116" s="140"/>
      <c r="BE116" s="141">
        <f>BE117+BE118+BE119</f>
        <v>-245</v>
      </c>
      <c r="BF116" s="142">
        <f>BD116-BE116</f>
        <v>245</v>
      </c>
      <c r="BG116" s="140"/>
      <c r="BH116" s="141">
        <f>BH117+BH118+BH119</f>
        <v>509</v>
      </c>
      <c r="BI116" s="142">
        <f>BG116-BH116</f>
        <v>-509</v>
      </c>
      <c r="BJ116" s="140"/>
      <c r="BK116" s="141">
        <f>BK117+BK118+BK119</f>
        <v>-14</v>
      </c>
      <c r="BL116" s="142">
        <f>BJ116-BK116</f>
        <v>14</v>
      </c>
      <c r="BM116" s="140"/>
      <c r="BN116" s="141">
        <f>BN117+BN118+BN119</f>
        <v>-232</v>
      </c>
      <c r="BO116" s="142">
        <f>BM116-BN116</f>
        <v>232</v>
      </c>
      <c r="BP116" s="140"/>
      <c r="BQ116" s="141">
        <f>BQ117+BQ118+BQ119</f>
        <v>-614</v>
      </c>
      <c r="BR116" s="142">
        <f>BP116-BQ116</f>
        <v>614</v>
      </c>
      <c r="BS116" s="140"/>
      <c r="BT116" s="141">
        <f>BT117+BT118+BT119</f>
        <v>145</v>
      </c>
      <c r="BU116" s="142">
        <f>BS116-BT116</f>
        <v>-145</v>
      </c>
      <c r="BV116" s="140"/>
      <c r="BW116" s="141">
        <f>BW117+BW118+BW119</f>
        <v>-645</v>
      </c>
      <c r="BX116" s="142">
        <f>BV116-BW116</f>
        <v>645</v>
      </c>
      <c r="BY116" s="140"/>
      <c r="BZ116" s="141">
        <f>BZ117+BZ118+BZ119</f>
        <v>-202</v>
      </c>
      <c r="CA116" s="142">
        <f>BY116-BZ116</f>
        <v>202</v>
      </c>
      <c r="CB116" s="140"/>
      <c r="CC116" s="141">
        <f>CC117+CC118+CC119</f>
        <v>-187</v>
      </c>
      <c r="CD116" s="142">
        <f>CB116-CC116</f>
        <v>187</v>
      </c>
      <c r="CE116" s="140"/>
      <c r="CF116" s="141">
        <f>CF117+CF118+CF119</f>
        <v>-11</v>
      </c>
      <c r="CG116" s="142">
        <f>CE116-CF116</f>
        <v>11</v>
      </c>
      <c r="CH116" s="140"/>
      <c r="CI116" s="141">
        <f>CI117+CI118+CI119</f>
        <v>-5017</v>
      </c>
      <c r="CJ116" s="142">
        <f>CH116-CI116</f>
        <v>5017</v>
      </c>
      <c r="CK116" s="140"/>
      <c r="CL116" s="141">
        <f>CL117+CL118+CL119</f>
        <v>-351</v>
      </c>
      <c r="CM116" s="142">
        <f>CK116-CL116</f>
        <v>351</v>
      </c>
      <c r="CN116" s="140"/>
      <c r="CO116" s="141">
        <f>CO117+CO118+CO119</f>
        <v>-1125</v>
      </c>
      <c r="CP116" s="142">
        <f>CN116-CO116</f>
        <v>1125</v>
      </c>
      <c r="CQ116" s="140"/>
      <c r="CR116" s="141">
        <f>CR117+CR118+CR119</f>
        <v>203</v>
      </c>
      <c r="CS116" s="142">
        <f>CQ116-CR116</f>
        <v>-203</v>
      </c>
      <c r="CT116" s="140"/>
      <c r="CU116" s="141">
        <v>-1162</v>
      </c>
      <c r="CV116" s="142">
        <f t="shared" si="520"/>
        <v>1162</v>
      </c>
      <c r="CW116" s="140"/>
      <c r="CX116" s="141">
        <v>-111</v>
      </c>
      <c r="CY116" s="142">
        <f t="shared" si="521"/>
        <v>111</v>
      </c>
      <c r="CZ116" s="140"/>
      <c r="DA116" s="141">
        <v>-1635</v>
      </c>
      <c r="DB116" s="142">
        <f t="shared" si="522"/>
        <v>1635</v>
      </c>
      <c r="DC116" s="143"/>
      <c r="DD116" s="141">
        <v>-369</v>
      </c>
      <c r="DE116" s="144">
        <f t="shared" si="523"/>
        <v>369</v>
      </c>
      <c r="DF116" s="173"/>
      <c r="DG116" s="143">
        <f>DG118+DG119</f>
        <v>-1545.6</v>
      </c>
      <c r="DH116" s="144">
        <f>DF116-DG116</f>
        <v>1545.6</v>
      </c>
      <c r="DI116" s="173"/>
      <c r="DJ116" s="143">
        <f>DJ118+DJ119</f>
        <v>-410</v>
      </c>
      <c r="DK116" s="144">
        <f>DI116-DJ116</f>
        <v>410</v>
      </c>
      <c r="DL116" s="173"/>
      <c r="DM116" s="143">
        <f>DM118+DM119</f>
        <v>-1322.3</v>
      </c>
      <c r="DN116" s="144">
        <f>DL116-DM116</f>
        <v>1322.3</v>
      </c>
      <c r="DO116" s="173"/>
      <c r="DP116" s="143">
        <f>DP118+DP119</f>
        <v>-509</v>
      </c>
      <c r="DQ116" s="144">
        <f>DO116-DP116</f>
        <v>509</v>
      </c>
      <c r="DR116" s="190"/>
      <c r="DS116" s="141">
        <f>DS118+DS119</f>
        <v>-7801</v>
      </c>
      <c r="DT116" s="144">
        <f>DR116-DS116</f>
        <v>7801</v>
      </c>
      <c r="DU116" s="173"/>
      <c r="DV116" s="143">
        <f>DV118+DV119</f>
        <v>8575</v>
      </c>
      <c r="DW116" s="144">
        <f>DU116-DV116</f>
        <v>-8575</v>
      </c>
      <c r="DX116" s="173"/>
      <c r="DY116" s="143">
        <f>DY118+DY119</f>
        <v>13647</v>
      </c>
      <c r="DZ116" s="144">
        <f>DX116-DY116</f>
        <v>-13647</v>
      </c>
      <c r="EA116" s="243"/>
      <c r="EB116" s="244">
        <f>EB118+EB119</f>
        <v>-675</v>
      </c>
      <c r="EC116" s="242">
        <f>EA116-EB116</f>
        <v>675</v>
      </c>
      <c r="ED116" s="219">
        <f>ED117+ED118+ED119</f>
        <v>0</v>
      </c>
      <c r="EE116" s="217">
        <f>EE117+EE118+EE119</f>
        <v>9022</v>
      </c>
      <c r="EF116" s="218">
        <f>ED116-EE116</f>
        <v>-9022</v>
      </c>
      <c r="EG116" s="219">
        <f>EG117+EG118+EG119</f>
        <v>0</v>
      </c>
      <c r="EH116" s="217">
        <f>EH117+EH118+EH119</f>
        <v>-600</v>
      </c>
      <c r="EI116" s="218">
        <f>EG116-EH116</f>
        <v>600</v>
      </c>
      <c r="EJ116" s="219">
        <f>EJ117+EJ118+EJ119</f>
        <v>0</v>
      </c>
      <c r="EK116" s="217">
        <f>EK117+EK118+EK119</f>
        <v>-1506.9999999999991</v>
      </c>
      <c r="EL116" s="218">
        <f>EJ116-EK116</f>
        <v>1506.9999999999991</v>
      </c>
      <c r="EM116" s="287"/>
      <c r="EN116" s="288">
        <v>-613</v>
      </c>
      <c r="EO116" s="289">
        <f t="shared" si="896"/>
        <v>613</v>
      </c>
      <c r="EP116" s="426">
        <v>0</v>
      </c>
      <c r="EQ116" s="435">
        <v>-1154</v>
      </c>
      <c r="ER116" s="428">
        <f t="shared" si="898"/>
        <v>1154</v>
      </c>
      <c r="ES116" s="426">
        <v>0</v>
      </c>
      <c r="ET116" s="435">
        <v>56</v>
      </c>
      <c r="EU116" s="428">
        <f t="shared" si="900"/>
        <v>-56</v>
      </c>
      <c r="EV116" s="426">
        <v>0</v>
      </c>
      <c r="EW116" s="435">
        <v>-1539</v>
      </c>
      <c r="EX116" s="428">
        <f t="shared" si="902"/>
        <v>1539</v>
      </c>
      <c r="EY116" s="426">
        <v>0</v>
      </c>
      <c r="EZ116" s="435">
        <v>11219</v>
      </c>
      <c r="FA116" s="428">
        <f t="shared" si="904"/>
        <v>-11219</v>
      </c>
      <c r="FB116" s="426">
        <v>0</v>
      </c>
      <c r="FC116" s="435">
        <v>-818</v>
      </c>
      <c r="FD116" s="428">
        <f t="shared" si="906"/>
        <v>818</v>
      </c>
      <c r="FE116" s="426">
        <v>0</v>
      </c>
      <c r="FF116" s="435">
        <v>-494</v>
      </c>
      <c r="FG116" s="428">
        <f t="shared" si="908"/>
        <v>494</v>
      </c>
      <c r="FH116" s="426">
        <v>0</v>
      </c>
      <c r="FI116" s="435">
        <v>-721</v>
      </c>
      <c r="FJ116" s="428">
        <f t="shared" si="910"/>
        <v>721</v>
      </c>
      <c r="FK116" s="426">
        <v>0</v>
      </c>
      <c r="FL116" s="435">
        <v>2410</v>
      </c>
      <c r="FM116" s="428">
        <f t="shared" si="912"/>
        <v>-2410</v>
      </c>
      <c r="FN116" s="426">
        <v>0</v>
      </c>
      <c r="FO116" s="435">
        <v>-851</v>
      </c>
      <c r="FP116" s="428">
        <f t="shared" si="914"/>
        <v>851</v>
      </c>
      <c r="FQ116" s="426">
        <v>0</v>
      </c>
      <c r="FR116" s="435">
        <v>-716</v>
      </c>
      <c r="FS116" s="428">
        <f t="shared" si="916"/>
        <v>716</v>
      </c>
    </row>
    <row r="117" spans="1:175" x14ac:dyDescent="0.3">
      <c r="A117" s="151" t="s">
        <v>168</v>
      </c>
      <c r="B117" s="140"/>
      <c r="C117" s="141"/>
      <c r="D117" s="142"/>
      <c r="E117" s="140"/>
      <c r="F117" s="141"/>
      <c r="G117" s="142"/>
      <c r="H117" s="140"/>
      <c r="I117" s="141"/>
      <c r="J117" s="142"/>
      <c r="K117" s="140"/>
      <c r="L117" s="141"/>
      <c r="M117" s="142"/>
      <c r="N117" s="140"/>
      <c r="O117" s="141"/>
      <c r="P117" s="142"/>
      <c r="Q117" s="140"/>
      <c r="R117" s="141"/>
      <c r="S117" s="142"/>
      <c r="T117" s="140"/>
      <c r="U117" s="141"/>
      <c r="V117" s="142"/>
      <c r="W117" s="140"/>
      <c r="X117" s="141"/>
      <c r="Y117" s="142"/>
      <c r="Z117" s="140"/>
      <c r="AA117" s="141"/>
      <c r="AB117" s="142"/>
      <c r="AC117" s="140"/>
      <c r="AD117" s="141"/>
      <c r="AE117" s="142"/>
      <c r="AF117" s="140"/>
      <c r="AG117" s="141"/>
      <c r="AH117" s="142"/>
      <c r="AI117" s="140"/>
      <c r="AJ117" s="141"/>
      <c r="AK117" s="142"/>
      <c r="AL117" s="140"/>
      <c r="AM117" s="141"/>
      <c r="AN117" s="142"/>
      <c r="AO117" s="140"/>
      <c r="AP117" s="141"/>
      <c r="AQ117" s="142"/>
      <c r="AR117" s="140"/>
      <c r="AS117" s="141"/>
      <c r="AT117" s="142"/>
      <c r="AU117" s="140"/>
      <c r="AV117" s="141"/>
      <c r="AW117" s="142"/>
      <c r="AX117" s="140"/>
      <c r="AY117" s="141"/>
      <c r="AZ117" s="142"/>
      <c r="BA117" s="140"/>
      <c r="BB117" s="141"/>
      <c r="BC117" s="142"/>
      <c r="BD117" s="140"/>
      <c r="BE117" s="141"/>
      <c r="BF117" s="142"/>
      <c r="BG117" s="140"/>
      <c r="BH117" s="141"/>
      <c r="BI117" s="142"/>
      <c r="BJ117" s="140"/>
      <c r="BK117" s="141"/>
      <c r="BL117" s="142"/>
      <c r="BM117" s="140"/>
      <c r="BN117" s="141"/>
      <c r="BO117" s="142"/>
      <c r="BP117" s="140"/>
      <c r="BQ117" s="141"/>
      <c r="BR117" s="142"/>
      <c r="BS117" s="140"/>
      <c r="BT117" s="141"/>
      <c r="BU117" s="142"/>
      <c r="BV117" s="140"/>
      <c r="BW117" s="141"/>
      <c r="BX117" s="142"/>
      <c r="BY117" s="140"/>
      <c r="BZ117" s="141"/>
      <c r="CA117" s="142"/>
      <c r="CB117" s="140"/>
      <c r="CC117" s="141"/>
      <c r="CD117" s="142"/>
      <c r="CE117" s="140"/>
      <c r="CF117" s="141"/>
      <c r="CG117" s="142"/>
      <c r="CH117" s="140"/>
      <c r="CI117" s="141"/>
      <c r="CJ117" s="142"/>
      <c r="CK117" s="140"/>
      <c r="CL117" s="141"/>
      <c r="CM117" s="142"/>
      <c r="CN117" s="140"/>
      <c r="CO117" s="141"/>
      <c r="CP117" s="142"/>
      <c r="CQ117" s="140"/>
      <c r="CR117" s="141"/>
      <c r="CS117" s="142"/>
      <c r="CT117" s="140"/>
      <c r="CU117" s="141"/>
      <c r="CV117" s="142"/>
      <c r="CW117" s="140"/>
      <c r="CX117" s="141"/>
      <c r="CY117" s="142"/>
      <c r="CZ117" s="140"/>
      <c r="DA117" s="141"/>
      <c r="DB117" s="142"/>
      <c r="DC117" s="143"/>
      <c r="DD117" s="141"/>
      <c r="DE117" s="144"/>
      <c r="DF117" s="173"/>
      <c r="DG117" s="143"/>
      <c r="DH117" s="144"/>
      <c r="DI117" s="173"/>
      <c r="DJ117" s="143"/>
      <c r="DK117" s="144"/>
      <c r="DL117" s="173"/>
      <c r="DM117" s="143"/>
      <c r="DN117" s="144"/>
      <c r="DO117" s="173"/>
      <c r="DP117" s="143"/>
      <c r="DQ117" s="144"/>
      <c r="DR117" s="190"/>
      <c r="DS117" s="141"/>
      <c r="DT117" s="144"/>
      <c r="DU117" s="173"/>
      <c r="DV117" s="143"/>
      <c r="DW117" s="144"/>
      <c r="DX117" s="173"/>
      <c r="DY117" s="143"/>
      <c r="DZ117" s="144"/>
      <c r="EA117" s="243"/>
      <c r="EB117" s="244"/>
      <c r="EC117" s="242"/>
      <c r="ED117" s="219"/>
      <c r="EE117" s="217"/>
      <c r="EF117" s="218"/>
      <c r="EG117" s="219"/>
      <c r="EH117" s="217"/>
      <c r="EI117" s="218"/>
      <c r="EJ117" s="219"/>
      <c r="EK117" s="217"/>
      <c r="EL117" s="218"/>
      <c r="EM117" s="287"/>
      <c r="EN117" s="288"/>
      <c r="EO117" s="289"/>
      <c r="EP117" s="426"/>
      <c r="EQ117" s="435"/>
      <c r="ER117" s="428"/>
      <c r="ES117" s="426"/>
      <c r="ET117" s="435"/>
      <c r="EU117" s="428"/>
      <c r="EV117" s="426"/>
      <c r="EW117" s="435"/>
      <c r="EX117" s="428"/>
      <c r="EY117" s="426"/>
      <c r="EZ117" s="435"/>
      <c r="FA117" s="428"/>
      <c r="FB117" s="426"/>
      <c r="FC117" s="435"/>
      <c r="FD117" s="428"/>
      <c r="FE117" s="426"/>
      <c r="FF117" s="435"/>
      <c r="FG117" s="428"/>
      <c r="FH117" s="426"/>
      <c r="FI117" s="435"/>
      <c r="FJ117" s="428"/>
      <c r="FK117" s="426"/>
      <c r="FL117" s="435"/>
      <c r="FM117" s="428"/>
      <c r="FN117" s="426"/>
      <c r="FO117" s="435"/>
      <c r="FP117" s="428"/>
      <c r="FQ117" s="426"/>
      <c r="FR117" s="435"/>
      <c r="FS117" s="428"/>
    </row>
    <row r="118" spans="1:175" x14ac:dyDescent="0.3">
      <c r="A118" s="151" t="s">
        <v>157</v>
      </c>
      <c r="B118" s="140"/>
      <c r="C118" s="141"/>
      <c r="D118" s="142"/>
      <c r="E118" s="140"/>
      <c r="F118" s="141"/>
      <c r="G118" s="142"/>
      <c r="H118" s="140"/>
      <c r="I118" s="141"/>
      <c r="J118" s="142"/>
      <c r="K118" s="140"/>
      <c r="L118" s="141"/>
      <c r="M118" s="142"/>
      <c r="N118" s="140"/>
      <c r="O118" s="141"/>
      <c r="P118" s="142"/>
      <c r="Q118" s="140"/>
      <c r="R118" s="141"/>
      <c r="S118" s="142"/>
      <c r="T118" s="140"/>
      <c r="U118" s="141"/>
      <c r="V118" s="142"/>
      <c r="W118" s="140"/>
      <c r="X118" s="141"/>
      <c r="Y118" s="142"/>
      <c r="Z118" s="140"/>
      <c r="AA118" s="141"/>
      <c r="AB118" s="142"/>
      <c r="AC118" s="140"/>
      <c r="AD118" s="141"/>
      <c r="AE118" s="142"/>
      <c r="AF118" s="140"/>
      <c r="AG118" s="141"/>
      <c r="AH118" s="142"/>
      <c r="AI118" s="140"/>
      <c r="AJ118" s="141"/>
      <c r="AK118" s="142"/>
      <c r="AL118" s="140"/>
      <c r="AM118" s="141"/>
      <c r="AN118" s="142"/>
      <c r="AO118" s="140"/>
      <c r="AP118" s="141"/>
      <c r="AQ118" s="142"/>
      <c r="AR118" s="140"/>
      <c r="AS118" s="141"/>
      <c r="AT118" s="142"/>
      <c r="AU118" s="140"/>
      <c r="AV118" s="141"/>
      <c r="AW118" s="142"/>
      <c r="AX118" s="140"/>
      <c r="AY118" s="141"/>
      <c r="AZ118" s="142"/>
      <c r="BA118" s="140"/>
      <c r="BB118" s="141"/>
      <c r="BC118" s="142"/>
      <c r="BD118" s="140"/>
      <c r="BE118" s="141"/>
      <c r="BF118" s="142"/>
      <c r="BG118" s="140"/>
      <c r="BH118" s="141"/>
      <c r="BI118" s="142"/>
      <c r="BJ118" s="140"/>
      <c r="BK118" s="141"/>
      <c r="BL118" s="142"/>
      <c r="BM118" s="140"/>
      <c r="BN118" s="141"/>
      <c r="BO118" s="142"/>
      <c r="BP118" s="140"/>
      <c r="BQ118" s="141"/>
      <c r="BR118" s="142"/>
      <c r="BS118" s="140"/>
      <c r="BT118" s="141"/>
      <c r="BU118" s="142"/>
      <c r="BV118" s="140"/>
      <c r="BW118" s="141"/>
      <c r="BX118" s="142"/>
      <c r="BY118" s="140"/>
      <c r="BZ118" s="141"/>
      <c r="CA118" s="142"/>
      <c r="CB118" s="140"/>
      <c r="CC118" s="141"/>
      <c r="CD118" s="142"/>
      <c r="CE118" s="140"/>
      <c r="CF118" s="141"/>
      <c r="CG118" s="142"/>
      <c r="CH118" s="140"/>
      <c r="CI118" s="141"/>
      <c r="CJ118" s="142"/>
      <c r="CK118" s="140"/>
      <c r="CL118" s="141"/>
      <c r="CM118" s="142"/>
      <c r="CN118" s="140"/>
      <c r="CO118" s="141"/>
      <c r="CP118" s="142"/>
      <c r="CQ118" s="140"/>
      <c r="CR118" s="141"/>
      <c r="CS118" s="142"/>
      <c r="CT118" s="140"/>
      <c r="CU118" s="141"/>
      <c r="CV118" s="142"/>
      <c r="CW118" s="140"/>
      <c r="CX118" s="141"/>
      <c r="CY118" s="142"/>
      <c r="CZ118" s="140"/>
      <c r="DA118" s="141"/>
      <c r="DB118" s="142"/>
      <c r="DC118" s="143"/>
      <c r="DD118" s="141"/>
      <c r="DE118" s="144"/>
      <c r="DF118" s="173"/>
      <c r="DG118" s="143"/>
      <c r="DH118" s="144"/>
      <c r="DI118" s="173"/>
      <c r="DJ118" s="143"/>
      <c r="DK118" s="144"/>
      <c r="DL118" s="173"/>
      <c r="DM118" s="143"/>
      <c r="DN118" s="144"/>
      <c r="DO118" s="173"/>
      <c r="DP118" s="143"/>
      <c r="DQ118" s="144"/>
      <c r="DR118" s="190"/>
      <c r="DS118" s="141"/>
      <c r="DT118" s="144"/>
      <c r="DU118" s="173"/>
      <c r="DV118" s="143"/>
      <c r="DW118" s="144"/>
      <c r="DX118" s="173"/>
      <c r="DY118" s="143"/>
      <c r="DZ118" s="144"/>
      <c r="EA118" s="243"/>
      <c r="EB118" s="244"/>
      <c r="EC118" s="242"/>
      <c r="ED118" s="219"/>
      <c r="EE118" s="217"/>
      <c r="EF118" s="218"/>
      <c r="EG118" s="219"/>
      <c r="EH118" s="217"/>
      <c r="EI118" s="218"/>
      <c r="EJ118" s="219"/>
      <c r="EK118" s="217"/>
      <c r="EL118" s="218"/>
      <c r="EM118" s="287"/>
      <c r="EN118" s="288"/>
      <c r="EO118" s="289"/>
      <c r="EP118" s="426"/>
      <c r="EQ118" s="435"/>
      <c r="ER118" s="428"/>
      <c r="ES118" s="426"/>
      <c r="ET118" s="435"/>
      <c r="EU118" s="428"/>
      <c r="EV118" s="426"/>
      <c r="EW118" s="435"/>
      <c r="EX118" s="428"/>
      <c r="EY118" s="426"/>
      <c r="EZ118" s="435"/>
      <c r="FA118" s="428"/>
      <c r="FB118" s="426"/>
      <c r="FC118" s="435"/>
      <c r="FD118" s="428"/>
      <c r="FE118" s="426"/>
      <c r="FF118" s="435"/>
      <c r="FG118" s="428"/>
      <c r="FH118" s="426"/>
      <c r="FI118" s="435"/>
      <c r="FJ118" s="428"/>
      <c r="FK118" s="426"/>
      <c r="FL118" s="435"/>
      <c r="FM118" s="428"/>
      <c r="FN118" s="426"/>
      <c r="FO118" s="435"/>
      <c r="FP118" s="428"/>
      <c r="FQ118" s="426"/>
      <c r="FR118" s="435"/>
      <c r="FS118" s="428"/>
    </row>
    <row r="119" spans="1:175" x14ac:dyDescent="0.3">
      <c r="A119" s="151" t="s">
        <v>158</v>
      </c>
      <c r="B119" s="140"/>
      <c r="C119" s="141">
        <v>-84</v>
      </c>
      <c r="D119" s="142">
        <f>B119-C119</f>
        <v>84</v>
      </c>
      <c r="E119" s="140"/>
      <c r="F119" s="141">
        <v>99</v>
      </c>
      <c r="G119" s="142">
        <f t="shared" ref="G119" si="1238">E119-F119</f>
        <v>-99</v>
      </c>
      <c r="H119" s="140"/>
      <c r="I119" s="141">
        <v>3205</v>
      </c>
      <c r="J119" s="142">
        <f t="shared" ref="J119" si="1239">H119-I119</f>
        <v>-3205</v>
      </c>
      <c r="K119" s="140"/>
      <c r="L119" s="141">
        <v>2380</v>
      </c>
      <c r="M119" s="142">
        <f t="shared" ref="M119" si="1240">K119-L119</f>
        <v>-2380</v>
      </c>
      <c r="N119" s="140"/>
      <c r="O119" s="141">
        <v>3723</v>
      </c>
      <c r="P119" s="142">
        <f t="shared" ref="P119" si="1241">N119-O119</f>
        <v>-3723</v>
      </c>
      <c r="Q119" s="140"/>
      <c r="R119" s="141">
        <v>23</v>
      </c>
      <c r="S119" s="142">
        <f t="shared" ref="S119" si="1242">Q119-R119</f>
        <v>-23</v>
      </c>
      <c r="T119" s="140"/>
      <c r="U119" s="141">
        <v>1424</v>
      </c>
      <c r="V119" s="142">
        <f t="shared" ref="V119" si="1243">T119-U119</f>
        <v>-1424</v>
      </c>
      <c r="W119" s="140"/>
      <c r="X119" s="141">
        <v>282</v>
      </c>
      <c r="Y119" s="142">
        <f t="shared" ref="Y119" si="1244">W119-X119</f>
        <v>-282</v>
      </c>
      <c r="Z119" s="140"/>
      <c r="AA119" s="141">
        <v>76</v>
      </c>
      <c r="AB119" s="142">
        <f t="shared" ref="AB119" si="1245">Z119-AA119</f>
        <v>-76</v>
      </c>
      <c r="AC119" s="140"/>
      <c r="AD119" s="141">
        <v>562</v>
      </c>
      <c r="AE119" s="142">
        <f t="shared" ref="AE119" si="1246">AC119-AD119</f>
        <v>-562</v>
      </c>
      <c r="AF119" s="140"/>
      <c r="AG119" s="141">
        <v>1599</v>
      </c>
      <c r="AH119" s="142">
        <f t="shared" ref="AH119" si="1247">AF119-AG119</f>
        <v>-1599</v>
      </c>
      <c r="AI119" s="140"/>
      <c r="AJ119" s="141">
        <v>545</v>
      </c>
      <c r="AK119" s="142">
        <f t="shared" ref="AK119" si="1248">AI119-AJ119</f>
        <v>-545</v>
      </c>
      <c r="AL119" s="140"/>
      <c r="AM119" s="141">
        <v>922</v>
      </c>
      <c r="AN119" s="142">
        <f t="shared" ref="AN119" si="1249">AL119-AM119</f>
        <v>-922</v>
      </c>
      <c r="AO119" s="140"/>
      <c r="AP119" s="141">
        <v>4515</v>
      </c>
      <c r="AQ119" s="142">
        <f t="shared" ref="AQ119" si="1250">AO119-AP119</f>
        <v>-4515</v>
      </c>
      <c r="AR119" s="140"/>
      <c r="AS119" s="141">
        <v>2904</v>
      </c>
      <c r="AT119" s="142">
        <f t="shared" ref="AT119" si="1251">AR119-AS119</f>
        <v>-2904</v>
      </c>
      <c r="AU119" s="140"/>
      <c r="AV119" s="141">
        <v>1443</v>
      </c>
      <c r="AW119" s="142">
        <f t="shared" ref="AW119" si="1252">AU119-AV119</f>
        <v>-1443</v>
      </c>
      <c r="AX119" s="140"/>
      <c r="AY119" s="141">
        <v>1767</v>
      </c>
      <c r="AZ119" s="142">
        <f>AX119-AY119</f>
        <v>-1767</v>
      </c>
      <c r="BA119" s="140"/>
      <c r="BB119" s="141">
        <v>2381</v>
      </c>
      <c r="BC119" s="142">
        <f>BA119-BB119</f>
        <v>-2381</v>
      </c>
      <c r="BD119" s="140"/>
      <c r="BE119" s="141">
        <v>-245</v>
      </c>
      <c r="BF119" s="142">
        <f>BD119-BE119</f>
        <v>245</v>
      </c>
      <c r="BG119" s="140"/>
      <c r="BH119" s="141">
        <v>509</v>
      </c>
      <c r="BI119" s="142">
        <f>BG119-BH119</f>
        <v>-509</v>
      </c>
      <c r="BJ119" s="140"/>
      <c r="BK119" s="141">
        <v>-14</v>
      </c>
      <c r="BL119" s="142">
        <f>BJ119-BK119</f>
        <v>14</v>
      </c>
      <c r="BM119" s="140"/>
      <c r="BN119" s="141">
        <v>-232</v>
      </c>
      <c r="BO119" s="142">
        <f>BM119-BN119</f>
        <v>232</v>
      </c>
      <c r="BP119" s="140"/>
      <c r="BQ119" s="141">
        <v>-614</v>
      </c>
      <c r="BR119" s="142">
        <f>BP119-BQ119</f>
        <v>614</v>
      </c>
      <c r="BS119" s="140"/>
      <c r="BT119" s="141">
        <v>145</v>
      </c>
      <c r="BU119" s="142">
        <f>BS119-BT119</f>
        <v>-145</v>
      </c>
      <c r="BV119" s="140"/>
      <c r="BW119" s="141">
        <v>-645</v>
      </c>
      <c r="BX119" s="142">
        <f>BV119-BW119</f>
        <v>645</v>
      </c>
      <c r="BY119" s="140"/>
      <c r="BZ119" s="141">
        <v>-202</v>
      </c>
      <c r="CA119" s="142">
        <f>BY119-BZ119</f>
        <v>202</v>
      </c>
      <c r="CB119" s="140"/>
      <c r="CC119" s="141">
        <v>-187</v>
      </c>
      <c r="CD119" s="142">
        <f>CB119-CC119</f>
        <v>187</v>
      </c>
      <c r="CE119" s="140"/>
      <c r="CF119" s="141">
        <v>-11</v>
      </c>
      <c r="CG119" s="142">
        <f>CE119-CF119</f>
        <v>11</v>
      </c>
      <c r="CH119" s="140"/>
      <c r="CI119" s="141">
        <v>-5017</v>
      </c>
      <c r="CJ119" s="142">
        <f>CH119-CI119</f>
        <v>5017</v>
      </c>
      <c r="CK119" s="140"/>
      <c r="CL119" s="141">
        <v>-351</v>
      </c>
      <c r="CM119" s="142">
        <f>CK119-CL119</f>
        <v>351</v>
      </c>
      <c r="CN119" s="140"/>
      <c r="CO119" s="141">
        <v>-1125</v>
      </c>
      <c r="CP119" s="142">
        <f>CN119-CO119</f>
        <v>1125</v>
      </c>
      <c r="CQ119" s="140"/>
      <c r="CR119" s="141">
        <v>203</v>
      </c>
      <c r="CS119" s="142">
        <f>CQ119-CR119</f>
        <v>-203</v>
      </c>
      <c r="CT119" s="140"/>
      <c r="CU119" s="141">
        <v>-1162</v>
      </c>
      <c r="CV119" s="142">
        <f t="shared" si="520"/>
        <v>1162</v>
      </c>
      <c r="CW119" s="140"/>
      <c r="CX119" s="141">
        <v>-111</v>
      </c>
      <c r="CY119" s="142">
        <f t="shared" si="521"/>
        <v>111</v>
      </c>
      <c r="CZ119" s="140"/>
      <c r="DA119" s="141">
        <v>-1635</v>
      </c>
      <c r="DB119" s="142">
        <f t="shared" si="522"/>
        <v>1635</v>
      </c>
      <c r="DC119" s="143"/>
      <c r="DD119" s="141">
        <v>-369</v>
      </c>
      <c r="DE119" s="144">
        <f t="shared" si="523"/>
        <v>369</v>
      </c>
      <c r="DF119" s="173"/>
      <c r="DG119" s="143">
        <v>-1545.6</v>
      </c>
      <c r="DH119" s="144">
        <f>DF119-DG119</f>
        <v>1545.6</v>
      </c>
      <c r="DI119" s="173"/>
      <c r="DJ119" s="143">
        <v>-410</v>
      </c>
      <c r="DK119" s="144">
        <f>DI119-DJ119</f>
        <v>410</v>
      </c>
      <c r="DL119" s="173"/>
      <c r="DM119" s="143">
        <v>-1322.3</v>
      </c>
      <c r="DN119" s="144">
        <f>DL119-DM119</f>
        <v>1322.3</v>
      </c>
      <c r="DO119" s="173"/>
      <c r="DP119" s="143">
        <v>-509</v>
      </c>
      <c r="DQ119" s="144">
        <f>DO119-DP119</f>
        <v>509</v>
      </c>
      <c r="DR119" s="190"/>
      <c r="DS119" s="141">
        <v>-7801</v>
      </c>
      <c r="DT119" s="144">
        <f>DR119-DS119</f>
        <v>7801</v>
      </c>
      <c r="DU119" s="173"/>
      <c r="DV119" s="143">
        <v>8575</v>
      </c>
      <c r="DW119" s="144">
        <f>DU119-DV119</f>
        <v>-8575</v>
      </c>
      <c r="DX119" s="173"/>
      <c r="DY119" s="143">
        <v>13647</v>
      </c>
      <c r="DZ119" s="144">
        <f>DX119-DY119</f>
        <v>-13647</v>
      </c>
      <c r="EA119" s="243"/>
      <c r="EB119" s="244">
        <v>-675</v>
      </c>
      <c r="EC119" s="242">
        <f>EA119-EB119</f>
        <v>675</v>
      </c>
      <c r="ED119" s="219"/>
      <c r="EE119" s="217">
        <v>9022</v>
      </c>
      <c r="EF119" s="218">
        <f t="shared" si="893"/>
        <v>-9022</v>
      </c>
      <c r="EG119" s="219">
        <v>0</v>
      </c>
      <c r="EH119" s="217">
        <v>-600</v>
      </c>
      <c r="EI119" s="218">
        <f>EG119-EH119</f>
        <v>600</v>
      </c>
      <c r="EJ119" s="219">
        <v>0</v>
      </c>
      <c r="EK119" s="217">
        <v>-1506.9999999999991</v>
      </c>
      <c r="EL119" s="218">
        <f>EJ119-EK119</f>
        <v>1506.9999999999991</v>
      </c>
      <c r="EM119" s="287"/>
      <c r="EN119" s="288">
        <v>-613</v>
      </c>
      <c r="EO119" s="289">
        <f t="shared" si="896"/>
        <v>613</v>
      </c>
      <c r="EP119" s="439">
        <v>0</v>
      </c>
      <c r="EQ119" s="440">
        <v>-1154</v>
      </c>
      <c r="ER119" s="441">
        <f t="shared" ref="ER119:ER120" si="1253">EP119-EQ119</f>
        <v>1154</v>
      </c>
      <c r="ES119" s="439">
        <v>0</v>
      </c>
      <c r="ET119" s="440">
        <v>56</v>
      </c>
      <c r="EU119" s="441">
        <f t="shared" ref="EU119:EU120" si="1254">ES119-ET119</f>
        <v>-56</v>
      </c>
      <c r="EV119" s="439">
        <v>0</v>
      </c>
      <c r="EW119" s="440">
        <v>-1539</v>
      </c>
      <c r="EX119" s="441">
        <f t="shared" ref="EX119:EX120" si="1255">EV119-EW119</f>
        <v>1539</v>
      </c>
      <c r="EY119" s="439">
        <v>0</v>
      </c>
      <c r="EZ119" s="440">
        <v>11219</v>
      </c>
      <c r="FA119" s="441">
        <f t="shared" ref="FA119:FA120" si="1256">EY119-EZ119</f>
        <v>-11219</v>
      </c>
      <c r="FB119" s="439">
        <v>0</v>
      </c>
      <c r="FC119" s="440">
        <v>-818</v>
      </c>
      <c r="FD119" s="441">
        <f t="shared" ref="FD119:FD120" si="1257">FB119-FC119</f>
        <v>818</v>
      </c>
      <c r="FE119" s="439">
        <v>0</v>
      </c>
      <c r="FF119" s="440">
        <v>-494</v>
      </c>
      <c r="FG119" s="441">
        <f t="shared" ref="FG119:FG120" si="1258">FE119-FF119</f>
        <v>494</v>
      </c>
      <c r="FH119" s="439">
        <v>0</v>
      </c>
      <c r="FI119" s="440">
        <v>-721</v>
      </c>
      <c r="FJ119" s="441">
        <f t="shared" ref="FJ119:FJ120" si="1259">FH119-FI119</f>
        <v>721</v>
      </c>
      <c r="FK119" s="439">
        <v>0</v>
      </c>
      <c r="FL119" s="440">
        <v>2410</v>
      </c>
      <c r="FM119" s="441">
        <f t="shared" ref="FM119:FM120" si="1260">FK119-FL119</f>
        <v>-2410</v>
      </c>
      <c r="FN119" s="439">
        <v>0</v>
      </c>
      <c r="FO119" s="440">
        <v>-851</v>
      </c>
      <c r="FP119" s="441">
        <f t="shared" ref="FP119:FP120" si="1261">FN119-FO119</f>
        <v>851</v>
      </c>
      <c r="FQ119" s="439">
        <v>0</v>
      </c>
      <c r="FR119" s="440">
        <v>-716</v>
      </c>
      <c r="FS119" s="441">
        <f t="shared" ref="FS119:FS120" si="1262">FQ119-FR119</f>
        <v>716</v>
      </c>
    </row>
    <row r="120" spans="1:175" x14ac:dyDescent="0.3">
      <c r="A120" s="214" t="s">
        <v>144</v>
      </c>
      <c r="B120" s="215">
        <f>B121+B122</f>
        <v>1168</v>
      </c>
      <c r="C120" s="213">
        <f t="shared" ref="C120:BN120" si="1263">C121+C122</f>
        <v>-4117.6000000000004</v>
      </c>
      <c r="D120" s="216">
        <f t="shared" si="1263"/>
        <v>5285.6</v>
      </c>
      <c r="E120" s="215">
        <f t="shared" si="1263"/>
        <v>1335</v>
      </c>
      <c r="F120" s="213">
        <f t="shared" si="1263"/>
        <v>-3388</v>
      </c>
      <c r="G120" s="216">
        <f t="shared" si="1263"/>
        <v>4723</v>
      </c>
      <c r="H120" s="215">
        <f t="shared" si="1263"/>
        <v>2420</v>
      </c>
      <c r="I120" s="213">
        <f t="shared" si="1263"/>
        <v>-9945</v>
      </c>
      <c r="J120" s="216">
        <f t="shared" si="1263"/>
        <v>12365</v>
      </c>
      <c r="K120" s="215">
        <f t="shared" si="1263"/>
        <v>3421</v>
      </c>
      <c r="L120" s="213">
        <f t="shared" si="1263"/>
        <v>-10594</v>
      </c>
      <c r="M120" s="216">
        <f t="shared" si="1263"/>
        <v>14015</v>
      </c>
      <c r="N120" s="215">
        <f t="shared" si="1263"/>
        <v>-17645</v>
      </c>
      <c r="O120" s="213">
        <f t="shared" si="1263"/>
        <v>-64265</v>
      </c>
      <c r="P120" s="216">
        <f t="shared" si="1263"/>
        <v>46620</v>
      </c>
      <c r="Q120" s="215">
        <f t="shared" si="1263"/>
        <v>-20995</v>
      </c>
      <c r="R120" s="213">
        <f t="shared" si="1263"/>
        <v>-76898</v>
      </c>
      <c r="S120" s="216">
        <f t="shared" si="1263"/>
        <v>55903</v>
      </c>
      <c r="T120" s="215">
        <f t="shared" si="1263"/>
        <v>-23507</v>
      </c>
      <c r="U120" s="213">
        <f t="shared" si="1263"/>
        <v>-84773</v>
      </c>
      <c r="V120" s="216">
        <f t="shared" si="1263"/>
        <v>61266</v>
      </c>
      <c r="W120" s="215">
        <f t="shared" si="1263"/>
        <v>-21832</v>
      </c>
      <c r="X120" s="213">
        <f t="shared" si="1263"/>
        <v>-76401</v>
      </c>
      <c r="Y120" s="216">
        <f t="shared" si="1263"/>
        <v>54569</v>
      </c>
      <c r="Z120" s="215">
        <f t="shared" si="1263"/>
        <v>38890.167482592602</v>
      </c>
      <c r="AA120" s="213">
        <f t="shared" si="1263"/>
        <v>-11124.276804484</v>
      </c>
      <c r="AB120" s="216">
        <f t="shared" si="1263"/>
        <v>50014.4442870766</v>
      </c>
      <c r="AC120" s="215">
        <f t="shared" si="1263"/>
        <v>43290.105027949001</v>
      </c>
      <c r="AD120" s="213">
        <f t="shared" si="1263"/>
        <v>-10108.766242087</v>
      </c>
      <c r="AE120" s="216">
        <f t="shared" si="1263"/>
        <v>53398.871270036005</v>
      </c>
      <c r="AF120" s="215">
        <f t="shared" si="1263"/>
        <v>34554.546875551401</v>
      </c>
      <c r="AG120" s="213">
        <f t="shared" si="1263"/>
        <v>-8400.7331669439991</v>
      </c>
      <c r="AH120" s="216">
        <f t="shared" si="1263"/>
        <v>42955.280042495404</v>
      </c>
      <c r="AI120" s="215">
        <f t="shared" si="1263"/>
        <v>37216.282428164901</v>
      </c>
      <c r="AJ120" s="213">
        <f t="shared" si="1263"/>
        <v>-8246.8398482770099</v>
      </c>
      <c r="AK120" s="216">
        <f t="shared" si="1263"/>
        <v>45463.122276441907</v>
      </c>
      <c r="AL120" s="215">
        <f t="shared" si="1263"/>
        <v>-19393.879884387799</v>
      </c>
      <c r="AM120" s="213">
        <f t="shared" si="1263"/>
        <v>5537</v>
      </c>
      <c r="AN120" s="216">
        <f t="shared" si="1263"/>
        <v>-24930.879884387799</v>
      </c>
      <c r="AO120" s="215">
        <f t="shared" si="1263"/>
        <v>-17640.427195365301</v>
      </c>
      <c r="AP120" s="213">
        <f t="shared" si="1263"/>
        <v>4506</v>
      </c>
      <c r="AQ120" s="216">
        <f t="shared" si="1263"/>
        <v>-22146.427195365301</v>
      </c>
      <c r="AR120" s="215">
        <f t="shared" si="1263"/>
        <v>-14643.625686503099</v>
      </c>
      <c r="AS120" s="213">
        <f t="shared" si="1263"/>
        <v>3952</v>
      </c>
      <c r="AT120" s="216">
        <f t="shared" si="1263"/>
        <v>-18595.625686503099</v>
      </c>
      <c r="AU120" s="215">
        <f t="shared" si="1263"/>
        <v>-14403.668373128099</v>
      </c>
      <c r="AV120" s="213">
        <f t="shared" si="1263"/>
        <v>4058</v>
      </c>
      <c r="AW120" s="216">
        <f t="shared" si="1263"/>
        <v>-18461.668373128101</v>
      </c>
      <c r="AX120" s="215">
        <f t="shared" si="1263"/>
        <v>-16601</v>
      </c>
      <c r="AY120" s="213">
        <f t="shared" si="1263"/>
        <v>-11126</v>
      </c>
      <c r="AZ120" s="216">
        <f t="shared" si="1263"/>
        <v>-5475</v>
      </c>
      <c r="BA120" s="215">
        <f t="shared" si="1263"/>
        <v>-16010</v>
      </c>
      <c r="BB120" s="213">
        <f t="shared" si="1263"/>
        <v>-8761</v>
      </c>
      <c r="BC120" s="216">
        <f t="shared" si="1263"/>
        <v>-7249</v>
      </c>
      <c r="BD120" s="215">
        <f t="shared" si="1263"/>
        <v>-11586</v>
      </c>
      <c r="BE120" s="213">
        <f t="shared" si="1263"/>
        <v>-7527</v>
      </c>
      <c r="BF120" s="216">
        <f t="shared" si="1263"/>
        <v>-4059</v>
      </c>
      <c r="BG120" s="215">
        <f t="shared" si="1263"/>
        <v>-11976</v>
      </c>
      <c r="BH120" s="213">
        <f t="shared" si="1263"/>
        <v>-10256</v>
      </c>
      <c r="BI120" s="216">
        <f t="shared" si="1263"/>
        <v>-1720</v>
      </c>
      <c r="BJ120" s="215">
        <f t="shared" si="1263"/>
        <v>24290</v>
      </c>
      <c r="BK120" s="213">
        <f t="shared" si="1263"/>
        <v>-76783</v>
      </c>
      <c r="BL120" s="216">
        <f t="shared" si="1263"/>
        <v>101073</v>
      </c>
      <c r="BM120" s="215">
        <f t="shared" si="1263"/>
        <v>23377</v>
      </c>
      <c r="BN120" s="213">
        <f t="shared" si="1263"/>
        <v>-73897</v>
      </c>
      <c r="BO120" s="216">
        <f t="shared" ref="BO120:DZ120" si="1264">BO121+BO122</f>
        <v>97274</v>
      </c>
      <c r="BP120" s="215">
        <f t="shared" si="1264"/>
        <v>16917</v>
      </c>
      <c r="BQ120" s="213">
        <f t="shared" si="1264"/>
        <v>-53476</v>
      </c>
      <c r="BR120" s="216">
        <f t="shared" si="1264"/>
        <v>70393</v>
      </c>
      <c r="BS120" s="215">
        <f t="shared" si="1264"/>
        <v>17487</v>
      </c>
      <c r="BT120" s="213">
        <f t="shared" si="1264"/>
        <v>-55277</v>
      </c>
      <c r="BU120" s="216">
        <f t="shared" si="1264"/>
        <v>72764</v>
      </c>
      <c r="BV120" s="215">
        <f t="shared" si="1264"/>
        <v>-10343</v>
      </c>
      <c r="BW120" s="213">
        <f t="shared" si="1264"/>
        <v>-65</v>
      </c>
      <c r="BX120" s="216">
        <f t="shared" si="1264"/>
        <v>-10278</v>
      </c>
      <c r="BY120" s="215">
        <f t="shared" si="1264"/>
        <v>-15501</v>
      </c>
      <c r="BZ120" s="213">
        <f t="shared" si="1264"/>
        <v>-97</v>
      </c>
      <c r="CA120" s="216">
        <f t="shared" si="1264"/>
        <v>-15404</v>
      </c>
      <c r="CB120" s="215">
        <f t="shared" si="1264"/>
        <v>-19891</v>
      </c>
      <c r="CC120" s="213">
        <f t="shared" si="1264"/>
        <v>-125</v>
      </c>
      <c r="CD120" s="216">
        <f t="shared" si="1264"/>
        <v>-19766</v>
      </c>
      <c r="CE120" s="215">
        <f t="shared" si="1264"/>
        <v>-22399</v>
      </c>
      <c r="CF120" s="213">
        <f t="shared" si="1264"/>
        <v>-140</v>
      </c>
      <c r="CG120" s="216">
        <f t="shared" si="1264"/>
        <v>-22259</v>
      </c>
      <c r="CH120" s="215">
        <f t="shared" si="1264"/>
        <v>-147735.01975483348</v>
      </c>
      <c r="CI120" s="213">
        <f t="shared" si="1264"/>
        <v>40828.926065163541</v>
      </c>
      <c r="CJ120" s="216">
        <f t="shared" si="1264"/>
        <v>-188563.94581999702</v>
      </c>
      <c r="CK120" s="215">
        <v>-122920</v>
      </c>
      <c r="CL120" s="213">
        <f t="shared" si="1264"/>
        <v>46804.978213913411</v>
      </c>
      <c r="CM120" s="216">
        <f t="shared" si="1264"/>
        <v>-169724.97821391342</v>
      </c>
      <c r="CN120" s="215">
        <f t="shared" si="1264"/>
        <v>-136892</v>
      </c>
      <c r="CO120" s="213">
        <f t="shared" si="1264"/>
        <v>36208.485628477247</v>
      </c>
      <c r="CP120" s="216">
        <f t="shared" si="1264"/>
        <v>-173100.48562847724</v>
      </c>
      <c r="CQ120" s="215">
        <f t="shared" si="1264"/>
        <v>-155922</v>
      </c>
      <c r="CR120" s="213">
        <f t="shared" si="1264"/>
        <v>34900.738374220571</v>
      </c>
      <c r="CS120" s="216">
        <f t="shared" si="1264"/>
        <v>-190822.73837422056</v>
      </c>
      <c r="CT120" s="215">
        <f t="shared" si="1264"/>
        <v>-19085.756528538899</v>
      </c>
      <c r="CU120" s="213">
        <f t="shared" si="1264"/>
        <v>-3894.161513042</v>
      </c>
      <c r="CV120" s="216">
        <f t="shared" si="1264"/>
        <v>-15191.5950154969</v>
      </c>
      <c r="CW120" s="215">
        <f t="shared" si="1264"/>
        <v>-23052.440388914405</v>
      </c>
      <c r="CX120" s="213">
        <f t="shared" si="1264"/>
        <v>-2395.1545039566599</v>
      </c>
      <c r="CY120" s="216">
        <f t="shared" si="1264"/>
        <v>-20657.285884957746</v>
      </c>
      <c r="CZ120" s="215">
        <f t="shared" si="1264"/>
        <v>-5226.1443933669116</v>
      </c>
      <c r="DA120" s="213">
        <f t="shared" si="1264"/>
        <v>-2650.7815868152402</v>
      </c>
      <c r="DB120" s="216">
        <f t="shared" si="1264"/>
        <v>-2575.3628065516714</v>
      </c>
      <c r="DC120" s="217">
        <f t="shared" si="1264"/>
        <v>-10375.4</v>
      </c>
      <c r="DD120" s="213">
        <f t="shared" si="1264"/>
        <v>-2378.6999999999998</v>
      </c>
      <c r="DE120" s="218">
        <f t="shared" si="1264"/>
        <v>-7996.7</v>
      </c>
      <c r="DF120" s="219">
        <f t="shared" si="1264"/>
        <v>-2413.0320190702701</v>
      </c>
      <c r="DG120" s="217">
        <f t="shared" si="1264"/>
        <v>-31769.950738734013</v>
      </c>
      <c r="DH120" s="218">
        <f>DF120-DG120</f>
        <v>29356.918719663743</v>
      </c>
      <c r="DI120" s="219">
        <f t="shared" si="1264"/>
        <v>-2853.2251717350332</v>
      </c>
      <c r="DJ120" s="217">
        <f t="shared" si="1264"/>
        <v>-33309.968005159746</v>
      </c>
      <c r="DK120" s="218">
        <f t="shared" ref="DK120" si="1265">DI120-DJ120</f>
        <v>30456.742833424712</v>
      </c>
      <c r="DL120" s="219">
        <f t="shared" si="1264"/>
        <v>-2445.3363572859957</v>
      </c>
      <c r="DM120" s="217">
        <f t="shared" si="1264"/>
        <v>-28515.733850354838</v>
      </c>
      <c r="DN120" s="218">
        <f t="shared" ref="DN120" si="1266">DL120-DM120</f>
        <v>26070.397493068842</v>
      </c>
      <c r="DO120" s="219">
        <f t="shared" si="1264"/>
        <v>-2008.255051908721</v>
      </c>
      <c r="DP120" s="217">
        <f t="shared" si="1264"/>
        <v>-35969.426505751435</v>
      </c>
      <c r="DQ120" s="218">
        <f t="shared" ref="DQ120" si="1267">DO120-DP120</f>
        <v>33961.171453842711</v>
      </c>
      <c r="DR120" s="212">
        <f t="shared" si="1264"/>
        <v>-43844.239345994531</v>
      </c>
      <c r="DS120" s="213">
        <f t="shared" si="1264"/>
        <v>-23070.721082769385</v>
      </c>
      <c r="DT120" s="218">
        <f t="shared" ref="DT120" si="1268">DR120-DS120</f>
        <v>-20773.518263225145</v>
      </c>
      <c r="DU120" s="173">
        <f t="shared" ref="DU120:DV120" si="1269">DU121+DU122</f>
        <v>-7704.082815705864</v>
      </c>
      <c r="DV120" s="143">
        <f t="shared" si="1269"/>
        <v>552.1667100307568</v>
      </c>
      <c r="DW120" s="144">
        <f t="shared" ref="DW120" si="1270">DU120-DV120</f>
        <v>-8256.2495257366209</v>
      </c>
      <c r="DX120" s="173">
        <f t="shared" ref="DX120:DY120" si="1271">DX121+DX122</f>
        <v>-12019.603297283371</v>
      </c>
      <c r="DY120" s="143">
        <f t="shared" si="1271"/>
        <v>16085.235221063915</v>
      </c>
      <c r="DZ120" s="144">
        <f t="shared" ref="DZ120" si="1272">DX120-DY120</f>
        <v>-28104.838518347286</v>
      </c>
      <c r="EA120" s="243">
        <f t="shared" ref="EA120:EB120" si="1273">EA121+EA122</f>
        <v>10998.730258983785</v>
      </c>
      <c r="EB120" s="244">
        <f t="shared" si="1273"/>
        <v>78014.235160463228</v>
      </c>
      <c r="EC120" s="242">
        <f t="shared" ref="EC120" si="1274">EA120-EB120</f>
        <v>-67015.504901479435</v>
      </c>
      <c r="ED120" s="219">
        <f t="shared" ref="ED120:EH120" si="1275">ED121+ED122</f>
        <v>-1466.3374799999999</v>
      </c>
      <c r="EE120" s="217">
        <f t="shared" si="1275"/>
        <v>-19685.960910000002</v>
      </c>
      <c r="EF120" s="218">
        <f t="shared" si="893"/>
        <v>18219.623430000003</v>
      </c>
      <c r="EG120" s="219">
        <f t="shared" ref="EG120" si="1276">EG121+EG122</f>
        <v>29892.53242</v>
      </c>
      <c r="EH120" s="217">
        <f t="shared" si="1275"/>
        <v>31113.80298</v>
      </c>
      <c r="EI120" s="218">
        <f t="shared" ref="EI120:EI123" si="1277">EG120-EH120</f>
        <v>-1221.2705600000008</v>
      </c>
      <c r="EJ120" s="219">
        <f t="shared" ref="EJ120:EK120" si="1278">EJ121+EJ122</f>
        <v>1439.66272</v>
      </c>
      <c r="EK120" s="217">
        <f t="shared" si="1278"/>
        <v>17305.152340000001</v>
      </c>
      <c r="EL120" s="218">
        <f t="shared" ref="EL120" si="1279">EJ120-EK120</f>
        <v>-15865.48962</v>
      </c>
      <c r="EM120" s="287">
        <f>EM121+EM122</f>
        <v>7907.4567399999996</v>
      </c>
      <c r="EN120" s="288">
        <f>EN121+EN122</f>
        <v>12824.35079</v>
      </c>
      <c r="EO120" s="289">
        <f t="shared" si="896"/>
        <v>-4916.8940500000008</v>
      </c>
      <c r="EP120" s="439">
        <f>EP121+EP122</f>
        <v>81410.326513020569</v>
      </c>
      <c r="EQ120" s="440">
        <f t="shared" ref="EQ120" si="1280">EQ121+EQ122</f>
        <v>109716.00955725909</v>
      </c>
      <c r="ER120" s="441">
        <f t="shared" si="1253"/>
        <v>-28305.683044238525</v>
      </c>
      <c r="ES120" s="439">
        <f>ES121+ES122</f>
        <v>-82826.909705009035</v>
      </c>
      <c r="ET120" s="440">
        <f t="shared" ref="ET120" si="1281">ET121+ET122</f>
        <v>-11191.733556924522</v>
      </c>
      <c r="EU120" s="441">
        <f t="shared" si="1254"/>
        <v>-71635.176148084516</v>
      </c>
      <c r="EV120" s="439">
        <f>EV121+EV122</f>
        <v>53445.512690803909</v>
      </c>
      <c r="EW120" s="440">
        <f t="shared" ref="EW120" si="1282">EW121+EW122</f>
        <v>28766.900576450898</v>
      </c>
      <c r="EX120" s="441">
        <f t="shared" si="1255"/>
        <v>24678.612114353011</v>
      </c>
      <c r="EY120" s="439">
        <f>EY121+EY122</f>
        <v>9033.2203011845504</v>
      </c>
      <c r="EZ120" s="440">
        <f t="shared" ref="EZ120" si="1283">EZ121+EZ122</f>
        <v>125051.88116467795</v>
      </c>
      <c r="FA120" s="441">
        <f t="shared" si="1256"/>
        <v>-116018.66086349339</v>
      </c>
      <c r="FB120" s="439">
        <f>FB121+FB122</f>
        <v>15026.04563950056</v>
      </c>
      <c r="FC120" s="440">
        <f t="shared" ref="FC120" si="1284">FC121+FC122</f>
        <v>28254.43396462491</v>
      </c>
      <c r="FD120" s="441">
        <f t="shared" si="1257"/>
        <v>-13228.38832512435</v>
      </c>
      <c r="FE120" s="439">
        <f>FE121+FE122</f>
        <v>5188.8724034750812</v>
      </c>
      <c r="FF120" s="440">
        <f t="shared" ref="FF120" si="1285">FF121+FF122</f>
        <v>12087.371874406555</v>
      </c>
      <c r="FG120" s="441">
        <f t="shared" si="1258"/>
        <v>-6898.4994709314742</v>
      </c>
      <c r="FH120" s="439">
        <f>FH121+FH122</f>
        <v>11200.884646318334</v>
      </c>
      <c r="FI120" s="440">
        <f t="shared" ref="FI120" si="1286">FI121+FI122</f>
        <v>26815.765341845305</v>
      </c>
      <c r="FJ120" s="441">
        <f t="shared" si="1259"/>
        <v>-15614.88069552697</v>
      </c>
      <c r="FK120" s="439">
        <f>FK121+FK122</f>
        <v>6797.204192333299</v>
      </c>
      <c r="FL120" s="440">
        <f t="shared" ref="FL120" si="1287">FL121+FL122</f>
        <v>11827.925863067732</v>
      </c>
      <c r="FM120" s="441">
        <f t="shared" si="1260"/>
        <v>-5030.7216707344332</v>
      </c>
      <c r="FN120" s="439">
        <f>FN121+FN122</f>
        <v>14082.778398587237</v>
      </c>
      <c r="FO120" s="440">
        <f t="shared" ref="FO120" si="1288">FO121+FO122</f>
        <v>52116.458333791808</v>
      </c>
      <c r="FP120" s="441">
        <f t="shared" si="1261"/>
        <v>-38033.679935204571</v>
      </c>
      <c r="FQ120" s="439">
        <f>FQ121+FQ122</f>
        <v>13778.11033782358</v>
      </c>
      <c r="FR120" s="440">
        <f t="shared" ref="FR120" si="1289">FR121+FR122</f>
        <v>42986.238300167162</v>
      </c>
      <c r="FS120" s="441">
        <f t="shared" si="1262"/>
        <v>-29208.127962343584</v>
      </c>
    </row>
    <row r="121" spans="1:175" x14ac:dyDescent="0.3">
      <c r="A121" s="220" t="s">
        <v>148</v>
      </c>
      <c r="B121" s="215"/>
      <c r="C121" s="213"/>
      <c r="D121" s="216"/>
      <c r="E121" s="215"/>
      <c r="F121" s="213"/>
      <c r="G121" s="216"/>
      <c r="H121" s="215"/>
      <c r="I121" s="213"/>
      <c r="J121" s="216"/>
      <c r="K121" s="215"/>
      <c r="L121" s="213"/>
      <c r="M121" s="216"/>
      <c r="N121" s="215"/>
      <c r="O121" s="213"/>
      <c r="P121" s="216"/>
      <c r="Q121" s="215"/>
      <c r="R121" s="213"/>
      <c r="S121" s="216"/>
      <c r="T121" s="215"/>
      <c r="U121" s="213"/>
      <c r="V121" s="216"/>
      <c r="W121" s="215"/>
      <c r="X121" s="213"/>
      <c r="Y121" s="216"/>
      <c r="Z121" s="215"/>
      <c r="AA121" s="213"/>
      <c r="AB121" s="216"/>
      <c r="AC121" s="215"/>
      <c r="AD121" s="213"/>
      <c r="AE121" s="216"/>
      <c r="AF121" s="215"/>
      <c r="AG121" s="213"/>
      <c r="AH121" s="216"/>
      <c r="AI121" s="215"/>
      <c r="AJ121" s="213"/>
      <c r="AK121" s="216"/>
      <c r="AL121" s="215"/>
      <c r="AM121" s="213"/>
      <c r="AN121" s="216"/>
      <c r="AO121" s="215"/>
      <c r="AP121" s="213"/>
      <c r="AQ121" s="216"/>
      <c r="AR121" s="215"/>
      <c r="AS121" s="213"/>
      <c r="AT121" s="216"/>
      <c r="AU121" s="215"/>
      <c r="AV121" s="213"/>
      <c r="AW121" s="216"/>
      <c r="AX121" s="215"/>
      <c r="AY121" s="213"/>
      <c r="AZ121" s="216"/>
      <c r="BA121" s="215"/>
      <c r="BB121" s="213"/>
      <c r="BC121" s="216"/>
      <c r="BD121" s="215"/>
      <c r="BE121" s="213"/>
      <c r="BF121" s="216"/>
      <c r="BG121" s="215"/>
      <c r="BH121" s="213"/>
      <c r="BI121" s="216"/>
      <c r="BJ121" s="215"/>
      <c r="BK121" s="213"/>
      <c r="BL121" s="216"/>
      <c r="BM121" s="215"/>
      <c r="BN121" s="213"/>
      <c r="BO121" s="216"/>
      <c r="BP121" s="215"/>
      <c r="BQ121" s="213"/>
      <c r="BR121" s="216"/>
      <c r="BS121" s="215"/>
      <c r="BT121" s="213"/>
      <c r="BU121" s="216"/>
      <c r="BV121" s="215"/>
      <c r="BW121" s="213"/>
      <c r="BX121" s="216"/>
      <c r="BY121" s="215"/>
      <c r="BZ121" s="213"/>
      <c r="CA121" s="216"/>
      <c r="CB121" s="215"/>
      <c r="CC121" s="213"/>
      <c r="CD121" s="216"/>
      <c r="CE121" s="215"/>
      <c r="CF121" s="213"/>
      <c r="CG121" s="216"/>
      <c r="CH121" s="215"/>
      <c r="CI121" s="213"/>
      <c r="CJ121" s="216"/>
      <c r="CK121" s="215"/>
      <c r="CL121" s="213"/>
      <c r="CM121" s="216"/>
      <c r="CN121" s="215"/>
      <c r="CO121" s="213"/>
      <c r="CP121" s="216"/>
      <c r="CQ121" s="215"/>
      <c r="CR121" s="213"/>
      <c r="CS121" s="216"/>
      <c r="CT121" s="215"/>
      <c r="CU121" s="213"/>
      <c r="CV121" s="216"/>
      <c r="CW121" s="215"/>
      <c r="CX121" s="213"/>
      <c r="CY121" s="216"/>
      <c r="CZ121" s="215"/>
      <c r="DA121" s="213"/>
      <c r="DB121" s="216"/>
      <c r="DC121" s="217"/>
      <c r="DD121" s="213"/>
      <c r="DE121" s="218"/>
      <c r="DF121" s="219"/>
      <c r="DG121" s="217"/>
      <c r="DH121" s="218"/>
      <c r="DI121" s="219"/>
      <c r="DJ121" s="217"/>
      <c r="DK121" s="218"/>
      <c r="DL121" s="219"/>
      <c r="DM121" s="217"/>
      <c r="DN121" s="218"/>
      <c r="DO121" s="219"/>
      <c r="DP121" s="217"/>
      <c r="DQ121" s="218"/>
      <c r="DR121" s="212"/>
      <c r="DS121" s="213"/>
      <c r="DT121" s="218"/>
      <c r="DU121" s="173"/>
      <c r="DV121" s="143"/>
      <c r="DW121" s="144"/>
      <c r="DX121" s="173"/>
      <c r="DY121" s="143"/>
      <c r="DZ121" s="144"/>
      <c r="EA121" s="243"/>
      <c r="EB121" s="244"/>
      <c r="EC121" s="242"/>
      <c r="ED121" s="219">
        <v>0</v>
      </c>
      <c r="EE121" s="217">
        <v>0</v>
      </c>
      <c r="EF121" s="218">
        <f t="shared" si="893"/>
        <v>0</v>
      </c>
      <c r="EG121" s="219">
        <v>0</v>
      </c>
      <c r="EH121" s="217">
        <v>0</v>
      </c>
      <c r="EI121" s="218">
        <f t="shared" si="1277"/>
        <v>0</v>
      </c>
      <c r="EJ121" s="219"/>
      <c r="EK121" s="217"/>
      <c r="EL121" s="218"/>
      <c r="EM121" s="287">
        <f>EM124+EM128</f>
        <v>0</v>
      </c>
      <c r="EN121" s="288"/>
      <c r="EO121" s="289"/>
      <c r="EP121" s="439"/>
      <c r="EQ121" s="440"/>
      <c r="ER121" s="441"/>
      <c r="ES121" s="439"/>
      <c r="ET121" s="440"/>
      <c r="EU121" s="441"/>
      <c r="EV121" s="439"/>
      <c r="EW121" s="440"/>
      <c r="EX121" s="441"/>
      <c r="EY121" s="439"/>
      <c r="EZ121" s="440"/>
      <c r="FA121" s="441"/>
      <c r="FB121" s="439"/>
      <c r="FC121" s="440"/>
      <c r="FD121" s="441"/>
      <c r="FE121" s="439"/>
      <c r="FF121" s="440"/>
      <c r="FG121" s="441"/>
      <c r="FH121" s="439"/>
      <c r="FI121" s="440"/>
      <c r="FJ121" s="441"/>
      <c r="FK121" s="439"/>
      <c r="FL121" s="440"/>
      <c r="FM121" s="441"/>
      <c r="FN121" s="439"/>
      <c r="FO121" s="440"/>
      <c r="FP121" s="441"/>
      <c r="FQ121" s="439"/>
      <c r="FR121" s="440"/>
      <c r="FS121" s="441"/>
    </row>
    <row r="122" spans="1:175" x14ac:dyDescent="0.3">
      <c r="A122" s="220" t="s">
        <v>149</v>
      </c>
      <c r="B122" s="215">
        <v>1168</v>
      </c>
      <c r="C122" s="213">
        <v>-4117.6000000000004</v>
      </c>
      <c r="D122" s="216">
        <v>5285.6</v>
      </c>
      <c r="E122" s="215">
        <v>1335</v>
      </c>
      <c r="F122" s="213">
        <v>-3388</v>
      </c>
      <c r="G122" s="216">
        <v>4723</v>
      </c>
      <c r="H122" s="215">
        <v>2420</v>
      </c>
      <c r="I122" s="213">
        <v>-9945</v>
      </c>
      <c r="J122" s="216">
        <v>12365</v>
      </c>
      <c r="K122" s="215">
        <v>3421</v>
      </c>
      <c r="L122" s="213">
        <v>-10594</v>
      </c>
      <c r="M122" s="216">
        <v>14015</v>
      </c>
      <c r="N122" s="215">
        <v>-17645</v>
      </c>
      <c r="O122" s="213">
        <v>-64265</v>
      </c>
      <c r="P122" s="216">
        <v>46620</v>
      </c>
      <c r="Q122" s="215">
        <v>-20995</v>
      </c>
      <c r="R122" s="213">
        <v>-76898</v>
      </c>
      <c r="S122" s="216">
        <v>55903</v>
      </c>
      <c r="T122" s="215">
        <v>-23507</v>
      </c>
      <c r="U122" s="213">
        <v>-84773</v>
      </c>
      <c r="V122" s="216">
        <v>61266</v>
      </c>
      <c r="W122" s="215">
        <v>-21832</v>
      </c>
      <c r="X122" s="213">
        <v>-76401</v>
      </c>
      <c r="Y122" s="216">
        <v>54569</v>
      </c>
      <c r="Z122" s="215">
        <v>38890.167482592602</v>
      </c>
      <c r="AA122" s="213">
        <v>-11124.276804484</v>
      </c>
      <c r="AB122" s="216">
        <v>50014.4442870766</v>
      </c>
      <c r="AC122" s="215">
        <v>43290.105027949001</v>
      </c>
      <c r="AD122" s="213">
        <v>-10108.766242087</v>
      </c>
      <c r="AE122" s="216">
        <v>53398.871270036005</v>
      </c>
      <c r="AF122" s="215">
        <v>34554.546875551401</v>
      </c>
      <c r="AG122" s="213">
        <v>-8400.7331669439991</v>
      </c>
      <c r="AH122" s="216">
        <v>42955.280042495404</v>
      </c>
      <c r="AI122" s="215">
        <v>37216.282428164901</v>
      </c>
      <c r="AJ122" s="213">
        <v>-8246.8398482770099</v>
      </c>
      <c r="AK122" s="216">
        <v>45463.122276441907</v>
      </c>
      <c r="AL122" s="215">
        <v>-19393.879884387799</v>
      </c>
      <c r="AM122" s="213">
        <v>5537</v>
      </c>
      <c r="AN122" s="216">
        <v>-24930.879884387799</v>
      </c>
      <c r="AO122" s="215">
        <v>-17640.427195365301</v>
      </c>
      <c r="AP122" s="213">
        <v>4506</v>
      </c>
      <c r="AQ122" s="216">
        <v>-22146.427195365301</v>
      </c>
      <c r="AR122" s="215">
        <v>-14643.625686503099</v>
      </c>
      <c r="AS122" s="213">
        <v>3952</v>
      </c>
      <c r="AT122" s="216">
        <v>-18595.625686503099</v>
      </c>
      <c r="AU122" s="215">
        <v>-14403.668373128099</v>
      </c>
      <c r="AV122" s="213">
        <v>4058</v>
      </c>
      <c r="AW122" s="216">
        <v>-18461.668373128101</v>
      </c>
      <c r="AX122" s="215">
        <v>-16601</v>
      </c>
      <c r="AY122" s="213">
        <v>-11126</v>
      </c>
      <c r="AZ122" s="216">
        <v>-5475</v>
      </c>
      <c r="BA122" s="215">
        <v>-16010</v>
      </c>
      <c r="BB122" s="213">
        <v>-8761</v>
      </c>
      <c r="BC122" s="216">
        <v>-7249</v>
      </c>
      <c r="BD122" s="215">
        <v>-11586</v>
      </c>
      <c r="BE122" s="213">
        <v>-7527</v>
      </c>
      <c r="BF122" s="216">
        <v>-4059</v>
      </c>
      <c r="BG122" s="215">
        <v>-11976</v>
      </c>
      <c r="BH122" s="213">
        <v>-10256</v>
      </c>
      <c r="BI122" s="216">
        <v>-1720</v>
      </c>
      <c r="BJ122" s="215">
        <v>24290</v>
      </c>
      <c r="BK122" s="213">
        <v>-76783</v>
      </c>
      <c r="BL122" s="216">
        <v>101073</v>
      </c>
      <c r="BM122" s="215">
        <v>23377</v>
      </c>
      <c r="BN122" s="213">
        <v>-73897</v>
      </c>
      <c r="BO122" s="216">
        <v>97274</v>
      </c>
      <c r="BP122" s="215">
        <v>16917</v>
      </c>
      <c r="BQ122" s="213">
        <v>-53476</v>
      </c>
      <c r="BR122" s="216">
        <v>70393</v>
      </c>
      <c r="BS122" s="215">
        <v>17487</v>
      </c>
      <c r="BT122" s="213">
        <v>-55277</v>
      </c>
      <c r="BU122" s="216">
        <v>72764</v>
      </c>
      <c r="BV122" s="215">
        <v>-10343</v>
      </c>
      <c r="BW122" s="213">
        <v>-65</v>
      </c>
      <c r="BX122" s="216">
        <v>-10278</v>
      </c>
      <c r="BY122" s="215">
        <v>-15501</v>
      </c>
      <c r="BZ122" s="213">
        <v>-97</v>
      </c>
      <c r="CA122" s="216">
        <v>-15404</v>
      </c>
      <c r="CB122" s="215">
        <v>-19891</v>
      </c>
      <c r="CC122" s="213">
        <v>-125</v>
      </c>
      <c r="CD122" s="216">
        <v>-19766</v>
      </c>
      <c r="CE122" s="215">
        <v>-22399</v>
      </c>
      <c r="CF122" s="213">
        <v>-140</v>
      </c>
      <c r="CG122" s="216">
        <v>-22259</v>
      </c>
      <c r="CH122" s="215">
        <v>-147735.01975483348</v>
      </c>
      <c r="CI122" s="213">
        <v>40828.926065163541</v>
      </c>
      <c r="CJ122" s="216">
        <v>-188563.94581999702</v>
      </c>
      <c r="CK122" s="215">
        <v>-122920</v>
      </c>
      <c r="CL122" s="213">
        <v>46804.978213913411</v>
      </c>
      <c r="CM122" s="216">
        <v>-169724.97821391342</v>
      </c>
      <c r="CN122" s="215">
        <v>-136892</v>
      </c>
      <c r="CO122" s="213">
        <v>36208.485628477247</v>
      </c>
      <c r="CP122" s="216">
        <v>-173100.48562847724</v>
      </c>
      <c r="CQ122" s="215">
        <v>-155922</v>
      </c>
      <c r="CR122" s="213">
        <v>34900.738374220571</v>
      </c>
      <c r="CS122" s="216">
        <v>-190822.73837422056</v>
      </c>
      <c r="CT122" s="215">
        <v>-19085.756528538899</v>
      </c>
      <c r="CU122" s="213">
        <v>-3894.161513042</v>
      </c>
      <c r="CV122" s="216">
        <v>-15191.5950154969</v>
      </c>
      <c r="CW122" s="215">
        <v>-23052.440388914405</v>
      </c>
      <c r="CX122" s="213">
        <v>-2395.1545039566599</v>
      </c>
      <c r="CY122" s="216">
        <v>-20657.285884957746</v>
      </c>
      <c r="CZ122" s="215">
        <v>-5226.1443933669116</v>
      </c>
      <c r="DA122" s="213">
        <v>-2650.7815868152402</v>
      </c>
      <c r="DB122" s="216">
        <v>-2575.3628065516714</v>
      </c>
      <c r="DC122" s="217">
        <v>-10375.4</v>
      </c>
      <c r="DD122" s="213">
        <v>-2378.6999999999998</v>
      </c>
      <c r="DE122" s="218">
        <v>-7996.7</v>
      </c>
      <c r="DF122" s="219">
        <f>DF123</f>
        <v>-2413.0320190702701</v>
      </c>
      <c r="DG122" s="217">
        <v>-31769.950738734013</v>
      </c>
      <c r="DH122" s="218">
        <f t="shared" ref="DH122:DH123" si="1290">DF122-DG122</f>
        <v>29356.918719663743</v>
      </c>
      <c r="DI122" s="219">
        <v>-2853.2251717350332</v>
      </c>
      <c r="DJ122" s="217">
        <v>-33309.968005159746</v>
      </c>
      <c r="DK122" s="218">
        <f t="shared" ref="DK122:DK123" si="1291">DI122-DJ122</f>
        <v>30456.742833424712</v>
      </c>
      <c r="DL122" s="219">
        <v>-2445.3363572859957</v>
      </c>
      <c r="DM122" s="217">
        <v>-28515.733850354838</v>
      </c>
      <c r="DN122" s="218">
        <f t="shared" ref="DN122:DN123" si="1292">DL122-DM122</f>
        <v>26070.397493068842</v>
      </c>
      <c r="DO122" s="219">
        <v>-2008.255051908721</v>
      </c>
      <c r="DP122" s="217">
        <v>-35969.426505751435</v>
      </c>
      <c r="DQ122" s="218">
        <f t="shared" ref="DQ122:DQ123" si="1293">DO122-DP122</f>
        <v>33961.171453842711</v>
      </c>
      <c r="DR122" s="212">
        <v>-43844.239345994531</v>
      </c>
      <c r="DS122" s="213">
        <v>-23070.721082769385</v>
      </c>
      <c r="DT122" s="218">
        <f>DR122-DS122</f>
        <v>-20773.518263225145</v>
      </c>
      <c r="DU122" s="173">
        <v>-7704.082815705864</v>
      </c>
      <c r="DV122" s="143">
        <v>552.1667100307568</v>
      </c>
      <c r="DW122" s="144">
        <f>DU122-DV122</f>
        <v>-8256.2495257366209</v>
      </c>
      <c r="DX122" s="173">
        <v>-12019.603297283371</v>
      </c>
      <c r="DY122" s="143">
        <v>16085.235221063915</v>
      </c>
      <c r="DZ122" s="144">
        <f>DX122-DY122</f>
        <v>-28104.838518347286</v>
      </c>
      <c r="EA122" s="243">
        <v>10998.730258983785</v>
      </c>
      <c r="EB122" s="244">
        <v>78014.235160463228</v>
      </c>
      <c r="EC122" s="242">
        <f>EA122-EB122</f>
        <v>-67015.504901479435</v>
      </c>
      <c r="ED122" s="219">
        <v>-1466.3374799999999</v>
      </c>
      <c r="EE122" s="217">
        <v>-19685.960910000002</v>
      </c>
      <c r="EF122" s="218">
        <f t="shared" si="893"/>
        <v>18219.623430000003</v>
      </c>
      <c r="EG122" s="219">
        <v>29892.53242</v>
      </c>
      <c r="EH122" s="217">
        <v>31113.80298</v>
      </c>
      <c r="EI122" s="218">
        <f t="shared" si="1277"/>
        <v>-1221.2705600000008</v>
      </c>
      <c r="EJ122" s="219">
        <v>1439.66272</v>
      </c>
      <c r="EK122" s="217">
        <v>17305.152340000001</v>
      </c>
      <c r="EL122" s="218">
        <f t="shared" ref="EL122:EL123" si="1294">EJ122-EK122</f>
        <v>-15865.48962</v>
      </c>
      <c r="EM122" s="287">
        <v>7907.4567399999996</v>
      </c>
      <c r="EN122" s="288">
        <v>12824.35079</v>
      </c>
      <c r="EO122" s="289">
        <f t="shared" si="896"/>
        <v>-4916.8940500000008</v>
      </c>
      <c r="EP122" s="439">
        <v>81410.326513020569</v>
      </c>
      <c r="EQ122" s="440">
        <v>109716.00955725909</v>
      </c>
      <c r="ER122" s="441">
        <f t="shared" ref="ER122:ER123" si="1295">EP122-EQ122</f>
        <v>-28305.683044238525</v>
      </c>
      <c r="ES122" s="439">
        <v>-82826.909705009035</v>
      </c>
      <c r="ET122" s="440">
        <v>-11191.733556924522</v>
      </c>
      <c r="EU122" s="441">
        <f t="shared" ref="EU122:EU123" si="1296">ES122-ET122</f>
        <v>-71635.176148084516</v>
      </c>
      <c r="EV122" s="439">
        <v>53445.512690803909</v>
      </c>
      <c r="EW122" s="440">
        <v>28766.900576450898</v>
      </c>
      <c r="EX122" s="441">
        <f t="shared" ref="EX122:EX123" si="1297">EV122-EW122</f>
        <v>24678.612114353011</v>
      </c>
      <c r="EY122" s="439">
        <v>9033.2203011845504</v>
      </c>
      <c r="EZ122" s="440">
        <v>125051.88116467795</v>
      </c>
      <c r="FA122" s="441">
        <f t="shared" ref="FA122:FA123" si="1298">EY122-EZ122</f>
        <v>-116018.66086349339</v>
      </c>
      <c r="FB122" s="439">
        <v>15026.04563950056</v>
      </c>
      <c r="FC122" s="440">
        <v>28254.43396462491</v>
      </c>
      <c r="FD122" s="441">
        <f t="shared" ref="FD122:FD123" si="1299">FB122-FC122</f>
        <v>-13228.38832512435</v>
      </c>
      <c r="FE122" s="439">
        <v>5188.8724034750812</v>
      </c>
      <c r="FF122" s="440">
        <v>12087.371874406555</v>
      </c>
      <c r="FG122" s="441">
        <f t="shared" ref="FG122:FG123" si="1300">FE122-FF122</f>
        <v>-6898.4994709314742</v>
      </c>
      <c r="FH122" s="439">
        <v>11200.884646318334</v>
      </c>
      <c r="FI122" s="440">
        <v>26815.765341845305</v>
      </c>
      <c r="FJ122" s="441">
        <f t="shared" ref="FJ122:FJ123" si="1301">FH122-FI122</f>
        <v>-15614.88069552697</v>
      </c>
      <c r="FK122" s="439">
        <v>6797.204192333299</v>
      </c>
      <c r="FL122" s="440">
        <v>11827.925863067732</v>
      </c>
      <c r="FM122" s="441">
        <f t="shared" ref="FM122:FM123" si="1302">FK122-FL122</f>
        <v>-5030.7216707344332</v>
      </c>
      <c r="FN122" s="439">
        <v>14082.778398587237</v>
      </c>
      <c r="FO122" s="440">
        <v>52116.458333791808</v>
      </c>
      <c r="FP122" s="441">
        <f t="shared" ref="FP122:FP123" si="1303">FN122-FO122</f>
        <v>-38033.679935204571</v>
      </c>
      <c r="FQ122" s="439">
        <v>13778.11033782358</v>
      </c>
      <c r="FR122" s="440">
        <v>42986.238300167162</v>
      </c>
      <c r="FS122" s="441">
        <f t="shared" ref="FS122:FS123" si="1304">FQ122-FR122</f>
        <v>-29208.127962343584</v>
      </c>
    </row>
    <row r="123" spans="1:175" x14ac:dyDescent="0.3">
      <c r="A123" s="151" t="s">
        <v>145</v>
      </c>
      <c r="B123" s="215">
        <f>B124+B125</f>
        <v>1168</v>
      </c>
      <c r="C123" s="213">
        <f>C124+C125</f>
        <v>-4117.6000000000004</v>
      </c>
      <c r="D123" s="216">
        <f>B123-C123</f>
        <v>5285.6</v>
      </c>
      <c r="E123" s="215">
        <f t="shared" ref="E123:F123" si="1305">E124+E125</f>
        <v>1335</v>
      </c>
      <c r="F123" s="213">
        <f t="shared" si="1305"/>
        <v>-3388</v>
      </c>
      <c r="G123" s="216">
        <f t="shared" ref="G123" si="1306">E123-F123</f>
        <v>4723</v>
      </c>
      <c r="H123" s="215">
        <f t="shared" ref="H123:I123" si="1307">H124+H125</f>
        <v>2420</v>
      </c>
      <c r="I123" s="213">
        <f t="shared" si="1307"/>
        <v>-9945</v>
      </c>
      <c r="J123" s="216">
        <f t="shared" ref="J123" si="1308">H123-I123</f>
        <v>12365</v>
      </c>
      <c r="K123" s="215">
        <f t="shared" ref="K123:L123" si="1309">K124+K125</f>
        <v>3421</v>
      </c>
      <c r="L123" s="213">
        <f t="shared" si="1309"/>
        <v>-10594</v>
      </c>
      <c r="M123" s="216">
        <f t="shared" ref="M123" si="1310">K123-L123</f>
        <v>14015</v>
      </c>
      <c r="N123" s="215">
        <f t="shared" ref="N123:O123" si="1311">N124+N125</f>
        <v>-17645</v>
      </c>
      <c r="O123" s="213">
        <f t="shared" si="1311"/>
        <v>-64265</v>
      </c>
      <c r="P123" s="216">
        <f t="shared" ref="P123" si="1312">N123-O123</f>
        <v>46620</v>
      </c>
      <c r="Q123" s="215">
        <f t="shared" ref="Q123:R123" si="1313">Q124+Q125</f>
        <v>-20995</v>
      </c>
      <c r="R123" s="213">
        <f t="shared" si="1313"/>
        <v>-76898</v>
      </c>
      <c r="S123" s="216">
        <f t="shared" ref="S123" si="1314">Q123-R123</f>
        <v>55903</v>
      </c>
      <c r="T123" s="215">
        <f t="shared" ref="T123:U123" si="1315">T124+T125</f>
        <v>-23507</v>
      </c>
      <c r="U123" s="213">
        <f t="shared" si="1315"/>
        <v>-84773</v>
      </c>
      <c r="V123" s="216">
        <f t="shared" ref="V123" si="1316">T123-U123</f>
        <v>61266</v>
      </c>
      <c r="W123" s="215">
        <f t="shared" ref="W123:X123" si="1317">W124+W125</f>
        <v>-21832</v>
      </c>
      <c r="X123" s="213">
        <f t="shared" si="1317"/>
        <v>-76401</v>
      </c>
      <c r="Y123" s="216">
        <f t="shared" ref="Y123" si="1318">W123-X123</f>
        <v>54569</v>
      </c>
      <c r="Z123" s="215">
        <f t="shared" ref="Z123:AA123" si="1319">Z124+Z125</f>
        <v>38890.167482592602</v>
      </c>
      <c r="AA123" s="213">
        <f t="shared" si="1319"/>
        <v>-11124.276804484</v>
      </c>
      <c r="AB123" s="216">
        <f t="shared" ref="AB123" si="1320">Z123-AA123</f>
        <v>50014.4442870766</v>
      </c>
      <c r="AC123" s="215">
        <f t="shared" ref="AC123:AD123" si="1321">AC124+AC125</f>
        <v>43290.105027949001</v>
      </c>
      <c r="AD123" s="213">
        <f t="shared" si="1321"/>
        <v>-10108.766242087</v>
      </c>
      <c r="AE123" s="216">
        <f t="shared" ref="AE123" si="1322">AC123-AD123</f>
        <v>53398.871270036005</v>
      </c>
      <c r="AF123" s="215">
        <f t="shared" ref="AF123:AG123" si="1323">AF124+AF125</f>
        <v>34554.546875551401</v>
      </c>
      <c r="AG123" s="213">
        <f t="shared" si="1323"/>
        <v>-8400.7331669439991</v>
      </c>
      <c r="AH123" s="216">
        <f t="shared" ref="AH123" si="1324">AF123-AG123</f>
        <v>42955.280042495404</v>
      </c>
      <c r="AI123" s="215">
        <f t="shared" ref="AI123:AJ123" si="1325">AI124+AI125</f>
        <v>37216.282428164901</v>
      </c>
      <c r="AJ123" s="213">
        <f t="shared" si="1325"/>
        <v>-8246.8398482770099</v>
      </c>
      <c r="AK123" s="216">
        <f t="shared" ref="AK123" si="1326">AI123-AJ123</f>
        <v>45463.122276441907</v>
      </c>
      <c r="AL123" s="215">
        <f t="shared" ref="AL123:AM123" si="1327">AL124+AL125</f>
        <v>-19393.879884387799</v>
      </c>
      <c r="AM123" s="213">
        <f t="shared" si="1327"/>
        <v>5537</v>
      </c>
      <c r="AN123" s="216">
        <f t="shared" ref="AN123" si="1328">AL123-AM123</f>
        <v>-24930.879884387799</v>
      </c>
      <c r="AO123" s="215">
        <f t="shared" ref="AO123:AP123" si="1329">AO124+AO125</f>
        <v>-17640.427195365301</v>
      </c>
      <c r="AP123" s="213">
        <f t="shared" si="1329"/>
        <v>4506</v>
      </c>
      <c r="AQ123" s="216">
        <f t="shared" ref="AQ123" si="1330">AO123-AP123</f>
        <v>-22146.427195365301</v>
      </c>
      <c r="AR123" s="215">
        <f t="shared" ref="AR123:AS123" si="1331">AR124+AR125</f>
        <v>-14643.625686503099</v>
      </c>
      <c r="AS123" s="213">
        <f t="shared" si="1331"/>
        <v>3952</v>
      </c>
      <c r="AT123" s="216">
        <f t="shared" ref="AT123" si="1332">AR123-AS123</f>
        <v>-18595.625686503099</v>
      </c>
      <c r="AU123" s="215">
        <f t="shared" ref="AU123:AV123" si="1333">AU124+AU125</f>
        <v>-14403.668373128099</v>
      </c>
      <c r="AV123" s="213">
        <f t="shared" si="1333"/>
        <v>4058</v>
      </c>
      <c r="AW123" s="216">
        <f t="shared" ref="AW123" si="1334">AU123-AV123</f>
        <v>-18461.668373128101</v>
      </c>
      <c r="AX123" s="215">
        <f>AX124+AX125</f>
        <v>-16601</v>
      </c>
      <c r="AY123" s="213">
        <f>AY124+AY125</f>
        <v>-11126</v>
      </c>
      <c r="AZ123" s="216">
        <f t="shared" ref="AZ123" si="1335">AX123-AY123</f>
        <v>-5475</v>
      </c>
      <c r="BA123" s="215">
        <f>BA124+BA125</f>
        <v>-16010</v>
      </c>
      <c r="BB123" s="213">
        <f>BB124+BB125</f>
        <v>-8761</v>
      </c>
      <c r="BC123" s="216">
        <f t="shared" ref="BC123" si="1336">BA123-BB123</f>
        <v>-7249</v>
      </c>
      <c r="BD123" s="215">
        <f>BD124+BD125</f>
        <v>-11586</v>
      </c>
      <c r="BE123" s="213">
        <f>BE124+BE125</f>
        <v>-7527</v>
      </c>
      <c r="BF123" s="216">
        <f t="shared" ref="BF123" si="1337">BD123-BE123</f>
        <v>-4059</v>
      </c>
      <c r="BG123" s="215">
        <f>BG124+BG125</f>
        <v>-11976</v>
      </c>
      <c r="BH123" s="213">
        <f>BH124+BH125</f>
        <v>-10256</v>
      </c>
      <c r="BI123" s="216">
        <f t="shared" ref="BI123" si="1338">BG123-BH123</f>
        <v>-1720</v>
      </c>
      <c r="BJ123" s="215">
        <f>BJ124+BJ125</f>
        <v>24290</v>
      </c>
      <c r="BK123" s="213">
        <f>BK124+BK125</f>
        <v>-76783</v>
      </c>
      <c r="BL123" s="216">
        <f t="shared" ref="BL123" si="1339">BJ123-BK123</f>
        <v>101073</v>
      </c>
      <c r="BM123" s="215">
        <f>BM124+BM125</f>
        <v>23377</v>
      </c>
      <c r="BN123" s="213">
        <f>BN124+BN125</f>
        <v>-73897</v>
      </c>
      <c r="BO123" s="216">
        <f t="shared" ref="BO123" si="1340">BM123-BN123</f>
        <v>97274</v>
      </c>
      <c r="BP123" s="215">
        <f>BP124+BP125</f>
        <v>16917</v>
      </c>
      <c r="BQ123" s="213">
        <f>BQ124+BQ125</f>
        <v>-53476</v>
      </c>
      <c r="BR123" s="216">
        <f t="shared" ref="BR123" si="1341">BP123-BQ123</f>
        <v>70393</v>
      </c>
      <c r="BS123" s="215">
        <f>BS124+BS125</f>
        <v>17487</v>
      </c>
      <c r="BT123" s="213">
        <f>BT124+BT125</f>
        <v>-55277</v>
      </c>
      <c r="BU123" s="216">
        <f t="shared" ref="BU123" si="1342">BS123-BT123</f>
        <v>72764</v>
      </c>
      <c r="BV123" s="215">
        <f>BV124+BV125</f>
        <v>-10343</v>
      </c>
      <c r="BW123" s="213">
        <f>BW124+BW125</f>
        <v>-65</v>
      </c>
      <c r="BX123" s="216">
        <f t="shared" ref="BX123" si="1343">BV123-BW123</f>
        <v>-10278</v>
      </c>
      <c r="BY123" s="215">
        <f>BY124+BY125</f>
        <v>-15501</v>
      </c>
      <c r="BZ123" s="213">
        <f>BZ124+BZ125</f>
        <v>-97</v>
      </c>
      <c r="CA123" s="216">
        <f t="shared" ref="CA123" si="1344">BY123-BZ123</f>
        <v>-15404</v>
      </c>
      <c r="CB123" s="215">
        <f>CB124+CB125</f>
        <v>-19891</v>
      </c>
      <c r="CC123" s="213">
        <f>CC124+CC125</f>
        <v>-125</v>
      </c>
      <c r="CD123" s="216">
        <f t="shared" ref="CD123" si="1345">CB123-CC123</f>
        <v>-19766</v>
      </c>
      <c r="CE123" s="215">
        <f>CE124+CE125</f>
        <v>-22399</v>
      </c>
      <c r="CF123" s="213">
        <f>CF124+CF125</f>
        <v>-140</v>
      </c>
      <c r="CG123" s="216">
        <f t="shared" ref="CG123" si="1346">CE123-CF123</f>
        <v>-22259</v>
      </c>
      <c r="CH123" s="215">
        <f>CH124+CH125</f>
        <v>-147735.01975483348</v>
      </c>
      <c r="CI123" s="213">
        <f>CI124+CI125</f>
        <v>41635.595589327961</v>
      </c>
      <c r="CJ123" s="216">
        <f>CH123-CI123</f>
        <v>-189370.61534416146</v>
      </c>
      <c r="CK123" s="215">
        <f>CK124+CK125</f>
        <v>-122920</v>
      </c>
      <c r="CL123" s="213">
        <f>CL124+CL125</f>
        <v>46123.222523556447</v>
      </c>
      <c r="CM123" s="216">
        <f>CK123-CL123</f>
        <v>-169043.22252355644</v>
      </c>
      <c r="CN123" s="215">
        <f>CN124+CN125</f>
        <v>-136892</v>
      </c>
      <c r="CO123" s="213">
        <f>CO124+CO125</f>
        <v>37767.500538504588</v>
      </c>
      <c r="CP123" s="216">
        <f>CN123-CO123</f>
        <v>-174659.5005385046</v>
      </c>
      <c r="CQ123" s="215">
        <f>CQ124+CQ125</f>
        <v>-155922</v>
      </c>
      <c r="CR123" s="213">
        <f>CR124+CR125</f>
        <v>35115.569078631401</v>
      </c>
      <c r="CS123" s="216">
        <f>CQ123-CR123</f>
        <v>-191037.56907863141</v>
      </c>
      <c r="CT123" s="215">
        <f t="shared" ref="CT123:CU123" si="1347">CT124+CT125</f>
        <v>-19085.756528538899</v>
      </c>
      <c r="CU123" s="213">
        <f t="shared" si="1347"/>
        <v>-3542</v>
      </c>
      <c r="CV123" s="216">
        <f>CT123-CU123</f>
        <v>-15543.756528538899</v>
      </c>
      <c r="CW123" s="215">
        <f t="shared" ref="CW123:CX123" si="1348">CW124+CW125</f>
        <v>-23052.440388914405</v>
      </c>
      <c r="CX123" s="213">
        <f t="shared" si="1348"/>
        <v>-3271</v>
      </c>
      <c r="CY123" s="216">
        <f t="shared" ref="CY123" si="1349">CW123-CX123</f>
        <v>-19781.440388914405</v>
      </c>
      <c r="CZ123" s="215">
        <f t="shared" ref="CZ123:DA123" si="1350">CZ124+CZ125</f>
        <v>-5226.1443933669116</v>
      </c>
      <c r="DA123" s="213">
        <f t="shared" si="1350"/>
        <v>-3048</v>
      </c>
      <c r="DB123" s="216">
        <f t="shared" ref="DB123" si="1351">CZ123-DA123</f>
        <v>-2178.1443933669116</v>
      </c>
      <c r="DC123" s="217">
        <f t="shared" ref="DC123:DD123" si="1352">DC124+DC125</f>
        <v>-10375.4</v>
      </c>
      <c r="DD123" s="213">
        <f t="shared" si="1352"/>
        <v>-2296</v>
      </c>
      <c r="DE123" s="218">
        <f t="shared" ref="DE123" si="1353">DC123-DD123</f>
        <v>-8079.4</v>
      </c>
      <c r="DF123" s="219">
        <f>DF124+DF125</f>
        <v>-2413.0320190702701</v>
      </c>
      <c r="DG123" s="217">
        <f>DG124+DG125</f>
        <v>-31145.311772929177</v>
      </c>
      <c r="DH123" s="218">
        <f t="shared" si="1290"/>
        <v>28732.279753858907</v>
      </c>
      <c r="DI123" s="219">
        <f t="shared" ref="DI123:DJ123" si="1354">DI124+DI125</f>
        <v>-2853.2251717350332</v>
      </c>
      <c r="DJ123" s="217">
        <f t="shared" si="1354"/>
        <v>-33233.864840022128</v>
      </c>
      <c r="DK123" s="218">
        <f t="shared" si="1291"/>
        <v>30380.639668287095</v>
      </c>
      <c r="DL123" s="219">
        <f>DL124+DL125</f>
        <v>-2445.3363572859957</v>
      </c>
      <c r="DM123" s="217">
        <f>DM124+DM125</f>
        <v>-27900.978412489949</v>
      </c>
      <c r="DN123" s="218">
        <f t="shared" si="1292"/>
        <v>25455.642055203953</v>
      </c>
      <c r="DO123" s="219">
        <f t="shared" ref="DO123:DP123" si="1355">DO124+DO125</f>
        <v>-2008.255051908721</v>
      </c>
      <c r="DP123" s="217">
        <f t="shared" si="1355"/>
        <v>-36099.889074558778</v>
      </c>
      <c r="DQ123" s="218">
        <f t="shared" si="1293"/>
        <v>34091.634022650054</v>
      </c>
      <c r="DR123" s="212">
        <f>DR124+DR125</f>
        <v>-43844.239345994531</v>
      </c>
      <c r="DS123" s="213">
        <f>DS124+DS125</f>
        <v>-24892.711290787272</v>
      </c>
      <c r="DT123" s="218">
        <f>DR123-DS123</f>
        <v>-18951.528055207258</v>
      </c>
      <c r="DU123" s="173">
        <f>DU124+DU125</f>
        <v>-7704.082815705864</v>
      </c>
      <c r="DV123" s="143">
        <f>DV124+DV125</f>
        <v>-387.24292789972969</v>
      </c>
      <c r="DW123" s="144">
        <f>DU123-DV123</f>
        <v>-7316.8398878061344</v>
      </c>
      <c r="DX123" s="173">
        <f>DX124+DX125</f>
        <v>-12019.603297283371</v>
      </c>
      <c r="DY123" s="143">
        <f>DY124+DY125</f>
        <v>15364.058002173915</v>
      </c>
      <c r="DZ123" s="144">
        <f>DX123-DY123</f>
        <v>-27383.661299457286</v>
      </c>
      <c r="EA123" s="243">
        <f>EA124+EA125</f>
        <v>10998.730258983785</v>
      </c>
      <c r="EB123" s="244">
        <f>EB124+EB125</f>
        <v>76807.836216513228</v>
      </c>
      <c r="EC123" s="242">
        <f>EA123-EB123</f>
        <v>-65809.105957529449</v>
      </c>
      <c r="ED123" s="219">
        <f>ED124+ED125</f>
        <v>-1466.3374799999999</v>
      </c>
      <c r="EE123" s="217">
        <f>EE124+EE125</f>
        <v>-19987.33453</v>
      </c>
      <c r="EF123" s="218">
        <f t="shared" si="893"/>
        <v>18520.997050000002</v>
      </c>
      <c r="EG123" s="219">
        <f>EG124+EG125</f>
        <v>29892.53242</v>
      </c>
      <c r="EH123" s="217">
        <f>EH124+EH125</f>
        <v>30813.431199999999</v>
      </c>
      <c r="EI123" s="218">
        <f t="shared" si="1277"/>
        <v>-920.89877999999953</v>
      </c>
      <c r="EJ123" s="219">
        <f>EJ124+EJ125</f>
        <v>1439.66272</v>
      </c>
      <c r="EK123" s="217">
        <f>EK124+EK125</f>
        <v>17344.408340000002</v>
      </c>
      <c r="EL123" s="218">
        <f t="shared" si="1294"/>
        <v>-15904.745620000002</v>
      </c>
      <c r="EM123" s="287">
        <f>EM124+EM125</f>
        <v>7907.46</v>
      </c>
      <c r="EN123" s="288">
        <f>EN124+EN125</f>
        <v>12813.12</v>
      </c>
      <c r="EO123" s="289">
        <f t="shared" si="896"/>
        <v>-4905.6600000000008</v>
      </c>
      <c r="EP123" s="439">
        <f>EP124+EP125</f>
        <v>81410.326513020569</v>
      </c>
      <c r="EQ123" s="440">
        <f t="shared" ref="EQ123" si="1356">EQ124+EQ125</f>
        <v>110054.51818299733</v>
      </c>
      <c r="ER123" s="441">
        <f t="shared" si="1295"/>
        <v>-28644.191669976761</v>
      </c>
      <c r="ES123" s="439">
        <f>ES124+ES125</f>
        <v>-82826.909705009035</v>
      </c>
      <c r="ET123" s="440">
        <f t="shared" ref="ET123" si="1357">ET124+ET125</f>
        <v>-12745.693961351317</v>
      </c>
      <c r="EU123" s="441">
        <f t="shared" si="1296"/>
        <v>-70081.215743657725</v>
      </c>
      <c r="EV123" s="439">
        <f>EV124+EV125</f>
        <v>53445.512690803909</v>
      </c>
      <c r="EW123" s="440">
        <f t="shared" ref="EW123" si="1358">EW124+EW125</f>
        <v>28196.441592186675</v>
      </c>
      <c r="EX123" s="441">
        <f t="shared" si="1297"/>
        <v>25249.071098617234</v>
      </c>
      <c r="EY123" s="439">
        <f>EY124+EY125</f>
        <v>9033.2203011845504</v>
      </c>
      <c r="EZ123" s="440">
        <f t="shared" ref="EZ123" si="1359">EZ124+EZ125</f>
        <v>123083.28379394377</v>
      </c>
      <c r="FA123" s="441">
        <f t="shared" si="1298"/>
        <v>-114050.06349275922</v>
      </c>
      <c r="FB123" s="439">
        <f>FB124+FB125</f>
        <v>15026.04563950056</v>
      </c>
      <c r="FC123" s="440">
        <f t="shared" ref="FC123" si="1360">FC124+FC125</f>
        <v>28223.917523227101</v>
      </c>
      <c r="FD123" s="441">
        <f t="shared" si="1299"/>
        <v>-13197.871883726541</v>
      </c>
      <c r="FE123" s="439">
        <f>FE124+FE125</f>
        <v>5188.8724034750812</v>
      </c>
      <c r="FF123" s="440">
        <f t="shared" ref="FF123" si="1361">FF124+FF125</f>
        <v>12448.936088931427</v>
      </c>
      <c r="FG123" s="441">
        <f t="shared" si="1300"/>
        <v>-7260.0636854563454</v>
      </c>
      <c r="FH123" s="439">
        <f>FH124+FH125</f>
        <v>11200.884646318334</v>
      </c>
      <c r="FI123" s="440">
        <f t="shared" ref="FI123" si="1362">FI124+FI125</f>
        <v>27429.875437385304</v>
      </c>
      <c r="FJ123" s="441">
        <f t="shared" si="1301"/>
        <v>-16228.99079106697</v>
      </c>
      <c r="FK123" s="439">
        <f>FK124+FK125</f>
        <v>6797.204192333299</v>
      </c>
      <c r="FL123" s="440">
        <f t="shared" ref="FL123" si="1363">FL124+FL125</f>
        <v>11689.127545567731</v>
      </c>
      <c r="FM123" s="441">
        <f t="shared" si="1302"/>
        <v>-4891.9233532344324</v>
      </c>
      <c r="FN123" s="439">
        <f>FN124+FN125</f>
        <v>14082.778398587237</v>
      </c>
      <c r="FO123" s="440">
        <f t="shared" ref="FO123" si="1364">FO124+FO125</f>
        <v>52755.876314051806</v>
      </c>
      <c r="FP123" s="441">
        <f t="shared" si="1303"/>
        <v>-38673.097915464568</v>
      </c>
      <c r="FQ123" s="439">
        <f>FQ124+FQ125</f>
        <v>13778.11033782358</v>
      </c>
      <c r="FR123" s="440">
        <f t="shared" ref="FR123" si="1365">FR124+FR125</f>
        <v>43006.938770039946</v>
      </c>
      <c r="FS123" s="441">
        <f t="shared" si="1304"/>
        <v>-29228.828432216367</v>
      </c>
    </row>
    <row r="124" spans="1:175" x14ac:dyDescent="0.3">
      <c r="A124" s="308" t="s">
        <v>148</v>
      </c>
      <c r="B124" s="215"/>
      <c r="C124" s="213"/>
      <c r="D124" s="216"/>
      <c r="E124" s="215"/>
      <c r="F124" s="213"/>
      <c r="G124" s="216"/>
      <c r="H124" s="215"/>
      <c r="I124" s="213"/>
      <c r="J124" s="216"/>
      <c r="K124" s="215"/>
      <c r="L124" s="213"/>
      <c r="M124" s="216"/>
      <c r="N124" s="215"/>
      <c r="O124" s="213"/>
      <c r="P124" s="216"/>
      <c r="Q124" s="215"/>
      <c r="R124" s="213"/>
      <c r="S124" s="216"/>
      <c r="T124" s="215"/>
      <c r="U124" s="213"/>
      <c r="V124" s="216"/>
      <c r="W124" s="215"/>
      <c r="X124" s="213"/>
      <c r="Y124" s="216"/>
      <c r="Z124" s="215"/>
      <c r="AA124" s="213"/>
      <c r="AB124" s="216"/>
      <c r="AC124" s="215"/>
      <c r="AD124" s="213"/>
      <c r="AE124" s="216"/>
      <c r="AF124" s="215"/>
      <c r="AG124" s="213"/>
      <c r="AH124" s="216"/>
      <c r="AI124" s="215"/>
      <c r="AJ124" s="213"/>
      <c r="AK124" s="216"/>
      <c r="AL124" s="215"/>
      <c r="AM124" s="213"/>
      <c r="AN124" s="216"/>
      <c r="AO124" s="215"/>
      <c r="AP124" s="213"/>
      <c r="AQ124" s="216"/>
      <c r="AR124" s="215"/>
      <c r="AS124" s="213"/>
      <c r="AT124" s="216"/>
      <c r="AU124" s="215"/>
      <c r="AV124" s="213"/>
      <c r="AW124" s="216"/>
      <c r="AX124" s="215"/>
      <c r="AY124" s="213"/>
      <c r="AZ124" s="216"/>
      <c r="BA124" s="215"/>
      <c r="BB124" s="213"/>
      <c r="BC124" s="216"/>
      <c r="BD124" s="215"/>
      <c r="BE124" s="213"/>
      <c r="BF124" s="216"/>
      <c r="BG124" s="215"/>
      <c r="BH124" s="213"/>
      <c r="BI124" s="216"/>
      <c r="BJ124" s="215"/>
      <c r="BK124" s="213"/>
      <c r="BL124" s="216"/>
      <c r="BM124" s="215"/>
      <c r="BN124" s="213"/>
      <c r="BO124" s="216"/>
      <c r="BP124" s="215"/>
      <c r="BQ124" s="213"/>
      <c r="BR124" s="216"/>
      <c r="BS124" s="215"/>
      <c r="BT124" s="213"/>
      <c r="BU124" s="216"/>
      <c r="BV124" s="215"/>
      <c r="BW124" s="213"/>
      <c r="BX124" s="216"/>
      <c r="BY124" s="215"/>
      <c r="BZ124" s="213"/>
      <c r="CA124" s="216"/>
      <c r="CB124" s="215"/>
      <c r="CC124" s="213"/>
      <c r="CD124" s="216"/>
      <c r="CE124" s="215"/>
      <c r="CF124" s="213"/>
      <c r="CG124" s="216"/>
      <c r="CH124" s="215"/>
      <c r="CI124" s="213"/>
      <c r="CJ124" s="216"/>
      <c r="CK124" s="215"/>
      <c r="CL124" s="213"/>
      <c r="CM124" s="216"/>
      <c r="CN124" s="215"/>
      <c r="CO124" s="213"/>
      <c r="CP124" s="216"/>
      <c r="CQ124" s="215"/>
      <c r="CR124" s="213"/>
      <c r="CS124" s="216"/>
      <c r="CT124" s="215"/>
      <c r="CU124" s="213"/>
      <c r="CV124" s="216"/>
      <c r="CW124" s="215"/>
      <c r="CX124" s="213"/>
      <c r="CY124" s="216"/>
      <c r="CZ124" s="215"/>
      <c r="DA124" s="213"/>
      <c r="DB124" s="216"/>
      <c r="DC124" s="217"/>
      <c r="DD124" s="213"/>
      <c r="DE124" s="218"/>
      <c r="DF124" s="219"/>
      <c r="DG124" s="217"/>
      <c r="DH124" s="218"/>
      <c r="DI124" s="219"/>
      <c r="DJ124" s="217"/>
      <c r="DK124" s="218"/>
      <c r="DL124" s="219"/>
      <c r="DM124" s="217"/>
      <c r="DN124" s="218"/>
      <c r="DO124" s="219"/>
      <c r="DP124" s="217"/>
      <c r="DQ124" s="218"/>
      <c r="DR124" s="212"/>
      <c r="DS124" s="213"/>
      <c r="DT124" s="218"/>
      <c r="DU124" s="173"/>
      <c r="DV124" s="143"/>
      <c r="DW124" s="144"/>
      <c r="DX124" s="173"/>
      <c r="DY124" s="143"/>
      <c r="DZ124" s="144"/>
      <c r="EA124" s="243"/>
      <c r="EB124" s="244"/>
      <c r="EC124" s="242"/>
      <c r="ED124" s="219">
        <v>0</v>
      </c>
      <c r="EE124" s="217">
        <v>0</v>
      </c>
      <c r="EF124" s="218">
        <f t="shared" si="893"/>
        <v>0</v>
      </c>
      <c r="EG124" s="219"/>
      <c r="EH124" s="217"/>
      <c r="EI124" s="218"/>
      <c r="EJ124" s="219"/>
      <c r="EK124" s="217"/>
      <c r="EL124" s="218"/>
      <c r="EM124" s="287"/>
      <c r="EN124" s="288"/>
      <c r="EO124" s="289"/>
      <c r="EP124" s="439"/>
      <c r="EQ124" s="440"/>
      <c r="ER124" s="441"/>
      <c r="ES124" s="439"/>
      <c r="ET124" s="440"/>
      <c r="EU124" s="441"/>
      <c r="EV124" s="439"/>
      <c r="EW124" s="440"/>
      <c r="EX124" s="441"/>
      <c r="EY124" s="439"/>
      <c r="EZ124" s="440"/>
      <c r="FA124" s="441"/>
      <c r="FB124" s="439"/>
      <c r="FC124" s="440"/>
      <c r="FD124" s="441"/>
      <c r="FE124" s="439"/>
      <c r="FF124" s="440"/>
      <c r="FG124" s="441"/>
      <c r="FH124" s="439"/>
      <c r="FI124" s="440"/>
      <c r="FJ124" s="441"/>
      <c r="FK124" s="439"/>
      <c r="FL124" s="440"/>
      <c r="FM124" s="441"/>
      <c r="FN124" s="439"/>
      <c r="FO124" s="440"/>
      <c r="FP124" s="441"/>
      <c r="FQ124" s="439"/>
      <c r="FR124" s="440"/>
      <c r="FS124" s="441"/>
    </row>
    <row r="125" spans="1:175" x14ac:dyDescent="0.3">
      <c r="A125" s="308" t="s">
        <v>149</v>
      </c>
      <c r="B125" s="215">
        <v>1168</v>
      </c>
      <c r="C125" s="213">
        <v>-4117.6000000000004</v>
      </c>
      <c r="D125" s="216">
        <v>5285.6</v>
      </c>
      <c r="E125" s="215">
        <v>1335</v>
      </c>
      <c r="F125" s="213">
        <v>-3388</v>
      </c>
      <c r="G125" s="216">
        <v>4723</v>
      </c>
      <c r="H125" s="215">
        <v>2420</v>
      </c>
      <c r="I125" s="213">
        <v>-9945</v>
      </c>
      <c r="J125" s="216">
        <v>12365</v>
      </c>
      <c r="K125" s="215">
        <v>3421</v>
      </c>
      <c r="L125" s="213">
        <v>-10594</v>
      </c>
      <c r="M125" s="216">
        <v>14015</v>
      </c>
      <c r="N125" s="215">
        <v>-17645</v>
      </c>
      <c r="O125" s="213">
        <v>-64265</v>
      </c>
      <c r="P125" s="216">
        <v>46620</v>
      </c>
      <c r="Q125" s="215">
        <v>-20995</v>
      </c>
      <c r="R125" s="213">
        <v>-76898</v>
      </c>
      <c r="S125" s="216">
        <v>55903</v>
      </c>
      <c r="T125" s="215">
        <v>-23507</v>
      </c>
      <c r="U125" s="213">
        <v>-84773</v>
      </c>
      <c r="V125" s="216">
        <v>61266</v>
      </c>
      <c r="W125" s="215">
        <v>-21832</v>
      </c>
      <c r="X125" s="213">
        <v>-76401</v>
      </c>
      <c r="Y125" s="216">
        <v>54569</v>
      </c>
      <c r="Z125" s="215">
        <v>38890.167482592602</v>
      </c>
      <c r="AA125" s="213">
        <v>-11124.276804484</v>
      </c>
      <c r="AB125" s="216">
        <v>50014.4442870766</v>
      </c>
      <c r="AC125" s="215">
        <v>43290.105027949001</v>
      </c>
      <c r="AD125" s="213">
        <v>-10108.766242087</v>
      </c>
      <c r="AE125" s="216">
        <v>53398.871270036005</v>
      </c>
      <c r="AF125" s="215">
        <v>34554.546875551401</v>
      </c>
      <c r="AG125" s="213">
        <v>-8400.7331669439991</v>
      </c>
      <c r="AH125" s="216">
        <v>42955.280042495404</v>
      </c>
      <c r="AI125" s="215">
        <v>37216.282428164901</v>
      </c>
      <c r="AJ125" s="213">
        <v>-8246.8398482770099</v>
      </c>
      <c r="AK125" s="216">
        <v>45463.122276441907</v>
      </c>
      <c r="AL125" s="215">
        <v>-19393.879884387799</v>
      </c>
      <c r="AM125" s="213">
        <v>5537</v>
      </c>
      <c r="AN125" s="216">
        <v>-24930.879884387799</v>
      </c>
      <c r="AO125" s="215">
        <v>-17640.427195365301</v>
      </c>
      <c r="AP125" s="213">
        <v>4506</v>
      </c>
      <c r="AQ125" s="216">
        <v>-22146.427195365301</v>
      </c>
      <c r="AR125" s="215">
        <v>-14643.625686503099</v>
      </c>
      <c r="AS125" s="213">
        <v>3952</v>
      </c>
      <c r="AT125" s="216">
        <v>-18595.625686503099</v>
      </c>
      <c r="AU125" s="215">
        <v>-14403.668373128099</v>
      </c>
      <c r="AV125" s="213">
        <v>4058</v>
      </c>
      <c r="AW125" s="216">
        <v>-18461.668373128101</v>
      </c>
      <c r="AX125" s="215">
        <v>-16601</v>
      </c>
      <c r="AY125" s="213">
        <v>-11126</v>
      </c>
      <c r="AZ125" s="216">
        <v>-5475</v>
      </c>
      <c r="BA125" s="215">
        <v>-16010</v>
      </c>
      <c r="BB125" s="213">
        <v>-8761</v>
      </c>
      <c r="BC125" s="216">
        <v>-7249</v>
      </c>
      <c r="BD125" s="215">
        <v>-11586</v>
      </c>
      <c r="BE125" s="213">
        <v>-7527</v>
      </c>
      <c r="BF125" s="216">
        <v>-4059</v>
      </c>
      <c r="BG125" s="215">
        <v>-11976</v>
      </c>
      <c r="BH125" s="213">
        <v>-10256</v>
      </c>
      <c r="BI125" s="216">
        <v>-1720</v>
      </c>
      <c r="BJ125" s="215">
        <v>24290</v>
      </c>
      <c r="BK125" s="213">
        <v>-76783</v>
      </c>
      <c r="BL125" s="216">
        <v>101073</v>
      </c>
      <c r="BM125" s="215">
        <v>23377</v>
      </c>
      <c r="BN125" s="213">
        <v>-73897</v>
      </c>
      <c r="BO125" s="216">
        <v>97274</v>
      </c>
      <c r="BP125" s="215">
        <v>16917</v>
      </c>
      <c r="BQ125" s="213">
        <v>-53476</v>
      </c>
      <c r="BR125" s="216">
        <v>70393</v>
      </c>
      <c r="BS125" s="215">
        <v>17487</v>
      </c>
      <c r="BT125" s="213">
        <v>-55277</v>
      </c>
      <c r="BU125" s="216">
        <v>72764</v>
      </c>
      <c r="BV125" s="215">
        <v>-10343</v>
      </c>
      <c r="BW125" s="213">
        <v>-65</v>
      </c>
      <c r="BX125" s="216">
        <v>-10278</v>
      </c>
      <c r="BY125" s="215">
        <v>-15501</v>
      </c>
      <c r="BZ125" s="213">
        <v>-97</v>
      </c>
      <c r="CA125" s="216">
        <v>-15404</v>
      </c>
      <c r="CB125" s="215">
        <v>-19891</v>
      </c>
      <c r="CC125" s="213">
        <v>-125</v>
      </c>
      <c r="CD125" s="216">
        <v>-19766</v>
      </c>
      <c r="CE125" s="215">
        <v>-22399</v>
      </c>
      <c r="CF125" s="213">
        <v>-140</v>
      </c>
      <c r="CG125" s="216">
        <v>-22259</v>
      </c>
      <c r="CH125" s="215">
        <v>-147735.01975483348</v>
      </c>
      <c r="CI125" s="213">
        <v>41635.595589327961</v>
      </c>
      <c r="CJ125" s="216">
        <v>-189370.61534416146</v>
      </c>
      <c r="CK125" s="215">
        <v>-122920</v>
      </c>
      <c r="CL125" s="213">
        <v>46123.222523556447</v>
      </c>
      <c r="CM125" s="216">
        <v>-169043.22252355644</v>
      </c>
      <c r="CN125" s="215">
        <v>-136892</v>
      </c>
      <c r="CO125" s="213">
        <v>37767.500538504588</v>
      </c>
      <c r="CP125" s="216">
        <v>-174659.5005385046</v>
      </c>
      <c r="CQ125" s="215">
        <v>-155922</v>
      </c>
      <c r="CR125" s="213">
        <v>35115.569078631401</v>
      </c>
      <c r="CS125" s="216">
        <v>-191037.56907863141</v>
      </c>
      <c r="CT125" s="215">
        <f>CT126</f>
        <v>-19085.756528538899</v>
      </c>
      <c r="CU125" s="213">
        <f>CU126</f>
        <v>-3542</v>
      </c>
      <c r="CV125" s="216">
        <f>CT125-CU125</f>
        <v>-15543.756528538899</v>
      </c>
      <c r="CW125" s="215">
        <f>CW126</f>
        <v>-23052.440388914405</v>
      </c>
      <c r="CX125" s="213">
        <f>CX126</f>
        <v>-3271</v>
      </c>
      <c r="CY125" s="216">
        <f>CW125-CX125</f>
        <v>-19781.440388914405</v>
      </c>
      <c r="CZ125" s="215">
        <f>CZ126</f>
        <v>-5226.1443933669116</v>
      </c>
      <c r="DA125" s="213">
        <f>DA126</f>
        <v>-3048</v>
      </c>
      <c r="DB125" s="216">
        <f>CZ125-DA125</f>
        <v>-2178.1443933669116</v>
      </c>
      <c r="DC125" s="215">
        <f>DC126</f>
        <v>-10375.4</v>
      </c>
      <c r="DD125" s="213">
        <f>DD126</f>
        <v>-2296</v>
      </c>
      <c r="DE125" s="216">
        <f>DC125-DD125</f>
        <v>-8079.4</v>
      </c>
      <c r="DF125" s="215">
        <f>DF126</f>
        <v>-2413.0320190702701</v>
      </c>
      <c r="DG125" s="213">
        <f>DG126</f>
        <v>-31145.311772929177</v>
      </c>
      <c r="DH125" s="216">
        <f t="shared" ref="DH125:DH132" si="1366">DF125-DG125</f>
        <v>28732.279753858907</v>
      </c>
      <c r="DI125" s="215">
        <f t="shared" ref="DI125:DJ125" si="1367">DI126</f>
        <v>-2853.2251717350332</v>
      </c>
      <c r="DJ125" s="213">
        <f t="shared" si="1367"/>
        <v>-33233.864840022128</v>
      </c>
      <c r="DK125" s="216">
        <f t="shared" ref="DK125:DK132" si="1368">DI125-DJ125</f>
        <v>30380.639668287095</v>
      </c>
      <c r="DL125" s="215">
        <f>DL126</f>
        <v>-2445.3363572859957</v>
      </c>
      <c r="DM125" s="213">
        <f>DM126</f>
        <v>-27900.978412489949</v>
      </c>
      <c r="DN125" s="216">
        <f t="shared" ref="DN125:DN132" si="1369">DL125-DM125</f>
        <v>25455.642055203953</v>
      </c>
      <c r="DO125" s="215">
        <f t="shared" ref="DO125:DP125" si="1370">DO126</f>
        <v>-2008.255051908721</v>
      </c>
      <c r="DP125" s="213">
        <f t="shared" si="1370"/>
        <v>-36099.889074558778</v>
      </c>
      <c r="DQ125" s="216">
        <f t="shared" ref="DQ125:DQ132" si="1371">DO125-DP125</f>
        <v>34091.634022650054</v>
      </c>
      <c r="DR125" s="173">
        <f>DR126</f>
        <v>-43844.239345994531</v>
      </c>
      <c r="DS125" s="213">
        <f>DS126</f>
        <v>-24892.711290787272</v>
      </c>
      <c r="DT125" s="218">
        <f>DR125-DS125</f>
        <v>-18951.528055207258</v>
      </c>
      <c r="DU125" s="173">
        <f>DU126</f>
        <v>-7704.082815705864</v>
      </c>
      <c r="DV125" s="143">
        <f>DV126</f>
        <v>-387.24292789972969</v>
      </c>
      <c r="DW125" s="144">
        <f>DU125-DV125</f>
        <v>-7316.8398878061344</v>
      </c>
      <c r="DX125" s="173">
        <f>DX126</f>
        <v>-12019.603297283371</v>
      </c>
      <c r="DY125" s="143">
        <f>DY126</f>
        <v>15364.058002173915</v>
      </c>
      <c r="DZ125" s="144">
        <f>DX125-DY125</f>
        <v>-27383.661299457286</v>
      </c>
      <c r="EA125" s="243">
        <v>10998.730258983785</v>
      </c>
      <c r="EB125" s="244">
        <v>76807.836216513228</v>
      </c>
      <c r="EC125" s="242">
        <f>EA125-EB125</f>
        <v>-65809.105957529449</v>
      </c>
      <c r="ED125" s="219">
        <f>ED126</f>
        <v>-1466.3374799999999</v>
      </c>
      <c r="EE125" s="217">
        <f>EE126</f>
        <v>-19987.33453</v>
      </c>
      <c r="EF125" s="218">
        <f t="shared" si="893"/>
        <v>18520.997050000002</v>
      </c>
      <c r="EG125" s="219">
        <f>EG126</f>
        <v>29892.53242</v>
      </c>
      <c r="EH125" s="217">
        <f>EH126</f>
        <v>30813.431199999999</v>
      </c>
      <c r="EI125" s="218">
        <f t="shared" ref="EI125:EI132" si="1372">EG125-EH125</f>
        <v>-920.89877999999953</v>
      </c>
      <c r="EJ125" s="219">
        <f>EJ126</f>
        <v>1439.66272</v>
      </c>
      <c r="EK125" s="217">
        <f>EK126</f>
        <v>17344.408340000002</v>
      </c>
      <c r="EL125" s="218">
        <f t="shared" ref="EL125:EL132" si="1373">EJ125-EK125</f>
        <v>-15904.745620000002</v>
      </c>
      <c r="EM125" s="287">
        <v>7907.46</v>
      </c>
      <c r="EN125" s="288">
        <v>12813.12</v>
      </c>
      <c r="EO125" s="289">
        <f t="shared" si="896"/>
        <v>-4905.6600000000008</v>
      </c>
      <c r="EP125" s="439">
        <v>81410.326513020569</v>
      </c>
      <c r="EQ125" s="440">
        <v>110054.51818299733</v>
      </c>
      <c r="ER125" s="441">
        <f t="shared" ref="ER125:ER132" si="1374">EP125-EQ125</f>
        <v>-28644.191669976761</v>
      </c>
      <c r="ES125" s="439">
        <v>-82826.909705009035</v>
      </c>
      <c r="ET125" s="440">
        <v>-12745.693961351317</v>
      </c>
      <c r="EU125" s="441">
        <f t="shared" ref="EU125:EU132" si="1375">ES125-ET125</f>
        <v>-70081.215743657725</v>
      </c>
      <c r="EV125" s="439">
        <v>53445.512690803909</v>
      </c>
      <c r="EW125" s="440">
        <v>28196.441592186675</v>
      </c>
      <c r="EX125" s="441">
        <f t="shared" ref="EX125:EX132" si="1376">EV125-EW125</f>
        <v>25249.071098617234</v>
      </c>
      <c r="EY125" s="439">
        <v>9033.2203011845504</v>
      </c>
      <c r="EZ125" s="440">
        <v>123083.28379394377</v>
      </c>
      <c r="FA125" s="441">
        <f t="shared" ref="FA125:FA132" si="1377">EY125-EZ125</f>
        <v>-114050.06349275922</v>
      </c>
      <c r="FB125" s="439">
        <v>15026.04563950056</v>
      </c>
      <c r="FC125" s="440">
        <v>28223.917523227101</v>
      </c>
      <c r="FD125" s="441">
        <f t="shared" ref="FD125:FD132" si="1378">FB125-FC125</f>
        <v>-13197.871883726541</v>
      </c>
      <c r="FE125" s="439">
        <v>5188.8724034750812</v>
      </c>
      <c r="FF125" s="440">
        <v>12448.936088931427</v>
      </c>
      <c r="FG125" s="441">
        <f t="shared" ref="FG125:FG132" si="1379">FE125-FF125</f>
        <v>-7260.0636854563454</v>
      </c>
      <c r="FH125" s="439">
        <v>11200.884646318334</v>
      </c>
      <c r="FI125" s="440">
        <v>27429.875437385304</v>
      </c>
      <c r="FJ125" s="441">
        <f t="shared" ref="FJ125:FJ132" si="1380">FH125-FI125</f>
        <v>-16228.99079106697</v>
      </c>
      <c r="FK125" s="439">
        <v>6797.204192333299</v>
      </c>
      <c r="FL125" s="440">
        <v>11689.127545567731</v>
      </c>
      <c r="FM125" s="441">
        <f t="shared" ref="FM125:FM132" si="1381">FK125-FL125</f>
        <v>-4891.9233532344324</v>
      </c>
      <c r="FN125" s="439">
        <v>14082.778398587237</v>
      </c>
      <c r="FO125" s="440">
        <v>52755.876314051806</v>
      </c>
      <c r="FP125" s="441">
        <f t="shared" ref="FP125:FP132" si="1382">FN125-FO125</f>
        <v>-38673.097915464568</v>
      </c>
      <c r="FQ125" s="439">
        <v>13778.11033782358</v>
      </c>
      <c r="FR125" s="440">
        <v>43006.938770039946</v>
      </c>
      <c r="FS125" s="441">
        <f t="shared" ref="FS125:FS132" si="1383">FQ125-FR125</f>
        <v>-29228.828432216367</v>
      </c>
    </row>
    <row r="126" spans="1:175" s="413" customFormat="1" x14ac:dyDescent="0.3">
      <c r="A126" s="309" t="s">
        <v>125</v>
      </c>
      <c r="B126" s="206">
        <f>B125</f>
        <v>1168</v>
      </c>
      <c r="C126" s="207">
        <v>-4240</v>
      </c>
      <c r="D126" s="208">
        <f>B126-C126</f>
        <v>5408</v>
      </c>
      <c r="E126" s="206">
        <f t="shared" ref="E126" si="1384">E125</f>
        <v>1335</v>
      </c>
      <c r="F126" s="207">
        <v>-4847</v>
      </c>
      <c r="G126" s="208">
        <f t="shared" ref="G126:G136" si="1385">E126-F126</f>
        <v>6182</v>
      </c>
      <c r="H126" s="206">
        <f t="shared" ref="H126" si="1386">H125</f>
        <v>2420</v>
      </c>
      <c r="I126" s="207">
        <v>-8784</v>
      </c>
      <c r="J126" s="208">
        <f t="shared" ref="J126:J136" si="1387">H126-I126</f>
        <v>11204</v>
      </c>
      <c r="K126" s="206">
        <f t="shared" ref="K126" si="1388">K125</f>
        <v>3421</v>
      </c>
      <c r="L126" s="207">
        <v>-12419</v>
      </c>
      <c r="M126" s="208">
        <f t="shared" ref="M126:M136" si="1389">K126-L126</f>
        <v>15840</v>
      </c>
      <c r="N126" s="206">
        <f t="shared" ref="N126" si="1390">N125</f>
        <v>-17645</v>
      </c>
      <c r="O126" s="207">
        <v>-64491</v>
      </c>
      <c r="P126" s="208">
        <f t="shared" ref="P126:P132" si="1391">N126-O126</f>
        <v>46846</v>
      </c>
      <c r="Q126" s="206">
        <v>-20938</v>
      </c>
      <c r="R126" s="207">
        <v>-76663</v>
      </c>
      <c r="S126" s="208">
        <f t="shared" ref="S126:S132" si="1392">Q126-R126</f>
        <v>55725</v>
      </c>
      <c r="T126" s="206">
        <v>-23450</v>
      </c>
      <c r="U126" s="207">
        <v>-85849</v>
      </c>
      <c r="V126" s="208">
        <f t="shared" ref="V126:V127" si="1393">T126-U126</f>
        <v>62399</v>
      </c>
      <c r="W126" s="206">
        <v>-21775</v>
      </c>
      <c r="X126" s="207">
        <v>-79709</v>
      </c>
      <c r="Y126" s="208">
        <f t="shared" ref="Y126:Y132" si="1394">W126-X126</f>
        <v>57934</v>
      </c>
      <c r="Z126" s="206">
        <v>38886.167482592602</v>
      </c>
      <c r="AA126" s="207">
        <v>-9941.2768044839995</v>
      </c>
      <c r="AB126" s="208">
        <f t="shared" ref="AB126:AB132" si="1395">Z126-AA126</f>
        <v>48827.4442870766</v>
      </c>
      <c r="AC126" s="206">
        <v>43286.105027949001</v>
      </c>
      <c r="AD126" s="207">
        <v>-9117.7662420870001</v>
      </c>
      <c r="AE126" s="208">
        <f t="shared" ref="AE126:AE132" si="1396">AC126-AD126</f>
        <v>52403.871270036005</v>
      </c>
      <c r="AF126" s="206">
        <v>34549.546875551401</v>
      </c>
      <c r="AG126" s="207">
        <v>-8409.7331669439991</v>
      </c>
      <c r="AH126" s="208">
        <f t="shared" ref="AH126:AH132" si="1397">AF126-AG126</f>
        <v>42959.280042495404</v>
      </c>
      <c r="AI126" s="206">
        <v>37211.282428164901</v>
      </c>
      <c r="AJ126" s="207">
        <v>-8609.8398482770099</v>
      </c>
      <c r="AK126" s="208">
        <f t="shared" ref="AK126:AK132" si="1398">AI126-AJ126</f>
        <v>45821.122276441907</v>
      </c>
      <c r="AL126" s="206">
        <v>-19393.879884387799</v>
      </c>
      <c r="AM126" s="207">
        <v>6335.25</v>
      </c>
      <c r="AN126" s="208">
        <f t="shared" ref="AN126:AN132" si="1399">AL126-AM126</f>
        <v>-25729.129884387799</v>
      </c>
      <c r="AO126" s="206">
        <v>-17640.427195365301</v>
      </c>
      <c r="AP126" s="207">
        <v>5634.25</v>
      </c>
      <c r="AQ126" s="208">
        <f t="shared" ref="AQ126:AQ132" si="1400">AO126-AP126</f>
        <v>-23274.677195365301</v>
      </c>
      <c r="AR126" s="206">
        <v>-14643.625686503099</v>
      </c>
      <c r="AS126" s="207">
        <v>4820.25</v>
      </c>
      <c r="AT126" s="208">
        <f t="shared" ref="AT126:AT132" si="1401">AR126-AS126</f>
        <v>-19463.875686503099</v>
      </c>
      <c r="AU126" s="206">
        <v>-14403.668373128099</v>
      </c>
      <c r="AV126" s="207">
        <v>4548.25</v>
      </c>
      <c r="AW126" s="208">
        <f t="shared" ref="AW126:AW132" si="1402">AU126-AV126</f>
        <v>-18951.918373128101</v>
      </c>
      <c r="AX126" s="206">
        <v>-16601</v>
      </c>
      <c r="AY126" s="207">
        <v>-11137.071056806588</v>
      </c>
      <c r="AZ126" s="208">
        <f t="shared" ref="AZ126:AZ127" si="1403">AX126-AY126</f>
        <v>-5463.9289431934121</v>
      </c>
      <c r="BA126" s="206">
        <v>-16010</v>
      </c>
      <c r="BB126" s="207">
        <v>-8771.0980653637016</v>
      </c>
      <c r="BC126" s="208">
        <f t="shared" ref="BC126:BC127" si="1404">BA126-BB126</f>
        <v>-7238.9019346362984</v>
      </c>
      <c r="BD126" s="206">
        <v>-11586</v>
      </c>
      <c r="BE126" s="207">
        <v>-7538.0886972442677</v>
      </c>
      <c r="BF126" s="208">
        <f t="shared" ref="BF126:BF127" si="1405">BD126-BE126</f>
        <v>-4047.9113027557323</v>
      </c>
      <c r="BG126" s="206">
        <v>-11976</v>
      </c>
      <c r="BH126" s="207">
        <v>-10268.647180585445</v>
      </c>
      <c r="BI126" s="208">
        <f t="shared" ref="BI126:BI127" si="1406">BG126-BH126</f>
        <v>-1707.3528194145547</v>
      </c>
      <c r="BJ126" s="206">
        <v>24297</v>
      </c>
      <c r="BK126" s="207">
        <v>-76554.689488904143</v>
      </c>
      <c r="BL126" s="208">
        <f t="shared" ref="BL126:BL127" si="1407">BJ126-BK126</f>
        <v>100851.68948890414</v>
      </c>
      <c r="BM126" s="206">
        <v>23384</v>
      </c>
      <c r="BN126" s="207">
        <v>-73598.378056312766</v>
      </c>
      <c r="BO126" s="208">
        <f t="shared" ref="BO126:BO127" si="1408">BM126-BN126</f>
        <v>96982.378056312766</v>
      </c>
      <c r="BP126" s="206">
        <v>16924</v>
      </c>
      <c r="BQ126" s="207">
        <v>-53318.277388269751</v>
      </c>
      <c r="BR126" s="208">
        <f t="shared" ref="BR126:BR127" si="1409">BP126-BQ126</f>
        <v>70242.277388269751</v>
      </c>
      <c r="BS126" s="206">
        <v>17493</v>
      </c>
      <c r="BT126" s="207">
        <v>-55097.725066513332</v>
      </c>
      <c r="BU126" s="208">
        <f t="shared" ref="BU126:BU127" si="1410">BS126-BT126</f>
        <v>72590.725066513332</v>
      </c>
      <c r="BV126" s="206">
        <v>-10157</v>
      </c>
      <c r="BW126" s="207">
        <v>117.226344582406</v>
      </c>
      <c r="BX126" s="208">
        <f t="shared" ref="BX126:BX127" si="1411">BV126-BW126</f>
        <v>-10274.226344582406</v>
      </c>
      <c r="BY126" s="206">
        <v>-15476</v>
      </c>
      <c r="BZ126" s="207">
        <v>426.01448480866929</v>
      </c>
      <c r="CA126" s="208">
        <f t="shared" ref="CA126:CA127" si="1412">BY126-BZ126</f>
        <v>-15902.014484808669</v>
      </c>
      <c r="CB126" s="206">
        <v>-19885</v>
      </c>
      <c r="CC126" s="207">
        <v>117.10759534169847</v>
      </c>
      <c r="CD126" s="208">
        <f t="shared" ref="CD126:CD127" si="1413">CB126-CC126</f>
        <v>-20002.107595341698</v>
      </c>
      <c r="CE126" s="206">
        <v>-22392</v>
      </c>
      <c r="CF126" s="207">
        <v>1146.5845931940262</v>
      </c>
      <c r="CG126" s="208">
        <f t="shared" ref="CG126:CG127" si="1414">CE126-CF126</f>
        <v>-23538.584593194028</v>
      </c>
      <c r="CH126" s="206">
        <f>CH125</f>
        <v>-147735.01975483348</v>
      </c>
      <c r="CI126" s="207">
        <f>CI125</f>
        <v>41635.595589327961</v>
      </c>
      <c r="CJ126" s="208">
        <f>CH126-CI126</f>
        <v>-189370.61534416146</v>
      </c>
      <c r="CK126" s="206">
        <f>CK125</f>
        <v>-122920</v>
      </c>
      <c r="CL126" s="207">
        <f>CL125</f>
        <v>46123.222523556447</v>
      </c>
      <c r="CM126" s="208">
        <f>CK126-CL126</f>
        <v>-169043.22252355644</v>
      </c>
      <c r="CN126" s="206">
        <v>-136892</v>
      </c>
      <c r="CO126" s="207">
        <f>CO125</f>
        <v>37767.500538504588</v>
      </c>
      <c r="CP126" s="208">
        <f>CN126-CO126</f>
        <v>-174659.5005385046</v>
      </c>
      <c r="CQ126" s="206">
        <v>-155922</v>
      </c>
      <c r="CR126" s="207">
        <f>CR125</f>
        <v>35115.569078631401</v>
      </c>
      <c r="CS126" s="208">
        <f>CQ126-CR126</f>
        <v>-191037.56907863141</v>
      </c>
      <c r="CT126" s="206">
        <v>-19085.756528538899</v>
      </c>
      <c r="CU126" s="207">
        <v>-3542</v>
      </c>
      <c r="CV126" s="208">
        <f t="shared" si="520"/>
        <v>-15543.756528538899</v>
      </c>
      <c r="CW126" s="206">
        <v>-23052.440388914405</v>
      </c>
      <c r="CX126" s="207">
        <v>-3271</v>
      </c>
      <c r="CY126" s="208">
        <f t="shared" si="521"/>
        <v>-19781.440388914405</v>
      </c>
      <c r="CZ126" s="206">
        <v>-5226.1443933669116</v>
      </c>
      <c r="DA126" s="207">
        <v>-3048</v>
      </c>
      <c r="DB126" s="208">
        <f t="shared" si="522"/>
        <v>-2178.1443933669116</v>
      </c>
      <c r="DC126" s="209">
        <v>-10375.4</v>
      </c>
      <c r="DD126" s="207">
        <v>-2296</v>
      </c>
      <c r="DE126" s="210">
        <f t="shared" si="523"/>
        <v>-8079.4</v>
      </c>
      <c r="DF126" s="211">
        <v>-2413.0320190702701</v>
      </c>
      <c r="DG126" s="209">
        <v>-31145.311772929177</v>
      </c>
      <c r="DH126" s="210">
        <f t="shared" si="1366"/>
        <v>28732.279753858907</v>
      </c>
      <c r="DI126" s="211">
        <v>-2853.2251717350332</v>
      </c>
      <c r="DJ126" s="209">
        <v>-33233.864840022128</v>
      </c>
      <c r="DK126" s="210">
        <f t="shared" si="1368"/>
        <v>30380.639668287095</v>
      </c>
      <c r="DL126" s="211">
        <v>-2445.3363572859957</v>
      </c>
      <c r="DM126" s="209">
        <v>-27900.978412489949</v>
      </c>
      <c r="DN126" s="210">
        <f t="shared" si="1369"/>
        <v>25455.642055203953</v>
      </c>
      <c r="DO126" s="211">
        <v>-2008.255051908721</v>
      </c>
      <c r="DP126" s="209">
        <v>-36099.889074558778</v>
      </c>
      <c r="DQ126" s="210">
        <f t="shared" si="1371"/>
        <v>34091.634022650054</v>
      </c>
      <c r="DR126" s="310">
        <v>-43844.239345994531</v>
      </c>
      <c r="DS126" s="207">
        <v>-24892.711290787272</v>
      </c>
      <c r="DT126" s="210">
        <f t="shared" ref="DT126:DT132" si="1415">DR126-DS126</f>
        <v>-18951.528055207258</v>
      </c>
      <c r="DU126" s="189">
        <v>-7704.082815705864</v>
      </c>
      <c r="DV126" s="148">
        <v>-387.24292789972969</v>
      </c>
      <c r="DW126" s="149">
        <f t="shared" ref="DW126:DW132" si="1416">DU126-DV126</f>
        <v>-7316.8398878061344</v>
      </c>
      <c r="DX126" s="189">
        <v>-12019.603297283371</v>
      </c>
      <c r="DY126" s="148">
        <v>15364.058002173915</v>
      </c>
      <c r="DZ126" s="149">
        <f t="shared" ref="DZ126:DZ132" si="1417">DX126-DY126</f>
        <v>-27383.661299457286</v>
      </c>
      <c r="EA126" s="246">
        <v>10998.730258983785</v>
      </c>
      <c r="EB126" s="247">
        <v>76807.836216513228</v>
      </c>
      <c r="EC126" s="245">
        <f t="shared" ref="EC126:EC132" si="1418">EA126-EB126</f>
        <v>-65809.105957529449</v>
      </c>
      <c r="ED126" s="211">
        <v>-1466.3374799999999</v>
      </c>
      <c r="EE126" s="209">
        <v>-19987.33453</v>
      </c>
      <c r="EF126" s="210">
        <f t="shared" si="893"/>
        <v>18520.997050000002</v>
      </c>
      <c r="EG126" s="211">
        <v>29892.53242</v>
      </c>
      <c r="EH126" s="209">
        <v>30813.431199999999</v>
      </c>
      <c r="EI126" s="210">
        <f t="shared" si="1372"/>
        <v>-920.89877999999953</v>
      </c>
      <c r="EJ126" s="211">
        <v>1439.66272</v>
      </c>
      <c r="EK126" s="209">
        <v>17344.408340000002</v>
      </c>
      <c r="EL126" s="210">
        <f t="shared" si="1373"/>
        <v>-15904.745620000002</v>
      </c>
      <c r="EM126" s="311">
        <v>7907.46</v>
      </c>
      <c r="EN126" s="312">
        <v>12813.12</v>
      </c>
      <c r="EO126" s="290">
        <f t="shared" si="896"/>
        <v>-4905.6600000000008</v>
      </c>
      <c r="EP126" s="442">
        <v>81410.326513020569</v>
      </c>
      <c r="EQ126" s="443">
        <v>110054.51818299733</v>
      </c>
      <c r="ER126" s="444">
        <f t="shared" si="1374"/>
        <v>-28644.191669976761</v>
      </c>
      <c r="ES126" s="442">
        <v>-82826.909705009035</v>
      </c>
      <c r="ET126" s="443">
        <v>-12745.693961351317</v>
      </c>
      <c r="EU126" s="444">
        <f t="shared" si="1375"/>
        <v>-70081.215743657725</v>
      </c>
      <c r="EV126" s="442">
        <v>53445.512690803909</v>
      </c>
      <c r="EW126" s="443">
        <v>28196.441592186675</v>
      </c>
      <c r="EX126" s="444">
        <f t="shared" si="1376"/>
        <v>25249.071098617234</v>
      </c>
      <c r="EY126" s="442">
        <v>9033.2203011845504</v>
      </c>
      <c r="EZ126" s="443">
        <v>123083.28379394377</v>
      </c>
      <c r="FA126" s="444">
        <f t="shared" si="1377"/>
        <v>-114050.06349275922</v>
      </c>
      <c r="FB126" s="442">
        <v>15026.04563950056</v>
      </c>
      <c r="FC126" s="443">
        <v>28223.917523227101</v>
      </c>
      <c r="FD126" s="444">
        <f t="shared" si="1378"/>
        <v>-13197.871883726541</v>
      </c>
      <c r="FE126" s="442">
        <v>5188.8724034750812</v>
      </c>
      <c r="FF126" s="443">
        <v>12448.936088931427</v>
      </c>
      <c r="FG126" s="444">
        <f t="shared" si="1379"/>
        <v>-7260.0636854563454</v>
      </c>
      <c r="FH126" s="442">
        <v>11200.884646318334</v>
      </c>
      <c r="FI126" s="443">
        <v>27429.875437385304</v>
      </c>
      <c r="FJ126" s="444">
        <f t="shared" si="1380"/>
        <v>-16228.99079106697</v>
      </c>
      <c r="FK126" s="442">
        <v>6797.204192333299</v>
      </c>
      <c r="FL126" s="443">
        <v>11689.127545567731</v>
      </c>
      <c r="FM126" s="444">
        <f t="shared" si="1381"/>
        <v>-4891.9233532344324</v>
      </c>
      <c r="FN126" s="442">
        <v>14082.778398587237</v>
      </c>
      <c r="FO126" s="443">
        <v>52755.876314051806</v>
      </c>
      <c r="FP126" s="444">
        <f t="shared" si="1382"/>
        <v>-38673.097915464568</v>
      </c>
      <c r="FQ126" s="442">
        <v>13778.11033782358</v>
      </c>
      <c r="FR126" s="443">
        <v>43006.938770039946</v>
      </c>
      <c r="FS126" s="444">
        <f t="shared" si="1383"/>
        <v>-29228.828432216367</v>
      </c>
    </row>
    <row r="127" spans="1:175" x14ac:dyDescent="0.3">
      <c r="A127" s="151" t="s">
        <v>238</v>
      </c>
      <c r="B127" s="215">
        <f>B128+B129</f>
        <v>0</v>
      </c>
      <c r="C127" s="213">
        <f t="shared" ref="C127" si="1419">C128+C129</f>
        <v>122.39999999999964</v>
      </c>
      <c r="D127" s="216">
        <f>B127-C127</f>
        <v>-122.39999999999964</v>
      </c>
      <c r="E127" s="215">
        <f t="shared" ref="E127:F127" si="1420">E128+E129</f>
        <v>0</v>
      </c>
      <c r="F127" s="213">
        <f t="shared" si="1420"/>
        <v>1459</v>
      </c>
      <c r="G127" s="216">
        <f t="shared" si="1385"/>
        <v>-1459</v>
      </c>
      <c r="H127" s="215">
        <f t="shared" ref="H127:I127" si="1421">H128+H129</f>
        <v>0</v>
      </c>
      <c r="I127" s="213">
        <f t="shared" si="1421"/>
        <v>-1161</v>
      </c>
      <c r="J127" s="216">
        <f t="shared" si="1387"/>
        <v>1161</v>
      </c>
      <c r="K127" s="215">
        <f t="shared" ref="K127:L127" si="1422">K128+K129</f>
        <v>0</v>
      </c>
      <c r="L127" s="213">
        <f t="shared" si="1422"/>
        <v>1825</v>
      </c>
      <c r="M127" s="216">
        <f t="shared" si="1389"/>
        <v>-1825</v>
      </c>
      <c r="N127" s="215">
        <f t="shared" ref="N127:O127" si="1423">N128+N129</f>
        <v>0</v>
      </c>
      <c r="O127" s="213">
        <f t="shared" si="1423"/>
        <v>226</v>
      </c>
      <c r="P127" s="216">
        <f t="shared" si="1391"/>
        <v>-226</v>
      </c>
      <c r="Q127" s="215">
        <f t="shared" ref="Q127:R127" si="1424">Q128+Q129</f>
        <v>-57</v>
      </c>
      <c r="R127" s="213">
        <f t="shared" si="1424"/>
        <v>-235</v>
      </c>
      <c r="S127" s="216">
        <f t="shared" si="1392"/>
        <v>178</v>
      </c>
      <c r="T127" s="215">
        <f t="shared" ref="T127:U127" si="1425">T128+T129</f>
        <v>-57</v>
      </c>
      <c r="U127" s="213">
        <f t="shared" si="1425"/>
        <v>1076</v>
      </c>
      <c r="V127" s="216">
        <f t="shared" si="1393"/>
        <v>-1133</v>
      </c>
      <c r="W127" s="215">
        <f t="shared" ref="W127:X127" si="1426">W128+W129</f>
        <v>-57</v>
      </c>
      <c r="X127" s="213">
        <f t="shared" si="1426"/>
        <v>3308</v>
      </c>
      <c r="Y127" s="216">
        <f t="shared" si="1394"/>
        <v>-3365</v>
      </c>
      <c r="Z127" s="215">
        <f t="shared" ref="Z127:AA127" si="1427">Z128+Z129</f>
        <v>4</v>
      </c>
      <c r="AA127" s="213">
        <f t="shared" si="1427"/>
        <v>-1183</v>
      </c>
      <c r="AB127" s="216">
        <f t="shared" si="1395"/>
        <v>1187</v>
      </c>
      <c r="AC127" s="215">
        <f t="shared" ref="AC127:AD127" si="1428">AC128+AC129</f>
        <v>4</v>
      </c>
      <c r="AD127" s="213">
        <f t="shared" si="1428"/>
        <v>-991</v>
      </c>
      <c r="AE127" s="216">
        <f t="shared" si="1396"/>
        <v>995</v>
      </c>
      <c r="AF127" s="215">
        <f t="shared" ref="AF127:AG127" si="1429">AF128+AF129</f>
        <v>5</v>
      </c>
      <c r="AG127" s="213">
        <f t="shared" si="1429"/>
        <v>9</v>
      </c>
      <c r="AH127" s="216">
        <f t="shared" si="1397"/>
        <v>-4</v>
      </c>
      <c r="AI127" s="215">
        <f t="shared" ref="AI127:AJ127" si="1430">AI128+AI129</f>
        <v>5</v>
      </c>
      <c r="AJ127" s="213">
        <f t="shared" si="1430"/>
        <v>363</v>
      </c>
      <c r="AK127" s="216">
        <f t="shared" si="1398"/>
        <v>-358</v>
      </c>
      <c r="AL127" s="215">
        <f t="shared" ref="AL127:AM127" si="1431">AL128+AL129</f>
        <v>0</v>
      </c>
      <c r="AM127" s="213">
        <f t="shared" si="1431"/>
        <v>-798.25</v>
      </c>
      <c r="AN127" s="216">
        <f t="shared" si="1399"/>
        <v>798.25</v>
      </c>
      <c r="AO127" s="215">
        <f t="shared" ref="AO127:AP127" si="1432">AO128+AO129</f>
        <v>0</v>
      </c>
      <c r="AP127" s="213">
        <f t="shared" si="1432"/>
        <v>-1128.25</v>
      </c>
      <c r="AQ127" s="216">
        <f t="shared" si="1400"/>
        <v>1128.25</v>
      </c>
      <c r="AR127" s="215">
        <f t="shared" ref="AR127:AS127" si="1433">AR128+AR129</f>
        <v>0</v>
      </c>
      <c r="AS127" s="213">
        <f t="shared" si="1433"/>
        <v>-868.25</v>
      </c>
      <c r="AT127" s="216">
        <f t="shared" si="1401"/>
        <v>868.25</v>
      </c>
      <c r="AU127" s="215">
        <f t="shared" ref="AU127:AV127" si="1434">AU128+AU129</f>
        <v>0</v>
      </c>
      <c r="AV127" s="213">
        <f t="shared" si="1434"/>
        <v>-490.25</v>
      </c>
      <c r="AW127" s="216">
        <f t="shared" si="1402"/>
        <v>490.25</v>
      </c>
      <c r="AX127" s="215">
        <f t="shared" ref="AX127:AY127" si="1435">AX128+AX129</f>
        <v>0</v>
      </c>
      <c r="AY127" s="213">
        <f t="shared" si="1435"/>
        <v>11.071056806587876</v>
      </c>
      <c r="AZ127" s="216">
        <f t="shared" si="1403"/>
        <v>-11.071056806587876</v>
      </c>
      <c r="BA127" s="215">
        <f t="shared" ref="BA127:BB127" si="1436">BA128+BA129</f>
        <v>0</v>
      </c>
      <c r="BB127" s="213">
        <f t="shared" si="1436"/>
        <v>10.098065363701608</v>
      </c>
      <c r="BC127" s="216">
        <f t="shared" si="1404"/>
        <v>-10.098065363701608</v>
      </c>
      <c r="BD127" s="215">
        <f t="shared" ref="BD127:BE127" si="1437">BD128+BD129</f>
        <v>0</v>
      </c>
      <c r="BE127" s="213">
        <f t="shared" si="1437"/>
        <v>11.088697244267678</v>
      </c>
      <c r="BF127" s="216">
        <f t="shared" si="1405"/>
        <v>-11.088697244267678</v>
      </c>
      <c r="BG127" s="215">
        <f t="shared" ref="BG127:BH127" si="1438">BG128+BG129</f>
        <v>0</v>
      </c>
      <c r="BH127" s="213">
        <f t="shared" si="1438"/>
        <v>12.647180585445312</v>
      </c>
      <c r="BI127" s="216">
        <f t="shared" si="1406"/>
        <v>-12.647180585445312</v>
      </c>
      <c r="BJ127" s="215">
        <f t="shared" ref="BJ127:BK127" si="1439">BJ128+BJ129</f>
        <v>-7</v>
      </c>
      <c r="BK127" s="213">
        <f t="shared" si="1439"/>
        <v>-228.31051109585678</v>
      </c>
      <c r="BL127" s="216">
        <f t="shared" si="1407"/>
        <v>221.31051109585678</v>
      </c>
      <c r="BM127" s="215">
        <f t="shared" ref="BM127:BN127" si="1440">BM128+BM129</f>
        <v>-7</v>
      </c>
      <c r="BN127" s="213">
        <f t="shared" si="1440"/>
        <v>-298.62194368723431</v>
      </c>
      <c r="BO127" s="216">
        <f t="shared" si="1408"/>
        <v>291.62194368723431</v>
      </c>
      <c r="BP127" s="215">
        <f t="shared" ref="BP127:BQ127" si="1441">BP128+BP129</f>
        <v>-7</v>
      </c>
      <c r="BQ127" s="213">
        <f t="shared" si="1441"/>
        <v>-157.7226117302489</v>
      </c>
      <c r="BR127" s="216">
        <f t="shared" si="1409"/>
        <v>150.7226117302489</v>
      </c>
      <c r="BS127" s="215">
        <f t="shared" ref="BS127:BT127" si="1442">BS128+BS129</f>
        <v>-6</v>
      </c>
      <c r="BT127" s="213">
        <f t="shared" si="1442"/>
        <v>-179.27493348666758</v>
      </c>
      <c r="BU127" s="216">
        <f t="shared" si="1410"/>
        <v>173.27493348666758</v>
      </c>
      <c r="BV127" s="215">
        <f t="shared" ref="BV127:BW127" si="1443">BV128+BV129</f>
        <v>-186</v>
      </c>
      <c r="BW127" s="213">
        <f t="shared" si="1443"/>
        <v>-182.226344582406</v>
      </c>
      <c r="BX127" s="216">
        <f t="shared" si="1411"/>
        <v>-3.773655417594</v>
      </c>
      <c r="BY127" s="215">
        <f t="shared" ref="BY127:BZ127" si="1444">BY128+BY129</f>
        <v>-25</v>
      </c>
      <c r="BZ127" s="213">
        <f t="shared" si="1444"/>
        <v>-523.01448480866929</v>
      </c>
      <c r="CA127" s="216">
        <f t="shared" si="1412"/>
        <v>498.01448480866929</v>
      </c>
      <c r="CB127" s="215">
        <f t="shared" ref="CB127:CC127" si="1445">CB128+CB129</f>
        <v>-6</v>
      </c>
      <c r="CC127" s="213">
        <f t="shared" si="1445"/>
        <v>-242.10759534169847</v>
      </c>
      <c r="CD127" s="216">
        <f t="shared" si="1413"/>
        <v>236.10759534169847</v>
      </c>
      <c r="CE127" s="215">
        <f t="shared" ref="CE127:CF127" si="1446">CE128+CE129</f>
        <v>-7</v>
      </c>
      <c r="CF127" s="213">
        <f t="shared" si="1446"/>
        <v>-1286.5845931940262</v>
      </c>
      <c r="CG127" s="216">
        <f t="shared" si="1414"/>
        <v>1279.5845931940262</v>
      </c>
      <c r="CH127" s="215">
        <f t="shared" ref="CH127:CI127" si="1447">CH128+CH129</f>
        <v>0</v>
      </c>
      <c r="CI127" s="213">
        <f t="shared" si="1447"/>
        <v>-806.66952416441927</v>
      </c>
      <c r="CJ127" s="216">
        <f t="shared" ref="CJ127" si="1448">CH127-CI127</f>
        <v>806.66952416441927</v>
      </c>
      <c r="CK127" s="215">
        <f t="shared" ref="CK127:CL127" si="1449">CK128+CK129</f>
        <v>0</v>
      </c>
      <c r="CL127" s="213">
        <f t="shared" si="1449"/>
        <v>681.7556903569639</v>
      </c>
      <c r="CM127" s="216">
        <f t="shared" ref="CM127" si="1450">CK127-CL127</f>
        <v>-681.7556903569639</v>
      </c>
      <c r="CN127" s="215">
        <f t="shared" ref="CN127:CO127" si="1451">CN128+CN129</f>
        <v>0</v>
      </c>
      <c r="CO127" s="213">
        <f t="shared" si="1451"/>
        <v>-1559.0149100273411</v>
      </c>
      <c r="CP127" s="216">
        <f t="shared" ref="CP127" si="1452">CN127-CO127</f>
        <v>1559.0149100273411</v>
      </c>
      <c r="CQ127" s="215">
        <f t="shared" ref="CQ127:CR127" si="1453">CQ128+CQ129</f>
        <v>0</v>
      </c>
      <c r="CR127" s="213">
        <f t="shared" si="1453"/>
        <v>-214.83070441082964</v>
      </c>
      <c r="CS127" s="216">
        <f t="shared" ref="CS127" si="1454">CQ127-CR127</f>
        <v>214.83070441082964</v>
      </c>
      <c r="CT127" s="215">
        <f t="shared" ref="CT127:CU127" si="1455">CT128+CT129</f>
        <v>0</v>
      </c>
      <c r="CU127" s="213">
        <f t="shared" si="1455"/>
        <v>-352.16151304200002</v>
      </c>
      <c r="CV127" s="216">
        <f t="shared" si="520"/>
        <v>352.16151304200002</v>
      </c>
      <c r="CW127" s="215">
        <f t="shared" ref="CW127:CX127" si="1456">CW128+CW129</f>
        <v>0</v>
      </c>
      <c r="CX127" s="213">
        <f t="shared" si="1456"/>
        <v>875.84549604334006</v>
      </c>
      <c r="CY127" s="216">
        <f t="shared" si="521"/>
        <v>-875.84549604334006</v>
      </c>
      <c r="CZ127" s="215">
        <f t="shared" ref="CZ127:DA127" si="1457">CZ128+CZ129</f>
        <v>0</v>
      </c>
      <c r="DA127" s="213">
        <f t="shared" si="1457"/>
        <v>397.21841318475981</v>
      </c>
      <c r="DB127" s="216">
        <f t="shared" si="522"/>
        <v>-397.21841318475981</v>
      </c>
      <c r="DC127" s="217">
        <f t="shared" ref="DC127:DD127" si="1458">DC128+DC129</f>
        <v>0</v>
      </c>
      <c r="DD127" s="213">
        <f t="shared" si="1458"/>
        <v>-82.699999999999818</v>
      </c>
      <c r="DE127" s="218">
        <f t="shared" si="523"/>
        <v>82.699999999999818</v>
      </c>
      <c r="DF127" s="219">
        <f t="shared" ref="DF127:DG127" si="1459">DF128+DF129</f>
        <v>0</v>
      </c>
      <c r="DG127" s="217">
        <f t="shared" si="1459"/>
        <v>-624.63896580483561</v>
      </c>
      <c r="DH127" s="218">
        <f t="shared" si="1366"/>
        <v>624.63896580483561</v>
      </c>
      <c r="DI127" s="219">
        <f t="shared" ref="DI127:DJ127" si="1460">DI128+DI129</f>
        <v>0</v>
      </c>
      <c r="DJ127" s="217">
        <f t="shared" si="1460"/>
        <v>-76.103165137617907</v>
      </c>
      <c r="DK127" s="218">
        <f t="shared" si="1368"/>
        <v>76.103165137617907</v>
      </c>
      <c r="DL127" s="219">
        <f t="shared" ref="DL127:DM127" si="1461">DL128+DL129</f>
        <v>0</v>
      </c>
      <c r="DM127" s="217">
        <f t="shared" si="1461"/>
        <v>-614.75543786488925</v>
      </c>
      <c r="DN127" s="218">
        <f t="shared" si="1369"/>
        <v>614.75543786488925</v>
      </c>
      <c r="DO127" s="219">
        <f t="shared" ref="DO127:DP127" si="1462">DO128+DO129</f>
        <v>0</v>
      </c>
      <c r="DP127" s="217">
        <f t="shared" si="1462"/>
        <v>130.4625688073429</v>
      </c>
      <c r="DQ127" s="218">
        <f t="shared" si="1371"/>
        <v>-130.4625688073429</v>
      </c>
      <c r="DR127" s="212">
        <f t="shared" ref="DR127:DS127" si="1463">DR128+DR129</f>
        <v>0</v>
      </c>
      <c r="DS127" s="213">
        <f t="shared" si="1463"/>
        <v>1821.9902080178872</v>
      </c>
      <c r="DT127" s="218">
        <f t="shared" si="1415"/>
        <v>-1821.9902080178872</v>
      </c>
      <c r="DU127" s="173">
        <f t="shared" ref="DU127:DV127" si="1464">DU128+DU129</f>
        <v>0</v>
      </c>
      <c r="DV127" s="143">
        <f t="shared" si="1464"/>
        <v>939.4096379304865</v>
      </c>
      <c r="DW127" s="144">
        <f t="shared" si="1416"/>
        <v>-939.4096379304865</v>
      </c>
      <c r="DX127" s="173">
        <f t="shared" ref="DX127:DY127" si="1465">DX128+DX129</f>
        <v>0</v>
      </c>
      <c r="DY127" s="143">
        <f t="shared" si="1465"/>
        <v>721.17721888999949</v>
      </c>
      <c r="DZ127" s="144">
        <f t="shared" si="1417"/>
        <v>-721.17721888999949</v>
      </c>
      <c r="EA127" s="243">
        <f t="shared" ref="EA127:EB127" si="1466">EA128+EA129</f>
        <v>0</v>
      </c>
      <c r="EB127" s="244">
        <f t="shared" si="1466"/>
        <v>1206.3989439500001</v>
      </c>
      <c r="EC127" s="242">
        <f t="shared" si="1418"/>
        <v>-1206.3989439500001</v>
      </c>
      <c r="ED127" s="219">
        <f t="shared" ref="ED127:EE127" si="1467">ED128+ED129</f>
        <v>0</v>
      </c>
      <c r="EE127" s="217">
        <f t="shared" si="1467"/>
        <v>301.37361999999848</v>
      </c>
      <c r="EF127" s="218">
        <f t="shared" si="893"/>
        <v>-301.37361999999848</v>
      </c>
      <c r="EG127" s="219">
        <f t="shared" ref="EG127:EH127" si="1468">EG128+EG129</f>
        <v>0</v>
      </c>
      <c r="EH127" s="217">
        <f t="shared" si="1468"/>
        <v>300.37178000000131</v>
      </c>
      <c r="EI127" s="218">
        <f t="shared" si="1372"/>
        <v>-300.37178000000131</v>
      </c>
      <c r="EJ127" s="219">
        <f t="shared" ref="EJ127:EK127" si="1469">EJ128+EJ129</f>
        <v>0</v>
      </c>
      <c r="EK127" s="217">
        <f t="shared" si="1469"/>
        <v>-39.256000000001222</v>
      </c>
      <c r="EL127" s="218">
        <f t="shared" si="1373"/>
        <v>39.256000000001222</v>
      </c>
      <c r="EM127" s="287">
        <f t="shared" ref="EM127:EN127" si="1470">EM128+EM129</f>
        <v>-3.2600000004094909E-3</v>
      </c>
      <c r="EN127" s="288">
        <f t="shared" si="1470"/>
        <v>11.230789999999615</v>
      </c>
      <c r="EO127" s="289">
        <f t="shared" si="896"/>
        <v>-11.234050000000025</v>
      </c>
      <c r="EP127" s="439">
        <f>EP128+EP129</f>
        <v>0</v>
      </c>
      <c r="EQ127" s="440">
        <f>EQ128+EQ129</f>
        <v>-338.50862573823542</v>
      </c>
      <c r="ER127" s="441">
        <f t="shared" si="1374"/>
        <v>338.50862573823542</v>
      </c>
      <c r="ES127" s="439">
        <f>ES128+ES129</f>
        <v>0</v>
      </c>
      <c r="ET127" s="440">
        <f>ET128+ET129</f>
        <v>1553.9604044267944</v>
      </c>
      <c r="EU127" s="441">
        <f t="shared" si="1375"/>
        <v>-1553.9604044267944</v>
      </c>
      <c r="EV127" s="439">
        <f>EV128+EV129</f>
        <v>0</v>
      </c>
      <c r="EW127" s="440">
        <f>EW128+EW129</f>
        <v>570.45898426422355</v>
      </c>
      <c r="EX127" s="441">
        <f t="shared" si="1376"/>
        <v>-570.45898426422355</v>
      </c>
      <c r="EY127" s="439">
        <f>EY128+EY129</f>
        <v>0</v>
      </c>
      <c r="EZ127" s="440">
        <f>EZ128+EZ129</f>
        <v>1968.5973707341764</v>
      </c>
      <c r="FA127" s="441">
        <f t="shared" si="1377"/>
        <v>-1968.5973707341764</v>
      </c>
      <c r="FB127" s="439">
        <f>FB128+FB129</f>
        <v>0</v>
      </c>
      <c r="FC127" s="440">
        <f>FC128+FC129</f>
        <v>30.516441397809103</v>
      </c>
      <c r="FD127" s="441">
        <f t="shared" si="1378"/>
        <v>-30.516441397809103</v>
      </c>
      <c r="FE127" s="439">
        <f>FE128+FE129</f>
        <v>0</v>
      </c>
      <c r="FF127" s="440">
        <f>FF128+FF129</f>
        <v>-361.5642145248712</v>
      </c>
      <c r="FG127" s="441">
        <f t="shared" si="1379"/>
        <v>361.5642145248712</v>
      </c>
      <c r="FH127" s="439">
        <f>FH128+FH129</f>
        <v>0</v>
      </c>
      <c r="FI127" s="440">
        <f>FI128+FI129</f>
        <v>-614.11009553999975</v>
      </c>
      <c r="FJ127" s="441">
        <f t="shared" si="1380"/>
        <v>614.11009553999975</v>
      </c>
      <c r="FK127" s="439">
        <f>FK128+FK129</f>
        <v>0</v>
      </c>
      <c r="FL127" s="440">
        <f>FL128+FL129</f>
        <v>138.79831750000085</v>
      </c>
      <c r="FM127" s="441">
        <f t="shared" si="1381"/>
        <v>-138.79831750000085</v>
      </c>
      <c r="FN127" s="439">
        <f>FN128+FN129</f>
        <v>0</v>
      </c>
      <c r="FO127" s="440">
        <f>FO128+FO129</f>
        <v>-639.41798025999742</v>
      </c>
      <c r="FP127" s="441">
        <f t="shared" si="1382"/>
        <v>639.41798025999742</v>
      </c>
      <c r="FQ127" s="439">
        <f>FQ128+FQ129</f>
        <v>0</v>
      </c>
      <c r="FR127" s="440">
        <f>FR128+FR129</f>
        <v>-20.700469872783287</v>
      </c>
      <c r="FS127" s="441">
        <f t="shared" si="1383"/>
        <v>20.700469872783287</v>
      </c>
    </row>
    <row r="128" spans="1:175" x14ac:dyDescent="0.3">
      <c r="A128" s="308" t="s">
        <v>148</v>
      </c>
      <c r="B128" s="215"/>
      <c r="C128" s="213"/>
      <c r="D128" s="216"/>
      <c r="E128" s="215"/>
      <c r="F128" s="213"/>
      <c r="G128" s="216"/>
      <c r="H128" s="215"/>
      <c r="I128" s="213"/>
      <c r="J128" s="216"/>
      <c r="K128" s="215"/>
      <c r="L128" s="213"/>
      <c r="M128" s="216"/>
      <c r="N128" s="215"/>
      <c r="O128" s="213"/>
      <c r="P128" s="216"/>
      <c r="Q128" s="215"/>
      <c r="R128" s="213"/>
      <c r="S128" s="216"/>
      <c r="T128" s="215"/>
      <c r="U128" s="213"/>
      <c r="V128" s="216"/>
      <c r="W128" s="215"/>
      <c r="X128" s="213"/>
      <c r="Y128" s="216"/>
      <c r="Z128" s="215"/>
      <c r="AA128" s="213"/>
      <c r="AB128" s="216"/>
      <c r="AC128" s="215"/>
      <c r="AD128" s="213"/>
      <c r="AE128" s="216"/>
      <c r="AF128" s="215"/>
      <c r="AG128" s="213"/>
      <c r="AH128" s="216"/>
      <c r="AI128" s="215"/>
      <c r="AJ128" s="213"/>
      <c r="AK128" s="216"/>
      <c r="AL128" s="215"/>
      <c r="AM128" s="213"/>
      <c r="AN128" s="216"/>
      <c r="AO128" s="215"/>
      <c r="AP128" s="213"/>
      <c r="AQ128" s="216"/>
      <c r="AR128" s="215"/>
      <c r="AS128" s="213"/>
      <c r="AT128" s="216"/>
      <c r="AU128" s="215"/>
      <c r="AV128" s="213"/>
      <c r="AW128" s="216"/>
      <c r="AX128" s="215"/>
      <c r="AY128" s="213"/>
      <c r="AZ128" s="216"/>
      <c r="BA128" s="215"/>
      <c r="BB128" s="213"/>
      <c r="BC128" s="216"/>
      <c r="BD128" s="215"/>
      <c r="BE128" s="213"/>
      <c r="BF128" s="216"/>
      <c r="BG128" s="215"/>
      <c r="BH128" s="213"/>
      <c r="BI128" s="216"/>
      <c r="BJ128" s="215"/>
      <c r="BK128" s="213"/>
      <c r="BL128" s="216"/>
      <c r="BM128" s="215"/>
      <c r="BN128" s="213"/>
      <c r="BO128" s="216"/>
      <c r="BP128" s="215"/>
      <c r="BQ128" s="213"/>
      <c r="BR128" s="216"/>
      <c r="BS128" s="215"/>
      <c r="BT128" s="213"/>
      <c r="BU128" s="216"/>
      <c r="BV128" s="215"/>
      <c r="BW128" s="213"/>
      <c r="BX128" s="216"/>
      <c r="BY128" s="215"/>
      <c r="BZ128" s="213"/>
      <c r="CA128" s="216"/>
      <c r="CB128" s="215"/>
      <c r="CC128" s="213"/>
      <c r="CD128" s="216"/>
      <c r="CE128" s="215"/>
      <c r="CF128" s="213"/>
      <c r="CG128" s="216"/>
      <c r="CH128" s="215"/>
      <c r="CI128" s="213"/>
      <c r="CJ128" s="216"/>
      <c r="CK128" s="215"/>
      <c r="CL128" s="213"/>
      <c r="CM128" s="216"/>
      <c r="CN128" s="215"/>
      <c r="CO128" s="213"/>
      <c r="CP128" s="216"/>
      <c r="CQ128" s="215"/>
      <c r="CR128" s="213"/>
      <c r="CS128" s="216"/>
      <c r="CT128" s="215"/>
      <c r="CU128" s="213"/>
      <c r="CV128" s="216"/>
      <c r="CW128" s="215"/>
      <c r="CX128" s="213"/>
      <c r="CY128" s="216"/>
      <c r="CZ128" s="215"/>
      <c r="DA128" s="213"/>
      <c r="DB128" s="216"/>
      <c r="DC128" s="217"/>
      <c r="DD128" s="213"/>
      <c r="DE128" s="218"/>
      <c r="DF128" s="219"/>
      <c r="DG128" s="217"/>
      <c r="DH128" s="218"/>
      <c r="DI128" s="219"/>
      <c r="DJ128" s="217"/>
      <c r="DK128" s="218"/>
      <c r="DL128" s="219"/>
      <c r="DM128" s="217"/>
      <c r="DN128" s="218"/>
      <c r="DO128" s="219"/>
      <c r="DP128" s="217"/>
      <c r="DQ128" s="218"/>
      <c r="DR128" s="212"/>
      <c r="DS128" s="213"/>
      <c r="DT128" s="218"/>
      <c r="DU128" s="173"/>
      <c r="DV128" s="143"/>
      <c r="DW128" s="144"/>
      <c r="DX128" s="173"/>
      <c r="DY128" s="143"/>
      <c r="DZ128" s="144"/>
      <c r="EA128" s="243"/>
      <c r="EB128" s="244"/>
      <c r="EC128" s="242"/>
      <c r="ED128" s="219"/>
      <c r="EE128" s="217"/>
      <c r="EF128" s="218">
        <f t="shared" si="893"/>
        <v>0</v>
      </c>
      <c r="EG128" s="219"/>
      <c r="EH128" s="217"/>
      <c r="EI128" s="218"/>
      <c r="EJ128" s="219"/>
      <c r="EK128" s="217"/>
      <c r="EL128" s="218"/>
      <c r="EM128" s="287"/>
      <c r="EN128" s="288"/>
      <c r="EO128" s="289"/>
      <c r="EP128" s="439">
        <f t="shared" ref="EP128:EQ129" si="1471">EP121-EP124</f>
        <v>0</v>
      </c>
      <c r="EQ128" s="440">
        <f t="shared" si="1471"/>
        <v>0</v>
      </c>
      <c r="ER128" s="441">
        <f t="shared" si="1374"/>
        <v>0</v>
      </c>
      <c r="ES128" s="439">
        <f t="shared" ref="ES128:ET129" si="1472">ES121-ES124</f>
        <v>0</v>
      </c>
      <c r="ET128" s="440">
        <f t="shared" si="1472"/>
        <v>0</v>
      </c>
      <c r="EU128" s="441">
        <f t="shared" si="1375"/>
        <v>0</v>
      </c>
      <c r="EV128" s="439">
        <f t="shared" ref="EV128:EW129" si="1473">EV121-EV124</f>
        <v>0</v>
      </c>
      <c r="EW128" s="440">
        <f t="shared" si="1473"/>
        <v>0</v>
      </c>
      <c r="EX128" s="441">
        <f t="shared" si="1376"/>
        <v>0</v>
      </c>
      <c r="EY128" s="439">
        <f t="shared" ref="EY128:EZ129" si="1474">EY121-EY124</f>
        <v>0</v>
      </c>
      <c r="EZ128" s="440">
        <f t="shared" si="1474"/>
        <v>0</v>
      </c>
      <c r="FA128" s="441">
        <f t="shared" si="1377"/>
        <v>0</v>
      </c>
      <c r="FB128" s="439">
        <f t="shared" ref="FB128:FC129" si="1475">FB121-FB124</f>
        <v>0</v>
      </c>
      <c r="FC128" s="440">
        <f t="shared" si="1475"/>
        <v>0</v>
      </c>
      <c r="FD128" s="441">
        <f t="shared" si="1378"/>
        <v>0</v>
      </c>
      <c r="FE128" s="439">
        <f t="shared" ref="FE128:FF129" si="1476">FE121-FE124</f>
        <v>0</v>
      </c>
      <c r="FF128" s="440">
        <f t="shared" si="1476"/>
        <v>0</v>
      </c>
      <c r="FG128" s="441">
        <f t="shared" si="1379"/>
        <v>0</v>
      </c>
      <c r="FH128" s="439">
        <f t="shared" ref="FH128:FI129" si="1477">FH121-FH124</f>
        <v>0</v>
      </c>
      <c r="FI128" s="440">
        <f t="shared" si="1477"/>
        <v>0</v>
      </c>
      <c r="FJ128" s="441">
        <f t="shared" si="1380"/>
        <v>0</v>
      </c>
      <c r="FK128" s="439">
        <f t="shared" ref="FK128:FL129" si="1478">FK121-FK124</f>
        <v>0</v>
      </c>
      <c r="FL128" s="440">
        <f t="shared" si="1478"/>
        <v>0</v>
      </c>
      <c r="FM128" s="441">
        <f t="shared" si="1381"/>
        <v>0</v>
      </c>
      <c r="FN128" s="439">
        <f t="shared" ref="FN128:FO129" si="1479">FN121-FN124</f>
        <v>0</v>
      </c>
      <c r="FO128" s="440">
        <f t="shared" si="1479"/>
        <v>0</v>
      </c>
      <c r="FP128" s="441">
        <f t="shared" si="1382"/>
        <v>0</v>
      </c>
      <c r="FQ128" s="439">
        <f t="shared" ref="FQ128:FR129" si="1480">FQ121-FQ124</f>
        <v>0</v>
      </c>
      <c r="FR128" s="440">
        <f t="shared" si="1480"/>
        <v>0</v>
      </c>
      <c r="FS128" s="441">
        <f t="shared" si="1383"/>
        <v>0</v>
      </c>
    </row>
    <row r="129" spans="1:175" x14ac:dyDescent="0.3">
      <c r="A129" s="308" t="s">
        <v>149</v>
      </c>
      <c r="B129" s="215">
        <f>B122-B125</f>
        <v>0</v>
      </c>
      <c r="C129" s="213">
        <f>C122-C126</f>
        <v>122.39999999999964</v>
      </c>
      <c r="D129" s="216">
        <f>B129-C129</f>
        <v>-122.39999999999964</v>
      </c>
      <c r="E129" s="215">
        <f t="shared" ref="E129" si="1481">E122-E125</f>
        <v>0</v>
      </c>
      <c r="F129" s="213">
        <f>F122-F126</f>
        <v>1459</v>
      </c>
      <c r="G129" s="216">
        <f t="shared" ref="G129" si="1482">E129-F129</f>
        <v>-1459</v>
      </c>
      <c r="H129" s="215">
        <f t="shared" ref="H129" si="1483">H122-H125</f>
        <v>0</v>
      </c>
      <c r="I129" s="213">
        <f>I122-I126</f>
        <v>-1161</v>
      </c>
      <c r="J129" s="216">
        <f t="shared" ref="J129" si="1484">H129-I129</f>
        <v>1161</v>
      </c>
      <c r="K129" s="215">
        <f t="shared" ref="K129" si="1485">K122-K125</f>
        <v>0</v>
      </c>
      <c r="L129" s="213">
        <f>L122-L126</f>
        <v>1825</v>
      </c>
      <c r="M129" s="216">
        <f t="shared" ref="M129" si="1486">K129-L129</f>
        <v>-1825</v>
      </c>
      <c r="N129" s="215">
        <f t="shared" ref="N129" si="1487">N122-N125</f>
        <v>0</v>
      </c>
      <c r="O129" s="213">
        <f>O122-O126</f>
        <v>226</v>
      </c>
      <c r="P129" s="216">
        <f t="shared" ref="P129" si="1488">N129-O129</f>
        <v>-226</v>
      </c>
      <c r="Q129" s="215">
        <f>Q122-Q126</f>
        <v>-57</v>
      </c>
      <c r="R129" s="213">
        <f>R122-R126</f>
        <v>-235</v>
      </c>
      <c r="S129" s="216">
        <f t="shared" ref="S129" si="1489">Q129-R129</f>
        <v>178</v>
      </c>
      <c r="T129" s="215">
        <f>T122-T126</f>
        <v>-57</v>
      </c>
      <c r="U129" s="213">
        <f>U122-U126</f>
        <v>1076</v>
      </c>
      <c r="V129" s="216">
        <f t="shared" ref="V129:V132" si="1490">T129-U129</f>
        <v>-1133</v>
      </c>
      <c r="W129" s="215">
        <f>W122-W126</f>
        <v>-57</v>
      </c>
      <c r="X129" s="213">
        <f>X122-X126</f>
        <v>3308</v>
      </c>
      <c r="Y129" s="216">
        <f t="shared" ref="Y129" si="1491">W129-X129</f>
        <v>-3365</v>
      </c>
      <c r="Z129" s="215">
        <f>Z122-Z126</f>
        <v>4</v>
      </c>
      <c r="AA129" s="213">
        <f>AA122-AA126</f>
        <v>-1183</v>
      </c>
      <c r="AB129" s="216">
        <f t="shared" ref="AB129" si="1492">Z129-AA129</f>
        <v>1187</v>
      </c>
      <c r="AC129" s="215">
        <f>AC122-AC126</f>
        <v>4</v>
      </c>
      <c r="AD129" s="213">
        <f>AD122-AD126</f>
        <v>-991</v>
      </c>
      <c r="AE129" s="216">
        <f t="shared" ref="AE129" si="1493">AC129-AD129</f>
        <v>995</v>
      </c>
      <c r="AF129" s="215">
        <f>AF122-AF126</f>
        <v>5</v>
      </c>
      <c r="AG129" s="213">
        <f>AG122-AG126</f>
        <v>9</v>
      </c>
      <c r="AH129" s="216">
        <f t="shared" ref="AH129" si="1494">AF129-AG129</f>
        <v>-4</v>
      </c>
      <c r="AI129" s="215">
        <f>AI122-AI126</f>
        <v>5</v>
      </c>
      <c r="AJ129" s="213">
        <f>AJ122-AJ126</f>
        <v>363</v>
      </c>
      <c r="AK129" s="216">
        <f t="shared" ref="AK129" si="1495">AI129-AJ129</f>
        <v>-358</v>
      </c>
      <c r="AL129" s="215">
        <f t="shared" ref="AL129:AM129" si="1496">AL122-AL126</f>
        <v>0</v>
      </c>
      <c r="AM129" s="213">
        <f t="shared" si="1496"/>
        <v>-798.25</v>
      </c>
      <c r="AN129" s="216">
        <f t="shared" ref="AN129" si="1497">AL129-AM129</f>
        <v>798.25</v>
      </c>
      <c r="AO129" s="215">
        <f t="shared" ref="AO129:AP129" si="1498">AO122-AO126</f>
        <v>0</v>
      </c>
      <c r="AP129" s="213">
        <f t="shared" si="1498"/>
        <v>-1128.25</v>
      </c>
      <c r="AQ129" s="216">
        <f t="shared" ref="AQ129" si="1499">AO129-AP129</f>
        <v>1128.25</v>
      </c>
      <c r="AR129" s="215">
        <f>AR122-AR126</f>
        <v>0</v>
      </c>
      <c r="AS129" s="213">
        <f>AS122-AS126</f>
        <v>-868.25</v>
      </c>
      <c r="AT129" s="216">
        <f t="shared" ref="AT129" si="1500">AR129-AS129</f>
        <v>868.25</v>
      </c>
      <c r="AU129" s="215">
        <f t="shared" ref="AU129:AV129" si="1501">AU122-AU126</f>
        <v>0</v>
      </c>
      <c r="AV129" s="213">
        <f t="shared" si="1501"/>
        <v>-490.25</v>
      </c>
      <c r="AW129" s="216">
        <f t="shared" ref="AW129" si="1502">AU129-AV129</f>
        <v>490.25</v>
      </c>
      <c r="AX129" s="215">
        <f t="shared" ref="AX129:AY129" si="1503">AX122-AX126</f>
        <v>0</v>
      </c>
      <c r="AY129" s="213">
        <f t="shared" si="1503"/>
        <v>11.071056806587876</v>
      </c>
      <c r="AZ129" s="216">
        <f t="shared" ref="AZ129:AZ132" si="1504">AX129-AY129</f>
        <v>-11.071056806587876</v>
      </c>
      <c r="BA129" s="215">
        <f>BA122-BA126</f>
        <v>0</v>
      </c>
      <c r="BB129" s="213">
        <f>BB122-BB126</f>
        <v>10.098065363701608</v>
      </c>
      <c r="BC129" s="216">
        <f t="shared" ref="BC129:BC132" si="1505">BA129-BB129</f>
        <v>-10.098065363701608</v>
      </c>
      <c r="BD129" s="215">
        <f t="shared" ref="BD129:CL129" si="1506">BD122-BD126</f>
        <v>0</v>
      </c>
      <c r="BE129" s="213">
        <f t="shared" si="1506"/>
        <v>11.088697244267678</v>
      </c>
      <c r="BF129" s="216">
        <f t="shared" ref="BF129:BF132" si="1507">BD129-BE129</f>
        <v>-11.088697244267678</v>
      </c>
      <c r="BG129" s="215">
        <f t="shared" si="1506"/>
        <v>0</v>
      </c>
      <c r="BH129" s="213">
        <f t="shared" si="1506"/>
        <v>12.647180585445312</v>
      </c>
      <c r="BI129" s="216">
        <f t="shared" ref="BI129:BI132" si="1508">BG129-BH129</f>
        <v>-12.647180585445312</v>
      </c>
      <c r="BJ129" s="215">
        <f t="shared" si="1506"/>
        <v>-7</v>
      </c>
      <c r="BK129" s="213">
        <f t="shared" si="1506"/>
        <v>-228.31051109585678</v>
      </c>
      <c r="BL129" s="216">
        <f t="shared" ref="BL129:BL132" si="1509">BJ129-BK129</f>
        <v>221.31051109585678</v>
      </c>
      <c r="BM129" s="215">
        <f t="shared" si="1506"/>
        <v>-7</v>
      </c>
      <c r="BN129" s="213">
        <f t="shared" si="1506"/>
        <v>-298.62194368723431</v>
      </c>
      <c r="BO129" s="216">
        <f t="shared" ref="BO129:BO132" si="1510">BM129-BN129</f>
        <v>291.62194368723431</v>
      </c>
      <c r="BP129" s="215">
        <f t="shared" si="1506"/>
        <v>-7</v>
      </c>
      <c r="BQ129" s="213">
        <f t="shared" si="1506"/>
        <v>-157.7226117302489</v>
      </c>
      <c r="BR129" s="216">
        <f t="shared" ref="BR129:BR132" si="1511">BP129-BQ129</f>
        <v>150.7226117302489</v>
      </c>
      <c r="BS129" s="215">
        <f t="shared" si="1506"/>
        <v>-6</v>
      </c>
      <c r="BT129" s="213">
        <f t="shared" si="1506"/>
        <v>-179.27493348666758</v>
      </c>
      <c r="BU129" s="216">
        <f t="shared" ref="BU129:BU132" si="1512">BS129-BT129</f>
        <v>173.27493348666758</v>
      </c>
      <c r="BV129" s="215">
        <f t="shared" si="1506"/>
        <v>-186</v>
      </c>
      <c r="BW129" s="213">
        <f t="shared" si="1506"/>
        <v>-182.226344582406</v>
      </c>
      <c r="BX129" s="216">
        <f t="shared" ref="BX129:BX132" si="1513">BV129-BW129</f>
        <v>-3.773655417594</v>
      </c>
      <c r="BY129" s="215">
        <f t="shared" si="1506"/>
        <v>-25</v>
      </c>
      <c r="BZ129" s="213">
        <f t="shared" si="1506"/>
        <v>-523.01448480866929</v>
      </c>
      <c r="CA129" s="216">
        <f t="shared" ref="CA129:CA132" si="1514">BY129-BZ129</f>
        <v>498.01448480866929</v>
      </c>
      <c r="CB129" s="215">
        <f t="shared" si="1506"/>
        <v>-6</v>
      </c>
      <c r="CC129" s="213">
        <f t="shared" si="1506"/>
        <v>-242.10759534169847</v>
      </c>
      <c r="CD129" s="216">
        <f t="shared" ref="CD129:CD132" si="1515">CB129-CC129</f>
        <v>236.10759534169847</v>
      </c>
      <c r="CE129" s="215">
        <f t="shared" si="1506"/>
        <v>-7</v>
      </c>
      <c r="CF129" s="213">
        <f t="shared" si="1506"/>
        <v>-1286.5845931940262</v>
      </c>
      <c r="CG129" s="216">
        <f t="shared" ref="CG129:CG132" si="1516">CE129-CF129</f>
        <v>1279.5845931940262</v>
      </c>
      <c r="CH129" s="215">
        <f t="shared" si="1506"/>
        <v>0</v>
      </c>
      <c r="CI129" s="213">
        <f t="shared" si="1506"/>
        <v>-806.66952416441927</v>
      </c>
      <c r="CJ129" s="216">
        <f t="shared" ref="CJ129" si="1517">CH129-CI129</f>
        <v>806.66952416441927</v>
      </c>
      <c r="CK129" s="215">
        <f t="shared" si="1506"/>
        <v>0</v>
      </c>
      <c r="CL129" s="213">
        <f t="shared" si="1506"/>
        <v>681.7556903569639</v>
      </c>
      <c r="CM129" s="216">
        <f t="shared" ref="CM129" si="1518">CK129-CL129</f>
        <v>-681.7556903569639</v>
      </c>
      <c r="CN129" s="215">
        <f t="shared" ref="CN129:DY129" si="1519">CN122-CN125</f>
        <v>0</v>
      </c>
      <c r="CO129" s="213">
        <f t="shared" si="1519"/>
        <v>-1559.0149100273411</v>
      </c>
      <c r="CP129" s="216">
        <f t="shared" ref="CP129" si="1520">CN129-CO129</f>
        <v>1559.0149100273411</v>
      </c>
      <c r="CQ129" s="215">
        <f t="shared" ref="CQ129" si="1521">CQ122-CQ125</f>
        <v>0</v>
      </c>
      <c r="CR129" s="213">
        <f t="shared" si="1519"/>
        <v>-214.83070441082964</v>
      </c>
      <c r="CS129" s="216">
        <f t="shared" ref="CS129" si="1522">CQ129-CR129</f>
        <v>214.83070441082964</v>
      </c>
      <c r="CT129" s="215">
        <f t="shared" ref="CT129" si="1523">CT122-CT125</f>
        <v>0</v>
      </c>
      <c r="CU129" s="213">
        <f t="shared" si="1519"/>
        <v>-352.16151304200002</v>
      </c>
      <c r="CV129" s="216">
        <f t="shared" ref="CV129" si="1524">CT129-CU129</f>
        <v>352.16151304200002</v>
      </c>
      <c r="CW129" s="215">
        <f t="shared" ref="CW129" si="1525">CW122-CW125</f>
        <v>0</v>
      </c>
      <c r="CX129" s="213">
        <f t="shared" si="1519"/>
        <v>875.84549604334006</v>
      </c>
      <c r="CY129" s="216">
        <f t="shared" ref="CY129" si="1526">CW129-CX129</f>
        <v>-875.84549604334006</v>
      </c>
      <c r="CZ129" s="215">
        <f t="shared" ref="CZ129" si="1527">CZ122-CZ125</f>
        <v>0</v>
      </c>
      <c r="DA129" s="213">
        <f t="shared" si="1519"/>
        <v>397.21841318475981</v>
      </c>
      <c r="DB129" s="216">
        <f t="shared" ref="DB129" si="1528">CZ129-DA129</f>
        <v>-397.21841318475981</v>
      </c>
      <c r="DC129" s="215">
        <f t="shared" ref="DC129" si="1529">DC122-DC125</f>
        <v>0</v>
      </c>
      <c r="DD129" s="213">
        <f t="shared" si="1519"/>
        <v>-82.699999999999818</v>
      </c>
      <c r="DE129" s="216">
        <f t="shared" ref="DE129" si="1530">DC129-DD129</f>
        <v>82.699999999999818</v>
      </c>
      <c r="DF129" s="215">
        <f t="shared" ref="DF129" si="1531">DF122-DF125</f>
        <v>0</v>
      </c>
      <c r="DG129" s="213">
        <f t="shared" si="1519"/>
        <v>-624.63896580483561</v>
      </c>
      <c r="DH129" s="216">
        <f t="shared" ref="DH129" si="1532">DF129-DG129</f>
        <v>624.63896580483561</v>
      </c>
      <c r="DI129" s="215">
        <f t="shared" ref="DI129" si="1533">DI122-DI125</f>
        <v>0</v>
      </c>
      <c r="DJ129" s="213">
        <f t="shared" si="1519"/>
        <v>-76.103165137617907</v>
      </c>
      <c r="DK129" s="216">
        <f t="shared" ref="DK129" si="1534">DI129-DJ129</f>
        <v>76.103165137617907</v>
      </c>
      <c r="DL129" s="215">
        <f t="shared" ref="DL129" si="1535">DL122-DL125</f>
        <v>0</v>
      </c>
      <c r="DM129" s="213">
        <f t="shared" si="1519"/>
        <v>-614.75543786488925</v>
      </c>
      <c r="DN129" s="216">
        <f t="shared" ref="DN129" si="1536">DL129-DM129</f>
        <v>614.75543786488925</v>
      </c>
      <c r="DO129" s="215">
        <f t="shared" ref="DO129" si="1537">DO122-DO125</f>
        <v>0</v>
      </c>
      <c r="DP129" s="213">
        <f t="shared" si="1519"/>
        <v>130.4625688073429</v>
      </c>
      <c r="DQ129" s="216">
        <f t="shared" ref="DQ129" si="1538">DO129-DP129</f>
        <v>-130.4625688073429</v>
      </c>
      <c r="DR129" s="173">
        <f t="shared" ref="DR129" si="1539">DR122-DR125</f>
        <v>0</v>
      </c>
      <c r="DS129" s="213">
        <f t="shared" si="1519"/>
        <v>1821.9902080178872</v>
      </c>
      <c r="DT129" s="218">
        <f t="shared" ref="DT129" si="1540">DR129-DS129</f>
        <v>-1821.9902080178872</v>
      </c>
      <c r="DU129" s="173">
        <f t="shared" ref="DU129" si="1541">DU122-DU125</f>
        <v>0</v>
      </c>
      <c r="DV129" s="143">
        <f t="shared" si="1519"/>
        <v>939.4096379304865</v>
      </c>
      <c r="DW129" s="144">
        <f t="shared" ref="DW129" si="1542">DU129-DV129</f>
        <v>-939.4096379304865</v>
      </c>
      <c r="DX129" s="173">
        <f t="shared" ref="DX129" si="1543">DX122-DX125</f>
        <v>0</v>
      </c>
      <c r="DY129" s="143">
        <f t="shared" si="1519"/>
        <v>721.17721888999949</v>
      </c>
      <c r="DZ129" s="144">
        <f t="shared" ref="DZ129" si="1544">DX129-DY129</f>
        <v>-721.17721888999949</v>
      </c>
      <c r="EA129" s="243">
        <f t="shared" ref="EA129:EN129" si="1545">EA122-EA125</f>
        <v>0</v>
      </c>
      <c r="EB129" s="244">
        <f t="shared" si="1545"/>
        <v>1206.3989439500001</v>
      </c>
      <c r="EC129" s="242">
        <f t="shared" ref="EC129" si="1546">EA129-EB129</f>
        <v>-1206.3989439500001</v>
      </c>
      <c r="ED129" s="219">
        <f>ED122-ED125</f>
        <v>0</v>
      </c>
      <c r="EE129" s="217">
        <f>EE122-EE125</f>
        <v>301.37361999999848</v>
      </c>
      <c r="EF129" s="218">
        <f t="shared" si="893"/>
        <v>-301.37361999999848</v>
      </c>
      <c r="EG129" s="219">
        <f t="shared" ref="EG129" si="1547">EG122-EG125</f>
        <v>0</v>
      </c>
      <c r="EH129" s="217">
        <f t="shared" si="1545"/>
        <v>300.37178000000131</v>
      </c>
      <c r="EI129" s="218">
        <f t="shared" ref="EI129" si="1548">EG129-EH129</f>
        <v>-300.37178000000131</v>
      </c>
      <c r="EJ129" s="219">
        <f t="shared" ref="EJ129" si="1549">EJ122-EJ125</f>
        <v>0</v>
      </c>
      <c r="EK129" s="217">
        <f t="shared" si="1545"/>
        <v>-39.256000000001222</v>
      </c>
      <c r="EL129" s="218">
        <f t="shared" ref="EL129" si="1550">EJ129-EK129</f>
        <v>39.256000000001222</v>
      </c>
      <c r="EM129" s="287">
        <f t="shared" ref="EM129" si="1551">EM122-EM125</f>
        <v>-3.2600000004094909E-3</v>
      </c>
      <c r="EN129" s="288">
        <f t="shared" si="1545"/>
        <v>11.230789999999615</v>
      </c>
      <c r="EO129" s="289">
        <f t="shared" ref="EO129" si="1552">EM129-EN129</f>
        <v>-11.234050000000025</v>
      </c>
      <c r="EP129" s="439">
        <f t="shared" si="1471"/>
        <v>0</v>
      </c>
      <c r="EQ129" s="440">
        <f t="shared" si="1471"/>
        <v>-338.50862573823542</v>
      </c>
      <c r="ER129" s="441">
        <f t="shared" si="1374"/>
        <v>338.50862573823542</v>
      </c>
      <c r="ES129" s="439">
        <f t="shared" si="1472"/>
        <v>0</v>
      </c>
      <c r="ET129" s="440">
        <f t="shared" si="1472"/>
        <v>1553.9604044267944</v>
      </c>
      <c r="EU129" s="441">
        <f t="shared" si="1375"/>
        <v>-1553.9604044267944</v>
      </c>
      <c r="EV129" s="439">
        <f t="shared" si="1473"/>
        <v>0</v>
      </c>
      <c r="EW129" s="440">
        <f t="shared" si="1473"/>
        <v>570.45898426422355</v>
      </c>
      <c r="EX129" s="441">
        <f t="shared" si="1376"/>
        <v>-570.45898426422355</v>
      </c>
      <c r="EY129" s="439">
        <f t="shared" si="1474"/>
        <v>0</v>
      </c>
      <c r="EZ129" s="440">
        <f t="shared" si="1474"/>
        <v>1968.5973707341764</v>
      </c>
      <c r="FA129" s="441">
        <f t="shared" si="1377"/>
        <v>-1968.5973707341764</v>
      </c>
      <c r="FB129" s="439">
        <f t="shared" si="1475"/>
        <v>0</v>
      </c>
      <c r="FC129" s="440">
        <f t="shared" si="1475"/>
        <v>30.516441397809103</v>
      </c>
      <c r="FD129" s="441">
        <f t="shared" si="1378"/>
        <v>-30.516441397809103</v>
      </c>
      <c r="FE129" s="439">
        <f t="shared" si="1476"/>
        <v>0</v>
      </c>
      <c r="FF129" s="440">
        <f t="shared" si="1476"/>
        <v>-361.5642145248712</v>
      </c>
      <c r="FG129" s="441">
        <f t="shared" si="1379"/>
        <v>361.5642145248712</v>
      </c>
      <c r="FH129" s="439">
        <f t="shared" si="1477"/>
        <v>0</v>
      </c>
      <c r="FI129" s="440">
        <f t="shared" si="1477"/>
        <v>-614.11009553999975</v>
      </c>
      <c r="FJ129" s="441">
        <f t="shared" si="1380"/>
        <v>614.11009553999975</v>
      </c>
      <c r="FK129" s="439">
        <f t="shared" si="1478"/>
        <v>0</v>
      </c>
      <c r="FL129" s="440">
        <f t="shared" si="1478"/>
        <v>138.79831750000085</v>
      </c>
      <c r="FM129" s="441">
        <f t="shared" si="1381"/>
        <v>-138.79831750000085</v>
      </c>
      <c r="FN129" s="439">
        <f t="shared" si="1479"/>
        <v>0</v>
      </c>
      <c r="FO129" s="440">
        <f t="shared" si="1479"/>
        <v>-639.41798025999742</v>
      </c>
      <c r="FP129" s="441">
        <f t="shared" si="1382"/>
        <v>639.41798025999742</v>
      </c>
      <c r="FQ129" s="439">
        <f t="shared" si="1480"/>
        <v>0</v>
      </c>
      <c r="FR129" s="440">
        <f t="shared" si="1480"/>
        <v>-20.700469872783287</v>
      </c>
      <c r="FS129" s="441">
        <f t="shared" si="1383"/>
        <v>20.700469872783287</v>
      </c>
    </row>
    <row r="130" spans="1:175" x14ac:dyDescent="0.3">
      <c r="A130" s="139" t="s">
        <v>169</v>
      </c>
      <c r="B130" s="140">
        <f>B131</f>
        <v>-577</v>
      </c>
      <c r="C130" s="141">
        <f>C131</f>
        <v>2411</v>
      </c>
      <c r="D130" s="142">
        <f t="shared" ref="D130:D136" si="1553">B130-C130</f>
        <v>-2988</v>
      </c>
      <c r="E130" s="140">
        <f t="shared" ref="E130:F130" si="1554">E131</f>
        <v>578</v>
      </c>
      <c r="F130" s="141">
        <f t="shared" si="1554"/>
        <v>2011</v>
      </c>
      <c r="G130" s="142">
        <f t="shared" si="1385"/>
        <v>-1433</v>
      </c>
      <c r="H130" s="140">
        <f t="shared" ref="H130:I130" si="1555">H131</f>
        <v>353</v>
      </c>
      <c r="I130" s="141">
        <f t="shared" si="1555"/>
        <v>2744</v>
      </c>
      <c r="J130" s="142">
        <f t="shared" si="1387"/>
        <v>-2391</v>
      </c>
      <c r="K130" s="140">
        <f t="shared" ref="K130:L130" si="1556">K131</f>
        <v>-202</v>
      </c>
      <c r="L130" s="141">
        <f t="shared" si="1556"/>
        <v>2217</v>
      </c>
      <c r="M130" s="142">
        <f t="shared" si="1389"/>
        <v>-2419</v>
      </c>
      <c r="N130" s="140">
        <f t="shared" ref="N130:O130" si="1557">N131</f>
        <v>-601</v>
      </c>
      <c r="O130" s="141">
        <f t="shared" si="1557"/>
        <v>666</v>
      </c>
      <c r="P130" s="142">
        <f t="shared" si="1391"/>
        <v>-1267</v>
      </c>
      <c r="Q130" s="140">
        <f t="shared" ref="Q130:R130" si="1558">Q131</f>
        <v>-47</v>
      </c>
      <c r="R130" s="141">
        <f t="shared" si="1558"/>
        <v>1230</v>
      </c>
      <c r="S130" s="142">
        <f t="shared" si="1392"/>
        <v>-1277</v>
      </c>
      <c r="T130" s="140">
        <f t="shared" ref="T130:U130" si="1559">T131</f>
        <v>13</v>
      </c>
      <c r="U130" s="141">
        <f t="shared" si="1559"/>
        <v>2174</v>
      </c>
      <c r="V130" s="142">
        <f t="shared" si="1490"/>
        <v>-2161</v>
      </c>
      <c r="W130" s="140">
        <f t="shared" ref="W130:X130" si="1560">W131</f>
        <v>179</v>
      </c>
      <c r="X130" s="141">
        <f t="shared" si="1560"/>
        <v>2444</v>
      </c>
      <c r="Y130" s="142">
        <f t="shared" si="1394"/>
        <v>-2265</v>
      </c>
      <c r="Z130" s="140">
        <f t="shared" ref="Z130:AA130" si="1561">Z131</f>
        <v>78</v>
      </c>
      <c r="AA130" s="141">
        <f t="shared" si="1561"/>
        <v>1039</v>
      </c>
      <c r="AB130" s="142">
        <f t="shared" si="1395"/>
        <v>-961</v>
      </c>
      <c r="AC130" s="140">
        <f t="shared" ref="AC130:AD130" si="1562">AC131</f>
        <v>-371</v>
      </c>
      <c r="AD130" s="141">
        <f t="shared" si="1562"/>
        <v>1946</v>
      </c>
      <c r="AE130" s="142">
        <f t="shared" si="1396"/>
        <v>-2317</v>
      </c>
      <c r="AF130" s="140">
        <f t="shared" ref="AF130:AG130" si="1563">AF131</f>
        <v>-889</v>
      </c>
      <c r="AG130" s="141">
        <f t="shared" si="1563"/>
        <v>1547</v>
      </c>
      <c r="AH130" s="142">
        <f t="shared" si="1397"/>
        <v>-2436</v>
      </c>
      <c r="AI130" s="140">
        <f t="shared" ref="AI130:AJ130" si="1564">AI131</f>
        <v>1551</v>
      </c>
      <c r="AJ130" s="141">
        <f t="shared" si="1564"/>
        <v>2956</v>
      </c>
      <c r="AK130" s="142">
        <f t="shared" si="1398"/>
        <v>-1405</v>
      </c>
      <c r="AL130" s="140">
        <f t="shared" ref="AL130:AM130" si="1565">AL131</f>
        <v>379</v>
      </c>
      <c r="AM130" s="141">
        <f t="shared" si="1565"/>
        <v>2201</v>
      </c>
      <c r="AN130" s="142">
        <f t="shared" si="1399"/>
        <v>-1822</v>
      </c>
      <c r="AO130" s="140">
        <f t="shared" ref="AO130:AP130" si="1566">AO131</f>
        <v>-65</v>
      </c>
      <c r="AP130" s="141">
        <f t="shared" si="1566"/>
        <v>196</v>
      </c>
      <c r="AQ130" s="142">
        <f t="shared" si="1400"/>
        <v>-261</v>
      </c>
      <c r="AR130" s="140">
        <f t="shared" ref="AR130:AS130" si="1567">AR131</f>
        <v>-227</v>
      </c>
      <c r="AS130" s="141">
        <f t="shared" si="1567"/>
        <v>2489</v>
      </c>
      <c r="AT130" s="142">
        <f t="shared" si="1401"/>
        <v>-2716</v>
      </c>
      <c r="AU130" s="140">
        <f t="shared" ref="AU130:AV130" si="1568">AU131</f>
        <v>641</v>
      </c>
      <c r="AV130" s="141">
        <f t="shared" si="1568"/>
        <v>2982</v>
      </c>
      <c r="AW130" s="142">
        <f t="shared" si="1402"/>
        <v>-2341</v>
      </c>
      <c r="AX130" s="140">
        <f>AX131</f>
        <v>202</v>
      </c>
      <c r="AY130" s="141">
        <f>AY131</f>
        <v>2862</v>
      </c>
      <c r="AZ130" s="142">
        <f t="shared" si="1504"/>
        <v>-2660</v>
      </c>
      <c r="BA130" s="140">
        <f>BA131</f>
        <v>-129</v>
      </c>
      <c r="BB130" s="141">
        <f>BB131</f>
        <v>968</v>
      </c>
      <c r="BC130" s="142">
        <f t="shared" si="1505"/>
        <v>-1097</v>
      </c>
      <c r="BD130" s="140">
        <f>BD131</f>
        <v>-694</v>
      </c>
      <c r="BE130" s="141">
        <f>BE131</f>
        <v>3026</v>
      </c>
      <c r="BF130" s="142">
        <f t="shared" si="1507"/>
        <v>-3720</v>
      </c>
      <c r="BG130" s="140">
        <f>BG131</f>
        <v>-210</v>
      </c>
      <c r="BH130" s="141">
        <f>BH131</f>
        <v>3142</v>
      </c>
      <c r="BI130" s="142">
        <f t="shared" si="1508"/>
        <v>-3352</v>
      </c>
      <c r="BJ130" s="140">
        <f>BJ131</f>
        <v>437</v>
      </c>
      <c r="BK130" s="141">
        <f>BK131</f>
        <v>2393</v>
      </c>
      <c r="BL130" s="142">
        <f t="shared" si="1509"/>
        <v>-1956</v>
      </c>
      <c r="BM130" s="140">
        <f>BM131</f>
        <v>-160</v>
      </c>
      <c r="BN130" s="141">
        <f>BN131</f>
        <v>2746</v>
      </c>
      <c r="BO130" s="142">
        <f t="shared" si="1510"/>
        <v>-2906</v>
      </c>
      <c r="BP130" s="140">
        <f>BP131</f>
        <v>-92</v>
      </c>
      <c r="BQ130" s="141">
        <f>BQ131</f>
        <v>2724</v>
      </c>
      <c r="BR130" s="142">
        <f t="shared" si="1511"/>
        <v>-2816</v>
      </c>
      <c r="BS130" s="140">
        <f>BS131</f>
        <v>681</v>
      </c>
      <c r="BT130" s="141">
        <f>BT131</f>
        <v>2467</v>
      </c>
      <c r="BU130" s="142">
        <f t="shared" si="1512"/>
        <v>-1786</v>
      </c>
      <c r="BV130" s="140">
        <f>BV131</f>
        <v>-23</v>
      </c>
      <c r="BW130" s="141">
        <f>BW131</f>
        <v>2288</v>
      </c>
      <c r="BX130" s="142">
        <f t="shared" si="1513"/>
        <v>-2311</v>
      </c>
      <c r="BY130" s="140">
        <f>BY131</f>
        <v>-37</v>
      </c>
      <c r="BZ130" s="141">
        <f>BZ131</f>
        <v>2983</v>
      </c>
      <c r="CA130" s="142">
        <f t="shared" si="1514"/>
        <v>-3020</v>
      </c>
      <c r="CB130" s="140">
        <f>CB131</f>
        <v>-172</v>
      </c>
      <c r="CC130" s="141">
        <f>CC131</f>
        <v>2570</v>
      </c>
      <c r="CD130" s="142">
        <f t="shared" si="1515"/>
        <v>-2742</v>
      </c>
      <c r="CE130" s="140">
        <f>CE131</f>
        <v>-44</v>
      </c>
      <c r="CF130" s="141">
        <f>CF131</f>
        <v>2951</v>
      </c>
      <c r="CG130" s="142">
        <f t="shared" si="1516"/>
        <v>-2995</v>
      </c>
      <c r="CH130" s="140">
        <f>CH131</f>
        <v>333</v>
      </c>
      <c r="CI130" s="141">
        <f>CI131</f>
        <v>1782</v>
      </c>
      <c r="CJ130" s="142">
        <f>CH130-CI130</f>
        <v>-1449</v>
      </c>
      <c r="CK130" s="140">
        <f>CK131</f>
        <v>98</v>
      </c>
      <c r="CL130" s="141">
        <f>CL131</f>
        <v>1539</v>
      </c>
      <c r="CM130" s="142">
        <f>CK130-CL130</f>
        <v>-1441</v>
      </c>
      <c r="CN130" s="140">
        <f>CN131</f>
        <v>-642</v>
      </c>
      <c r="CO130" s="141">
        <f>CO131</f>
        <v>1477</v>
      </c>
      <c r="CP130" s="142">
        <f>CN130-CO130</f>
        <v>-2119</v>
      </c>
      <c r="CQ130" s="140">
        <f>CQ131</f>
        <v>55</v>
      </c>
      <c r="CR130" s="141">
        <f>CR131</f>
        <v>3010</v>
      </c>
      <c r="CS130" s="142">
        <f>CQ130-CR130</f>
        <v>-2955</v>
      </c>
      <c r="CT130" s="140">
        <f t="shared" ref="CT130:CU130" si="1569">CT131</f>
        <v>-195</v>
      </c>
      <c r="CU130" s="141">
        <f t="shared" si="1569"/>
        <v>-385</v>
      </c>
      <c r="CV130" s="142">
        <f t="shared" si="520"/>
        <v>190</v>
      </c>
      <c r="CW130" s="140">
        <f t="shared" ref="CW130:CX130" si="1570">CW131</f>
        <v>-133</v>
      </c>
      <c r="CX130" s="141">
        <f t="shared" si="1570"/>
        <v>5</v>
      </c>
      <c r="CY130" s="142">
        <f t="shared" si="521"/>
        <v>-138</v>
      </c>
      <c r="CZ130" s="140">
        <f t="shared" ref="CZ130:DA130" si="1571">CZ131</f>
        <v>-59.9</v>
      </c>
      <c r="DA130" s="141">
        <f t="shared" si="1571"/>
        <v>909.4</v>
      </c>
      <c r="DB130" s="142">
        <f t="shared" si="522"/>
        <v>-969.3</v>
      </c>
      <c r="DC130" s="143">
        <f t="shared" ref="DC130:DD130" si="1572">DC131</f>
        <v>148.1</v>
      </c>
      <c r="DD130" s="141">
        <f t="shared" si="1572"/>
        <v>1412</v>
      </c>
      <c r="DE130" s="144">
        <f t="shared" si="523"/>
        <v>-1263.9000000000001</v>
      </c>
      <c r="DF130" s="173">
        <f>DF131</f>
        <v>148.1</v>
      </c>
      <c r="DG130" s="143">
        <f>DG131</f>
        <v>1109.5999999999999</v>
      </c>
      <c r="DH130" s="144">
        <f t="shared" si="1366"/>
        <v>-961.49999999999989</v>
      </c>
      <c r="DI130" s="173">
        <f>DI131</f>
        <v>-195.2</v>
      </c>
      <c r="DJ130" s="143">
        <f>DJ131</f>
        <v>551.6</v>
      </c>
      <c r="DK130" s="144">
        <f t="shared" si="1368"/>
        <v>-746.8</v>
      </c>
      <c r="DL130" s="173">
        <f>DL131</f>
        <v>-374.87518417614018</v>
      </c>
      <c r="DM130" s="143">
        <f>DM131</f>
        <v>1361.5529247986501</v>
      </c>
      <c r="DN130" s="144">
        <f t="shared" si="1369"/>
        <v>-1736.4281089747903</v>
      </c>
      <c r="DO130" s="173">
        <f>DO131</f>
        <v>221.92246008162221</v>
      </c>
      <c r="DP130" s="143">
        <f>DP131</f>
        <v>3160.555346147637</v>
      </c>
      <c r="DQ130" s="144">
        <f t="shared" si="1371"/>
        <v>-2938.6328860660146</v>
      </c>
      <c r="DR130" s="212">
        <f>DR131</f>
        <v>275</v>
      </c>
      <c r="DS130" s="213">
        <f>DS131</f>
        <v>1662.7</v>
      </c>
      <c r="DT130" s="218">
        <f t="shared" si="1415"/>
        <v>-1387.7</v>
      </c>
      <c r="DU130" s="173">
        <f>DU131</f>
        <v>88.222631939892352</v>
      </c>
      <c r="DV130" s="143">
        <f>DV131</f>
        <v>9.2003846596196297</v>
      </c>
      <c r="DW130" s="144">
        <f t="shared" si="1416"/>
        <v>79.022247280272722</v>
      </c>
      <c r="DX130" s="173">
        <f>DX131</f>
        <v>-133.95512104408584</v>
      </c>
      <c r="DY130" s="143">
        <f>DY131</f>
        <v>170.82371028881147</v>
      </c>
      <c r="DZ130" s="144">
        <f t="shared" si="1417"/>
        <v>-304.77883133289731</v>
      </c>
      <c r="EA130" s="243">
        <f>EA131</f>
        <v>336.61258867210637</v>
      </c>
      <c r="EB130" s="244">
        <f>EB131</f>
        <v>1172.4111594220192</v>
      </c>
      <c r="EC130" s="242">
        <f t="shared" si="1418"/>
        <v>-835.79857074991287</v>
      </c>
      <c r="ED130" s="219">
        <f>ED131</f>
        <v>-3</v>
      </c>
      <c r="EE130" s="217">
        <f>EE131</f>
        <v>1623.10650589387</v>
      </c>
      <c r="EF130" s="218">
        <f t="shared" si="893"/>
        <v>-1626.10650589387</v>
      </c>
      <c r="EG130" s="219">
        <f>EG131</f>
        <v>-472.83958572172622</v>
      </c>
      <c r="EH130" s="217">
        <f>EH131</f>
        <v>930.18363593033996</v>
      </c>
      <c r="EI130" s="218">
        <f t="shared" si="1372"/>
        <v>-1403.0232216520662</v>
      </c>
      <c r="EJ130" s="219">
        <f>EJ131</f>
        <v>63.024091577089678</v>
      </c>
      <c r="EK130" s="217">
        <f>EK131</f>
        <v>1733.6727203367252</v>
      </c>
      <c r="EL130" s="218">
        <f t="shared" si="1373"/>
        <v>-1670.6486287596356</v>
      </c>
      <c r="EM130" s="287">
        <v>-48.069847290548488</v>
      </c>
      <c r="EN130" s="288">
        <v>22.976591712838179</v>
      </c>
      <c r="EO130" s="289">
        <f t="shared" si="896"/>
        <v>-71.046439003386666</v>
      </c>
      <c r="EP130" s="439">
        <f>EP131</f>
        <v>-307.31422262849901</v>
      </c>
      <c r="EQ130" s="440">
        <f>EQ131</f>
        <v>518.46537301233093</v>
      </c>
      <c r="ER130" s="441">
        <f t="shared" si="1374"/>
        <v>-825.77959564082994</v>
      </c>
      <c r="ES130" s="439">
        <f>ES131</f>
        <v>242.42625012999997</v>
      </c>
      <c r="ET130" s="440">
        <f>ET131</f>
        <v>707.17740883999977</v>
      </c>
      <c r="EU130" s="441">
        <f t="shared" si="1375"/>
        <v>-464.7511587099998</v>
      </c>
      <c r="EV130" s="439">
        <f>EV131</f>
        <v>531.01120180999987</v>
      </c>
      <c r="EW130" s="440">
        <f>EW131</f>
        <v>769.65040883000165</v>
      </c>
      <c r="EX130" s="441">
        <f t="shared" si="1376"/>
        <v>-238.63920702000178</v>
      </c>
      <c r="EY130" s="439">
        <f>EY131</f>
        <v>292.24814896000044</v>
      </c>
      <c r="EZ130" s="440">
        <f>EZ131</f>
        <v>312.35999999999876</v>
      </c>
      <c r="FA130" s="441">
        <f t="shared" si="1377"/>
        <v>-20.111851039998328</v>
      </c>
      <c r="FB130" s="439">
        <f>FB131</f>
        <v>68.516122733333347</v>
      </c>
      <c r="FC130" s="440">
        <f>FC131</f>
        <v>-793.78011484253523</v>
      </c>
      <c r="FD130" s="441">
        <f t="shared" si="1378"/>
        <v>862.29623757586853</v>
      </c>
      <c r="FE130" s="439">
        <f>FE131</f>
        <v>-465.93047122746663</v>
      </c>
      <c r="FF130" s="440">
        <f>FF131</f>
        <v>192.60905458378897</v>
      </c>
      <c r="FG130" s="441">
        <f t="shared" si="1379"/>
        <v>-658.53952581125554</v>
      </c>
      <c r="FH130" s="439">
        <f>FH131</f>
        <v>174.42685265676673</v>
      </c>
      <c r="FI130" s="440">
        <f>FI131</f>
        <v>331.16502276014052</v>
      </c>
      <c r="FJ130" s="441">
        <f t="shared" si="1380"/>
        <v>-156.73817010337379</v>
      </c>
      <c r="FK130" s="439">
        <f>FK131</f>
        <v>198.84637105216663</v>
      </c>
      <c r="FL130" s="440">
        <f>FL131</f>
        <v>-498.03509522220719</v>
      </c>
      <c r="FM130" s="441">
        <f t="shared" si="1381"/>
        <v>696.88146627437379</v>
      </c>
      <c r="FN130" s="439">
        <f>FN131</f>
        <v>87.723052033333332</v>
      </c>
      <c r="FO130" s="440">
        <f>FO131</f>
        <v>-1795.302700047258</v>
      </c>
      <c r="FP130" s="441">
        <f t="shared" si="1382"/>
        <v>1883.0257520805912</v>
      </c>
      <c r="FQ130" s="439">
        <f>FQ131</f>
        <v>71.143573333333308</v>
      </c>
      <c r="FR130" s="440">
        <f>FR131</f>
        <v>1025.5650000000005</v>
      </c>
      <c r="FS130" s="441">
        <f t="shared" si="1383"/>
        <v>-954.42142666666723</v>
      </c>
    </row>
    <row r="131" spans="1:175" x14ac:dyDescent="0.3">
      <c r="A131" s="150" t="s">
        <v>144</v>
      </c>
      <c r="B131" s="140">
        <f>B132+B133</f>
        <v>-577</v>
      </c>
      <c r="C131" s="141">
        <f>C132+C133</f>
        <v>2411</v>
      </c>
      <c r="D131" s="142">
        <f t="shared" si="1553"/>
        <v>-2988</v>
      </c>
      <c r="E131" s="140">
        <f t="shared" ref="E131:F131" si="1573">E132+E133</f>
        <v>578</v>
      </c>
      <c r="F131" s="141">
        <f t="shared" si="1573"/>
        <v>2011</v>
      </c>
      <c r="G131" s="142">
        <f t="shared" si="1385"/>
        <v>-1433</v>
      </c>
      <c r="H131" s="140">
        <f t="shared" ref="H131:I131" si="1574">H132+H133</f>
        <v>353</v>
      </c>
      <c r="I131" s="141">
        <f t="shared" si="1574"/>
        <v>2744</v>
      </c>
      <c r="J131" s="142">
        <f t="shared" si="1387"/>
        <v>-2391</v>
      </c>
      <c r="K131" s="140">
        <f t="shared" ref="K131:L131" si="1575">K132+K133</f>
        <v>-202</v>
      </c>
      <c r="L131" s="141">
        <f t="shared" si="1575"/>
        <v>2217</v>
      </c>
      <c r="M131" s="142">
        <f t="shared" si="1389"/>
        <v>-2419</v>
      </c>
      <c r="N131" s="140">
        <f t="shared" ref="N131" si="1576">N132+N133</f>
        <v>-601</v>
      </c>
      <c r="O131" s="141">
        <f>O132+O133</f>
        <v>666</v>
      </c>
      <c r="P131" s="142">
        <f t="shared" si="1391"/>
        <v>-1267</v>
      </c>
      <c r="Q131" s="140">
        <f t="shared" ref="Q131:R131" si="1577">Q132+Q133</f>
        <v>-47</v>
      </c>
      <c r="R131" s="141">
        <f t="shared" si="1577"/>
        <v>1230</v>
      </c>
      <c r="S131" s="142">
        <f t="shared" si="1392"/>
        <v>-1277</v>
      </c>
      <c r="T131" s="140">
        <f t="shared" ref="T131:U131" si="1578">T132+T133</f>
        <v>13</v>
      </c>
      <c r="U131" s="141">
        <f t="shared" si="1578"/>
        <v>2174</v>
      </c>
      <c r="V131" s="142">
        <f t="shared" si="1490"/>
        <v>-2161</v>
      </c>
      <c r="W131" s="140">
        <f t="shared" ref="W131:X131" si="1579">W132+W133</f>
        <v>179</v>
      </c>
      <c r="X131" s="141">
        <f t="shared" si="1579"/>
        <v>2444</v>
      </c>
      <c r="Y131" s="142">
        <f t="shared" si="1394"/>
        <v>-2265</v>
      </c>
      <c r="Z131" s="140">
        <f t="shared" ref="Z131:AA131" si="1580">Z132+Z133</f>
        <v>78</v>
      </c>
      <c r="AA131" s="141">
        <f t="shared" si="1580"/>
        <v>1039</v>
      </c>
      <c r="AB131" s="142">
        <f t="shared" si="1395"/>
        <v>-961</v>
      </c>
      <c r="AC131" s="140">
        <f t="shared" ref="AC131:AD131" si="1581">AC132+AC133</f>
        <v>-371</v>
      </c>
      <c r="AD131" s="141">
        <f t="shared" si="1581"/>
        <v>1946</v>
      </c>
      <c r="AE131" s="142">
        <f t="shared" si="1396"/>
        <v>-2317</v>
      </c>
      <c r="AF131" s="140">
        <f t="shared" ref="AF131:AG131" si="1582">AF132+AF133</f>
        <v>-889</v>
      </c>
      <c r="AG131" s="141">
        <f t="shared" si="1582"/>
        <v>1547</v>
      </c>
      <c r="AH131" s="142">
        <f t="shared" si="1397"/>
        <v>-2436</v>
      </c>
      <c r="AI131" s="140">
        <f t="shared" ref="AI131:AJ131" si="1583">AI132+AI133</f>
        <v>1551</v>
      </c>
      <c r="AJ131" s="141">
        <f t="shared" si="1583"/>
        <v>2956</v>
      </c>
      <c r="AK131" s="142">
        <f t="shared" si="1398"/>
        <v>-1405</v>
      </c>
      <c r="AL131" s="140">
        <f t="shared" ref="AL131:AM131" si="1584">AL132+AL133</f>
        <v>379</v>
      </c>
      <c r="AM131" s="141">
        <f t="shared" si="1584"/>
        <v>2201</v>
      </c>
      <c r="AN131" s="142">
        <f t="shared" si="1399"/>
        <v>-1822</v>
      </c>
      <c r="AO131" s="140">
        <f t="shared" ref="AO131:AP131" si="1585">AO132+AO133</f>
        <v>-65</v>
      </c>
      <c r="AP131" s="141">
        <f t="shared" si="1585"/>
        <v>196</v>
      </c>
      <c r="AQ131" s="142">
        <f t="shared" si="1400"/>
        <v>-261</v>
      </c>
      <c r="AR131" s="140">
        <f t="shared" ref="AR131:AS131" si="1586">AR132+AR133</f>
        <v>-227</v>
      </c>
      <c r="AS131" s="141">
        <f t="shared" si="1586"/>
        <v>2489</v>
      </c>
      <c r="AT131" s="142">
        <f t="shared" si="1401"/>
        <v>-2716</v>
      </c>
      <c r="AU131" s="140">
        <f t="shared" ref="AU131:AV131" si="1587">AU132+AU133</f>
        <v>641</v>
      </c>
      <c r="AV131" s="141">
        <f t="shared" si="1587"/>
        <v>2982</v>
      </c>
      <c r="AW131" s="142">
        <f t="shared" si="1402"/>
        <v>-2341</v>
      </c>
      <c r="AX131" s="140">
        <f>AX132+AX133</f>
        <v>202</v>
      </c>
      <c r="AY131" s="141">
        <f>AY132+AY133</f>
        <v>2862</v>
      </c>
      <c r="AZ131" s="142">
        <f t="shared" si="1504"/>
        <v>-2660</v>
      </c>
      <c r="BA131" s="140">
        <f>BA132+BA133</f>
        <v>-129</v>
      </c>
      <c r="BB131" s="141">
        <f>BB132+BB133</f>
        <v>968</v>
      </c>
      <c r="BC131" s="142">
        <f t="shared" si="1505"/>
        <v>-1097</v>
      </c>
      <c r="BD131" s="140">
        <f>BD132+BD133</f>
        <v>-694</v>
      </c>
      <c r="BE131" s="141">
        <f>BE132+BE133</f>
        <v>3026</v>
      </c>
      <c r="BF131" s="142">
        <f t="shared" si="1507"/>
        <v>-3720</v>
      </c>
      <c r="BG131" s="140">
        <f>BG132+BG133</f>
        <v>-210</v>
      </c>
      <c r="BH131" s="141">
        <f>BH132+BH133</f>
        <v>3142</v>
      </c>
      <c r="BI131" s="142">
        <f t="shared" si="1508"/>
        <v>-3352</v>
      </c>
      <c r="BJ131" s="140">
        <f>BJ132+BJ133</f>
        <v>437</v>
      </c>
      <c r="BK131" s="141">
        <f>BK132+BK133</f>
        <v>2393</v>
      </c>
      <c r="BL131" s="142">
        <f t="shared" si="1509"/>
        <v>-1956</v>
      </c>
      <c r="BM131" s="140">
        <f>BM132+BM133</f>
        <v>-160</v>
      </c>
      <c r="BN131" s="141">
        <f>BN132+BN133</f>
        <v>2746</v>
      </c>
      <c r="BO131" s="142">
        <f t="shared" si="1510"/>
        <v>-2906</v>
      </c>
      <c r="BP131" s="140">
        <f>BP132+BP133</f>
        <v>-92</v>
      </c>
      <c r="BQ131" s="141">
        <f>BQ132+BQ133</f>
        <v>2724</v>
      </c>
      <c r="BR131" s="142">
        <f t="shared" si="1511"/>
        <v>-2816</v>
      </c>
      <c r="BS131" s="140">
        <f>BS132+BS133</f>
        <v>681</v>
      </c>
      <c r="BT131" s="141">
        <f>BT132+BT133</f>
        <v>2467</v>
      </c>
      <c r="BU131" s="142">
        <f t="shared" si="1512"/>
        <v>-1786</v>
      </c>
      <c r="BV131" s="140">
        <f>BV132+BV133</f>
        <v>-23</v>
      </c>
      <c r="BW131" s="141">
        <f>BW132+BW133</f>
        <v>2288</v>
      </c>
      <c r="BX131" s="142">
        <f t="shared" si="1513"/>
        <v>-2311</v>
      </c>
      <c r="BY131" s="140">
        <f>BY132+BY133</f>
        <v>-37</v>
      </c>
      <c r="BZ131" s="141">
        <f>BZ132+BZ133</f>
        <v>2983</v>
      </c>
      <c r="CA131" s="142">
        <f t="shared" si="1514"/>
        <v>-3020</v>
      </c>
      <c r="CB131" s="140">
        <f>CB132+CB133</f>
        <v>-172</v>
      </c>
      <c r="CC131" s="141">
        <f>CC132+CC133</f>
        <v>2570</v>
      </c>
      <c r="CD131" s="142">
        <f t="shared" si="1515"/>
        <v>-2742</v>
      </c>
      <c r="CE131" s="140">
        <f>CE132+CE133</f>
        <v>-44</v>
      </c>
      <c r="CF131" s="141">
        <f>CF132+CF133</f>
        <v>2951</v>
      </c>
      <c r="CG131" s="142">
        <f t="shared" si="1516"/>
        <v>-2995</v>
      </c>
      <c r="CH131" s="140">
        <f>CH132+CH133</f>
        <v>333</v>
      </c>
      <c r="CI131" s="141">
        <f>CI132+CI133</f>
        <v>1782</v>
      </c>
      <c r="CJ131" s="142">
        <f>CH131-CI131</f>
        <v>-1449</v>
      </c>
      <c r="CK131" s="140">
        <f>CK132+CK133</f>
        <v>98</v>
      </c>
      <c r="CL131" s="141">
        <f>CL132+CL133</f>
        <v>1539</v>
      </c>
      <c r="CM131" s="142">
        <f>CK131-CL131</f>
        <v>-1441</v>
      </c>
      <c r="CN131" s="140">
        <f>CN132+CN133</f>
        <v>-642</v>
      </c>
      <c r="CO131" s="141">
        <f>CO132+CO133</f>
        <v>1477</v>
      </c>
      <c r="CP131" s="142">
        <f>CN131-CO131</f>
        <v>-2119</v>
      </c>
      <c r="CQ131" s="140">
        <f>CQ132+CQ133</f>
        <v>55</v>
      </c>
      <c r="CR131" s="141">
        <f>CR132+CR133</f>
        <v>3010</v>
      </c>
      <c r="CS131" s="142">
        <f>CQ131-CR131</f>
        <v>-2955</v>
      </c>
      <c r="CT131" s="140">
        <f t="shared" ref="CT131:CU131" si="1588">CT132+CT133</f>
        <v>-195</v>
      </c>
      <c r="CU131" s="141">
        <f t="shared" si="1588"/>
        <v>-385</v>
      </c>
      <c r="CV131" s="142">
        <f t="shared" si="520"/>
        <v>190</v>
      </c>
      <c r="CW131" s="140">
        <f t="shared" ref="CW131:CX131" si="1589">CW132+CW133</f>
        <v>-133</v>
      </c>
      <c r="CX131" s="141">
        <f t="shared" si="1589"/>
        <v>5</v>
      </c>
      <c r="CY131" s="142">
        <f t="shared" si="521"/>
        <v>-138</v>
      </c>
      <c r="CZ131" s="140">
        <f t="shared" ref="CZ131:DA131" si="1590">CZ132+CZ133</f>
        <v>-59.9</v>
      </c>
      <c r="DA131" s="141">
        <f t="shared" si="1590"/>
        <v>909.4</v>
      </c>
      <c r="DB131" s="142">
        <f t="shared" si="522"/>
        <v>-969.3</v>
      </c>
      <c r="DC131" s="143">
        <f t="shared" ref="DC131:DD131" si="1591">DC132+DC133</f>
        <v>148.1</v>
      </c>
      <c r="DD131" s="141">
        <f t="shared" si="1591"/>
        <v>1412</v>
      </c>
      <c r="DE131" s="144">
        <f t="shared" si="523"/>
        <v>-1263.9000000000001</v>
      </c>
      <c r="DF131" s="173">
        <f>DF132+DF133</f>
        <v>148.1</v>
      </c>
      <c r="DG131" s="143">
        <f>DG132+DG133</f>
        <v>1109.5999999999999</v>
      </c>
      <c r="DH131" s="144">
        <f t="shared" si="1366"/>
        <v>-961.49999999999989</v>
      </c>
      <c r="DI131" s="173">
        <f>DI132+DI133</f>
        <v>-195.2</v>
      </c>
      <c r="DJ131" s="143">
        <f>DJ132+DJ133</f>
        <v>551.6</v>
      </c>
      <c r="DK131" s="144">
        <f t="shared" si="1368"/>
        <v>-746.8</v>
      </c>
      <c r="DL131" s="173">
        <f>DL132+DL133</f>
        <v>-374.87518417614018</v>
      </c>
      <c r="DM131" s="143">
        <f>DM132+DM133</f>
        <v>1361.5529247986501</v>
      </c>
      <c r="DN131" s="144">
        <f t="shared" si="1369"/>
        <v>-1736.4281089747903</v>
      </c>
      <c r="DO131" s="173">
        <f>DO132+DO133</f>
        <v>221.92246008162221</v>
      </c>
      <c r="DP131" s="143">
        <f>DP132+DP133</f>
        <v>3160.555346147637</v>
      </c>
      <c r="DQ131" s="144">
        <f t="shared" si="1371"/>
        <v>-2938.6328860660146</v>
      </c>
      <c r="DR131" s="190">
        <f>DR132+DR133</f>
        <v>275</v>
      </c>
      <c r="DS131" s="141">
        <f>DS132+DS133</f>
        <v>1662.7</v>
      </c>
      <c r="DT131" s="144">
        <f t="shared" si="1415"/>
        <v>-1387.7</v>
      </c>
      <c r="DU131" s="173">
        <f>DU132+DU133</f>
        <v>88.222631939892352</v>
      </c>
      <c r="DV131" s="143">
        <f>DV132+DV133</f>
        <v>9.2003846596196297</v>
      </c>
      <c r="DW131" s="144">
        <f t="shared" si="1416"/>
        <v>79.022247280272722</v>
      </c>
      <c r="DX131" s="173">
        <f>DX132+DX133</f>
        <v>-133.95512104408584</v>
      </c>
      <c r="DY131" s="143">
        <f>DY132+DY133</f>
        <v>170.82371028881147</v>
      </c>
      <c r="DZ131" s="144">
        <f t="shared" si="1417"/>
        <v>-304.77883133289731</v>
      </c>
      <c r="EA131" s="243">
        <f>EA132+EA133</f>
        <v>336.61258867210637</v>
      </c>
      <c r="EB131" s="244">
        <f>EB132+EB133</f>
        <v>1172.4111594220192</v>
      </c>
      <c r="EC131" s="242">
        <f t="shared" si="1418"/>
        <v>-835.79857074991287</v>
      </c>
      <c r="ED131" s="219">
        <f>ED132+ED133</f>
        <v>-3</v>
      </c>
      <c r="EE131" s="217">
        <f>EE132+EE133</f>
        <v>1623.10650589387</v>
      </c>
      <c r="EF131" s="218">
        <f t="shared" si="893"/>
        <v>-1626.10650589387</v>
      </c>
      <c r="EG131" s="219">
        <f>EG132+EG133</f>
        <v>-472.83958572172622</v>
      </c>
      <c r="EH131" s="217">
        <f>EH132+EH133</f>
        <v>930.18363593033996</v>
      </c>
      <c r="EI131" s="218">
        <f t="shared" si="1372"/>
        <v>-1403.0232216520662</v>
      </c>
      <c r="EJ131" s="219">
        <f>EJ132+EJ133</f>
        <v>63.024091577089678</v>
      </c>
      <c r="EK131" s="217">
        <f>EK132+EK133</f>
        <v>1733.6727203367252</v>
      </c>
      <c r="EL131" s="218">
        <f t="shared" si="1373"/>
        <v>-1670.6486287596356</v>
      </c>
      <c r="EM131" s="287">
        <v>-48.069847290548488</v>
      </c>
      <c r="EN131" s="288">
        <v>22.976591712838179</v>
      </c>
      <c r="EO131" s="289">
        <f t="shared" si="896"/>
        <v>-71.046439003386666</v>
      </c>
      <c r="EP131" s="439">
        <f>EP132+EP133</f>
        <v>-307.31422262849901</v>
      </c>
      <c r="EQ131" s="440">
        <f t="shared" ref="EQ131" si="1592">EQ132+EQ133</f>
        <v>518.46537301233093</v>
      </c>
      <c r="ER131" s="441">
        <f t="shared" si="1374"/>
        <v>-825.77959564082994</v>
      </c>
      <c r="ES131" s="439">
        <f>ES132+ES133</f>
        <v>242.42625012999997</v>
      </c>
      <c r="ET131" s="440">
        <f t="shared" ref="ET131" si="1593">ET132+ET133</f>
        <v>707.17740883999977</v>
      </c>
      <c r="EU131" s="441">
        <f t="shared" si="1375"/>
        <v>-464.7511587099998</v>
      </c>
      <c r="EV131" s="439">
        <f>EV132+EV133</f>
        <v>531.01120180999987</v>
      </c>
      <c r="EW131" s="440">
        <f t="shared" ref="EW131" si="1594">EW132+EW133</f>
        <v>769.65040883000165</v>
      </c>
      <c r="EX131" s="441">
        <f t="shared" si="1376"/>
        <v>-238.63920702000178</v>
      </c>
      <c r="EY131" s="439">
        <f>EY132+EY133</f>
        <v>292.24814896000044</v>
      </c>
      <c r="EZ131" s="440">
        <f t="shared" ref="EZ131" si="1595">EZ132+EZ133</f>
        <v>312.35999999999876</v>
      </c>
      <c r="FA131" s="441">
        <f t="shared" si="1377"/>
        <v>-20.111851039998328</v>
      </c>
      <c r="FB131" s="439">
        <f>FB132+FB133</f>
        <v>68.516122733333347</v>
      </c>
      <c r="FC131" s="440">
        <f t="shared" ref="FC131" si="1596">FC132+FC133</f>
        <v>-793.78011484253523</v>
      </c>
      <c r="FD131" s="441">
        <f t="shared" si="1378"/>
        <v>862.29623757586853</v>
      </c>
      <c r="FE131" s="439">
        <f>FE132+FE133</f>
        <v>-465.93047122746663</v>
      </c>
      <c r="FF131" s="440">
        <f t="shared" ref="FF131" si="1597">FF132+FF133</f>
        <v>192.60905458378897</v>
      </c>
      <c r="FG131" s="441">
        <f t="shared" si="1379"/>
        <v>-658.53952581125554</v>
      </c>
      <c r="FH131" s="439">
        <f>FH132+FH133</f>
        <v>174.42685265676673</v>
      </c>
      <c r="FI131" s="440">
        <f t="shared" ref="FI131" si="1598">FI132+FI133</f>
        <v>331.16502276014052</v>
      </c>
      <c r="FJ131" s="441">
        <f t="shared" si="1380"/>
        <v>-156.73817010337379</v>
      </c>
      <c r="FK131" s="439">
        <f>FK132+FK133</f>
        <v>198.84637105216663</v>
      </c>
      <c r="FL131" s="440">
        <f t="shared" ref="FL131" si="1599">FL132+FL133</f>
        <v>-498.03509522220719</v>
      </c>
      <c r="FM131" s="441">
        <f t="shared" si="1381"/>
        <v>696.88146627437379</v>
      </c>
      <c r="FN131" s="439">
        <f>FN132+FN133</f>
        <v>87.723052033333332</v>
      </c>
      <c r="FO131" s="440">
        <f t="shared" ref="FO131" si="1600">FO132+FO133</f>
        <v>-1795.302700047258</v>
      </c>
      <c r="FP131" s="441">
        <f t="shared" si="1382"/>
        <v>1883.0257520805912</v>
      </c>
      <c r="FQ131" s="439">
        <f>FQ132+FQ133</f>
        <v>71.143573333333308</v>
      </c>
      <c r="FR131" s="440">
        <f t="shared" ref="FR131" si="1601">FR132+FR133</f>
        <v>1025.5650000000005</v>
      </c>
      <c r="FS131" s="441">
        <f t="shared" si="1383"/>
        <v>-954.42142666666723</v>
      </c>
    </row>
    <row r="132" spans="1:175" x14ac:dyDescent="0.3">
      <c r="A132" s="151" t="s">
        <v>148</v>
      </c>
      <c r="B132" s="140">
        <v>-577</v>
      </c>
      <c r="C132" s="141">
        <v>2242</v>
      </c>
      <c r="D132" s="142">
        <f t="shared" si="1553"/>
        <v>-2819</v>
      </c>
      <c r="E132" s="140">
        <v>578</v>
      </c>
      <c r="F132" s="141">
        <v>1842</v>
      </c>
      <c r="G132" s="142">
        <f t="shared" si="1385"/>
        <v>-1264</v>
      </c>
      <c r="H132" s="140">
        <v>353</v>
      </c>
      <c r="I132" s="141">
        <v>2575</v>
      </c>
      <c r="J132" s="142">
        <f t="shared" si="1387"/>
        <v>-2222</v>
      </c>
      <c r="K132" s="140">
        <v>-202</v>
      </c>
      <c r="L132" s="141">
        <v>2048</v>
      </c>
      <c r="M132" s="142">
        <f t="shared" si="1389"/>
        <v>-2250</v>
      </c>
      <c r="N132" s="140">
        <v>-601</v>
      </c>
      <c r="O132" s="141">
        <v>666</v>
      </c>
      <c r="P132" s="142">
        <f t="shared" si="1391"/>
        <v>-1267</v>
      </c>
      <c r="Q132" s="140">
        <v>-47</v>
      </c>
      <c r="R132" s="141">
        <v>1230</v>
      </c>
      <c r="S132" s="142">
        <f t="shared" si="1392"/>
        <v>-1277</v>
      </c>
      <c r="T132" s="140">
        <v>13</v>
      </c>
      <c r="U132" s="141">
        <v>2174</v>
      </c>
      <c r="V132" s="142">
        <f t="shared" si="1490"/>
        <v>-2161</v>
      </c>
      <c r="W132" s="140">
        <v>179</v>
      </c>
      <c r="X132" s="141">
        <v>2444</v>
      </c>
      <c r="Y132" s="142">
        <f t="shared" si="1394"/>
        <v>-2265</v>
      </c>
      <c r="Z132" s="140">
        <v>78</v>
      </c>
      <c r="AA132" s="141">
        <v>1039</v>
      </c>
      <c r="AB132" s="142">
        <f t="shared" si="1395"/>
        <v>-961</v>
      </c>
      <c r="AC132" s="140">
        <v>-371</v>
      </c>
      <c r="AD132" s="141">
        <v>1946</v>
      </c>
      <c r="AE132" s="142">
        <f t="shared" si="1396"/>
        <v>-2317</v>
      </c>
      <c r="AF132" s="140">
        <v>-889</v>
      </c>
      <c r="AG132" s="141">
        <v>1547</v>
      </c>
      <c r="AH132" s="142">
        <f t="shared" si="1397"/>
        <v>-2436</v>
      </c>
      <c r="AI132" s="140">
        <v>1551</v>
      </c>
      <c r="AJ132" s="141">
        <v>2956</v>
      </c>
      <c r="AK132" s="142">
        <f t="shared" si="1398"/>
        <v>-1405</v>
      </c>
      <c r="AL132" s="140">
        <v>379</v>
      </c>
      <c r="AM132" s="141">
        <v>2201</v>
      </c>
      <c r="AN132" s="142">
        <f t="shared" si="1399"/>
        <v>-1822</v>
      </c>
      <c r="AO132" s="140">
        <v>-65</v>
      </c>
      <c r="AP132" s="141">
        <v>196</v>
      </c>
      <c r="AQ132" s="142">
        <f t="shared" si="1400"/>
        <v>-261</v>
      </c>
      <c r="AR132" s="140">
        <v>-227</v>
      </c>
      <c r="AS132" s="141">
        <v>2489</v>
      </c>
      <c r="AT132" s="142">
        <f t="shared" si="1401"/>
        <v>-2716</v>
      </c>
      <c r="AU132" s="140">
        <v>641</v>
      </c>
      <c r="AV132" s="141">
        <v>2982</v>
      </c>
      <c r="AW132" s="142">
        <f t="shared" si="1402"/>
        <v>-2341</v>
      </c>
      <c r="AX132" s="140">
        <v>202</v>
      </c>
      <c r="AY132" s="141">
        <v>2862</v>
      </c>
      <c r="AZ132" s="142">
        <f t="shared" si="1504"/>
        <v>-2660</v>
      </c>
      <c r="BA132" s="140">
        <v>-129</v>
      </c>
      <c r="BB132" s="141">
        <v>968</v>
      </c>
      <c r="BC132" s="142">
        <f t="shared" si="1505"/>
        <v>-1097</v>
      </c>
      <c r="BD132" s="140">
        <v>-694</v>
      </c>
      <c r="BE132" s="141">
        <v>3026</v>
      </c>
      <c r="BF132" s="142">
        <f t="shared" si="1507"/>
        <v>-3720</v>
      </c>
      <c r="BG132" s="140">
        <v>-210</v>
      </c>
      <c r="BH132" s="141">
        <v>3142</v>
      </c>
      <c r="BI132" s="142">
        <f t="shared" si="1508"/>
        <v>-3352</v>
      </c>
      <c r="BJ132" s="140">
        <v>437</v>
      </c>
      <c r="BK132" s="141">
        <v>2393</v>
      </c>
      <c r="BL132" s="142">
        <f t="shared" si="1509"/>
        <v>-1956</v>
      </c>
      <c r="BM132" s="140">
        <v>-160</v>
      </c>
      <c r="BN132" s="141">
        <v>2746</v>
      </c>
      <c r="BO132" s="142">
        <f t="shared" si="1510"/>
        <v>-2906</v>
      </c>
      <c r="BP132" s="140">
        <v>-92</v>
      </c>
      <c r="BQ132" s="141">
        <v>2724</v>
      </c>
      <c r="BR132" s="142">
        <f t="shared" si="1511"/>
        <v>-2816</v>
      </c>
      <c r="BS132" s="140">
        <v>681</v>
      </c>
      <c r="BT132" s="141">
        <v>2467</v>
      </c>
      <c r="BU132" s="142">
        <f t="shared" si="1512"/>
        <v>-1786</v>
      </c>
      <c r="BV132" s="140">
        <v>-23</v>
      </c>
      <c r="BW132" s="141">
        <v>2288</v>
      </c>
      <c r="BX132" s="142">
        <f t="shared" si="1513"/>
        <v>-2311</v>
      </c>
      <c r="BY132" s="140">
        <v>-37</v>
      </c>
      <c r="BZ132" s="141">
        <v>2983</v>
      </c>
      <c r="CA132" s="142">
        <f t="shared" si="1514"/>
        <v>-3020</v>
      </c>
      <c r="CB132" s="140">
        <v>-172</v>
      </c>
      <c r="CC132" s="141">
        <v>2570</v>
      </c>
      <c r="CD132" s="142">
        <f t="shared" si="1515"/>
        <v>-2742</v>
      </c>
      <c r="CE132" s="140">
        <v>-44</v>
      </c>
      <c r="CF132" s="141">
        <v>2951</v>
      </c>
      <c r="CG132" s="142">
        <f t="shared" si="1516"/>
        <v>-2995</v>
      </c>
      <c r="CH132" s="140">
        <v>333</v>
      </c>
      <c r="CI132" s="141">
        <v>1782</v>
      </c>
      <c r="CJ132" s="142">
        <f>CH132-CI132</f>
        <v>-1449</v>
      </c>
      <c r="CK132" s="140">
        <v>98</v>
      </c>
      <c r="CL132" s="141">
        <v>1539</v>
      </c>
      <c r="CM132" s="142">
        <f>CK132-CL132</f>
        <v>-1441</v>
      </c>
      <c r="CN132" s="140">
        <v>-642</v>
      </c>
      <c r="CO132" s="141">
        <v>1477</v>
      </c>
      <c r="CP132" s="142">
        <f>CN132-CO132</f>
        <v>-2119</v>
      </c>
      <c r="CQ132" s="140">
        <v>55</v>
      </c>
      <c r="CR132" s="141">
        <v>3010</v>
      </c>
      <c r="CS132" s="142">
        <f>CQ132-CR132</f>
        <v>-2955</v>
      </c>
      <c r="CT132" s="140">
        <v>-195</v>
      </c>
      <c r="CU132" s="141">
        <v>-385</v>
      </c>
      <c r="CV132" s="142">
        <f t="shared" si="520"/>
        <v>190</v>
      </c>
      <c r="CW132" s="140">
        <v>-133</v>
      </c>
      <c r="CX132" s="141">
        <v>5</v>
      </c>
      <c r="CY132" s="142">
        <f t="shared" si="521"/>
        <v>-138</v>
      </c>
      <c r="CZ132" s="140">
        <v>-59.9</v>
      </c>
      <c r="DA132" s="141">
        <v>909.4</v>
      </c>
      <c r="DB132" s="142">
        <f t="shared" si="522"/>
        <v>-969.3</v>
      </c>
      <c r="DC132" s="143">
        <v>148.1</v>
      </c>
      <c r="DD132" s="141">
        <v>1412</v>
      </c>
      <c r="DE132" s="144">
        <f t="shared" si="523"/>
        <v>-1263.9000000000001</v>
      </c>
      <c r="DF132" s="173">
        <v>148.1</v>
      </c>
      <c r="DG132" s="143">
        <v>1109.5999999999999</v>
      </c>
      <c r="DH132" s="144">
        <f t="shared" si="1366"/>
        <v>-961.49999999999989</v>
      </c>
      <c r="DI132" s="173">
        <v>-195.2</v>
      </c>
      <c r="DJ132" s="143">
        <v>551.6</v>
      </c>
      <c r="DK132" s="144">
        <f t="shared" si="1368"/>
        <v>-746.8</v>
      </c>
      <c r="DL132" s="173">
        <v>-374.87518417614018</v>
      </c>
      <c r="DM132" s="143">
        <v>1361.5529247986501</v>
      </c>
      <c r="DN132" s="144">
        <f t="shared" si="1369"/>
        <v>-1736.4281089747903</v>
      </c>
      <c r="DO132" s="173">
        <v>221.92246008162221</v>
      </c>
      <c r="DP132" s="143">
        <v>3160.555346147637</v>
      </c>
      <c r="DQ132" s="144">
        <f t="shared" si="1371"/>
        <v>-2938.6328860660146</v>
      </c>
      <c r="DR132" s="190">
        <v>275</v>
      </c>
      <c r="DS132" s="141">
        <v>1662.7</v>
      </c>
      <c r="DT132" s="144">
        <f t="shared" si="1415"/>
        <v>-1387.7</v>
      </c>
      <c r="DU132" s="173">
        <v>88.222631939892352</v>
      </c>
      <c r="DV132" s="143">
        <v>9.2003846596196297</v>
      </c>
      <c r="DW132" s="144">
        <f t="shared" si="1416"/>
        <v>79.022247280272722</v>
      </c>
      <c r="DX132" s="173">
        <v>-133.95512104408584</v>
      </c>
      <c r="DY132" s="143">
        <v>170.82371028881147</v>
      </c>
      <c r="DZ132" s="144">
        <f t="shared" si="1417"/>
        <v>-304.77883133289731</v>
      </c>
      <c r="EA132" s="243">
        <v>336.61258867210637</v>
      </c>
      <c r="EB132" s="244">
        <v>1172.4111594220192</v>
      </c>
      <c r="EC132" s="242">
        <f t="shared" si="1418"/>
        <v>-835.79857074991287</v>
      </c>
      <c r="ED132" s="219">
        <v>-3</v>
      </c>
      <c r="EE132" s="217">
        <v>1623.10650589387</v>
      </c>
      <c r="EF132" s="218">
        <f t="shared" si="893"/>
        <v>-1626.10650589387</v>
      </c>
      <c r="EG132" s="219">
        <v>-472.83958572172622</v>
      </c>
      <c r="EH132" s="217">
        <v>930.18363593033996</v>
      </c>
      <c r="EI132" s="218">
        <f t="shared" si="1372"/>
        <v>-1403.0232216520662</v>
      </c>
      <c r="EJ132" s="219">
        <v>63.024091577089678</v>
      </c>
      <c r="EK132" s="217">
        <v>1733.6727203367252</v>
      </c>
      <c r="EL132" s="218">
        <f t="shared" si="1373"/>
        <v>-1670.6486287596356</v>
      </c>
      <c r="EM132" s="287">
        <v>-48.069847290548488</v>
      </c>
      <c r="EN132" s="288">
        <v>22.976591712838179</v>
      </c>
      <c r="EO132" s="289">
        <f t="shared" si="896"/>
        <v>-71.046439003386666</v>
      </c>
      <c r="EP132" s="442">
        <v>-307.31422262849901</v>
      </c>
      <c r="EQ132" s="443">
        <v>518.46537301233093</v>
      </c>
      <c r="ER132" s="441">
        <f t="shared" si="1374"/>
        <v>-825.77959564082994</v>
      </c>
      <c r="ES132" s="442">
        <v>242.42625012999997</v>
      </c>
      <c r="ET132" s="443">
        <v>707.17740883999977</v>
      </c>
      <c r="EU132" s="441">
        <f t="shared" si="1375"/>
        <v>-464.7511587099998</v>
      </c>
      <c r="EV132" s="442">
        <v>531.01120180999987</v>
      </c>
      <c r="EW132" s="443">
        <v>769.65040883000165</v>
      </c>
      <c r="EX132" s="441">
        <f t="shared" si="1376"/>
        <v>-238.63920702000178</v>
      </c>
      <c r="EY132" s="442">
        <v>292.24814896000044</v>
      </c>
      <c r="EZ132" s="443">
        <v>312.35999999999876</v>
      </c>
      <c r="FA132" s="441">
        <f t="shared" si="1377"/>
        <v>-20.111851039998328</v>
      </c>
      <c r="FB132" s="442">
        <v>68.516122733333347</v>
      </c>
      <c r="FC132" s="443">
        <v>-793.78011484253523</v>
      </c>
      <c r="FD132" s="441">
        <f t="shared" si="1378"/>
        <v>862.29623757586853</v>
      </c>
      <c r="FE132" s="442">
        <v>-465.93047122746663</v>
      </c>
      <c r="FF132" s="443">
        <v>192.60905458378897</v>
      </c>
      <c r="FG132" s="441">
        <f t="shared" si="1379"/>
        <v>-658.53952581125554</v>
      </c>
      <c r="FH132" s="442">
        <v>174.42685265676673</v>
      </c>
      <c r="FI132" s="443">
        <v>331.16502276014052</v>
      </c>
      <c r="FJ132" s="441">
        <f t="shared" si="1380"/>
        <v>-156.73817010337379</v>
      </c>
      <c r="FK132" s="442">
        <v>198.84637105216663</v>
      </c>
      <c r="FL132" s="443">
        <v>-498.03509522220719</v>
      </c>
      <c r="FM132" s="441">
        <f t="shared" si="1381"/>
        <v>696.88146627437379</v>
      </c>
      <c r="FN132" s="442">
        <v>87.723052033333332</v>
      </c>
      <c r="FO132" s="443">
        <v>-1795.302700047258</v>
      </c>
      <c r="FP132" s="441">
        <f t="shared" si="1382"/>
        <v>1883.0257520805912</v>
      </c>
      <c r="FQ132" s="442">
        <v>71.143573333333308</v>
      </c>
      <c r="FR132" s="443">
        <v>1025.5650000000005</v>
      </c>
      <c r="FS132" s="441">
        <f t="shared" si="1383"/>
        <v>-954.42142666666723</v>
      </c>
    </row>
    <row r="133" spans="1:175" x14ac:dyDescent="0.3">
      <c r="A133" s="151" t="s">
        <v>149</v>
      </c>
      <c r="B133" s="140"/>
      <c r="C133" s="141">
        <v>169</v>
      </c>
      <c r="D133" s="142">
        <f t="shared" si="1553"/>
        <v>-169</v>
      </c>
      <c r="E133" s="140"/>
      <c r="F133" s="141">
        <v>169</v>
      </c>
      <c r="G133" s="142">
        <f t="shared" si="1385"/>
        <v>-169</v>
      </c>
      <c r="H133" s="140"/>
      <c r="I133" s="141">
        <v>169</v>
      </c>
      <c r="J133" s="142">
        <f t="shared" si="1387"/>
        <v>-169</v>
      </c>
      <c r="K133" s="140"/>
      <c r="L133" s="141">
        <v>169</v>
      </c>
      <c r="M133" s="142">
        <f t="shared" si="1389"/>
        <v>-169</v>
      </c>
      <c r="N133" s="140"/>
      <c r="O133" s="141"/>
      <c r="P133" s="142"/>
      <c r="Q133" s="140"/>
      <c r="R133" s="141"/>
      <c r="S133" s="142"/>
      <c r="T133" s="140"/>
      <c r="U133" s="141"/>
      <c r="V133" s="142"/>
      <c r="W133" s="140"/>
      <c r="X133" s="141"/>
      <c r="Y133" s="142"/>
      <c r="Z133" s="140"/>
      <c r="AA133" s="141"/>
      <c r="AB133" s="142"/>
      <c r="AC133" s="140"/>
      <c r="AD133" s="141"/>
      <c r="AE133" s="142"/>
      <c r="AF133" s="140"/>
      <c r="AG133" s="141"/>
      <c r="AH133" s="142"/>
      <c r="AI133" s="140"/>
      <c r="AJ133" s="141"/>
      <c r="AK133" s="142"/>
      <c r="AL133" s="140"/>
      <c r="AM133" s="141"/>
      <c r="AN133" s="142"/>
      <c r="AO133" s="140"/>
      <c r="AP133" s="141"/>
      <c r="AQ133" s="142"/>
      <c r="AR133" s="140"/>
      <c r="AS133" s="141"/>
      <c r="AT133" s="142"/>
      <c r="AU133" s="140"/>
      <c r="AV133" s="141"/>
      <c r="AW133" s="142"/>
      <c r="AX133" s="140"/>
      <c r="AY133" s="141"/>
      <c r="AZ133" s="142"/>
      <c r="BA133" s="140"/>
      <c r="BB133" s="141"/>
      <c r="BC133" s="142"/>
      <c r="BD133" s="140"/>
      <c r="BE133" s="141"/>
      <c r="BF133" s="142"/>
      <c r="BG133" s="140"/>
      <c r="BH133" s="141"/>
      <c r="BI133" s="142"/>
      <c r="BJ133" s="140"/>
      <c r="BK133" s="141"/>
      <c r="BL133" s="142"/>
      <c r="BM133" s="140"/>
      <c r="BN133" s="141"/>
      <c r="BO133" s="142"/>
      <c r="BP133" s="140"/>
      <c r="BQ133" s="141"/>
      <c r="BR133" s="142"/>
      <c r="BS133" s="140"/>
      <c r="BT133" s="141"/>
      <c r="BU133" s="142"/>
      <c r="BV133" s="140"/>
      <c r="BW133" s="141"/>
      <c r="BX133" s="142"/>
      <c r="BY133" s="140"/>
      <c r="BZ133" s="141"/>
      <c r="CA133" s="142"/>
      <c r="CB133" s="140"/>
      <c r="CC133" s="141"/>
      <c r="CD133" s="142"/>
      <c r="CE133" s="140"/>
      <c r="CF133" s="141"/>
      <c r="CG133" s="142"/>
      <c r="CH133" s="140"/>
      <c r="CI133" s="141"/>
      <c r="CJ133" s="142"/>
      <c r="CK133" s="140"/>
      <c r="CL133" s="141"/>
      <c r="CM133" s="142"/>
      <c r="CN133" s="140"/>
      <c r="CO133" s="141"/>
      <c r="CP133" s="142"/>
      <c r="CQ133" s="140"/>
      <c r="CR133" s="141"/>
      <c r="CS133" s="142"/>
      <c r="CT133" s="140"/>
      <c r="CU133" s="141"/>
      <c r="CV133" s="142"/>
      <c r="CW133" s="140"/>
      <c r="CX133" s="141"/>
      <c r="CY133" s="142"/>
      <c r="CZ133" s="140"/>
      <c r="DA133" s="141"/>
      <c r="DB133" s="142"/>
      <c r="DC133" s="143"/>
      <c r="DD133" s="141"/>
      <c r="DE133" s="144"/>
      <c r="DF133" s="173"/>
      <c r="DG133" s="143"/>
      <c r="DH133" s="144"/>
      <c r="DI133" s="173"/>
      <c r="DJ133" s="143"/>
      <c r="DK133" s="144"/>
      <c r="DL133" s="173"/>
      <c r="DM133" s="143"/>
      <c r="DN133" s="144"/>
      <c r="DO133" s="173"/>
      <c r="DP133" s="143"/>
      <c r="DQ133" s="144"/>
      <c r="DR133" s="190"/>
      <c r="DS133" s="141"/>
      <c r="DT133" s="144"/>
      <c r="DU133" s="173"/>
      <c r="DV133" s="143"/>
      <c r="DW133" s="144"/>
      <c r="DX133" s="173"/>
      <c r="DY133" s="143"/>
      <c r="DZ133" s="144"/>
      <c r="EA133" s="243"/>
      <c r="EB133" s="244"/>
      <c r="EC133" s="242"/>
      <c r="ED133" s="219"/>
      <c r="EE133" s="217"/>
      <c r="EF133" s="218">
        <f t="shared" si="893"/>
        <v>0</v>
      </c>
      <c r="EG133" s="333"/>
      <c r="EH133" s="334"/>
      <c r="EI133" s="335"/>
      <c r="EJ133" s="219"/>
      <c r="EK133" s="217"/>
      <c r="EL133" s="218"/>
      <c r="EM133" s="287"/>
      <c r="EN133" s="288"/>
      <c r="EO133" s="289"/>
      <c r="EP133" s="442"/>
      <c r="EQ133" s="443"/>
      <c r="ER133" s="441"/>
      <c r="ES133" s="442"/>
      <c r="ET133" s="443"/>
      <c r="EU133" s="441"/>
      <c r="EV133" s="442"/>
      <c r="EW133" s="443"/>
      <c r="EX133" s="441"/>
      <c r="EY133" s="442"/>
      <c r="EZ133" s="443"/>
      <c r="FA133" s="441"/>
      <c r="FB133" s="442"/>
      <c r="FC133" s="443"/>
      <c r="FD133" s="441"/>
      <c r="FE133" s="442"/>
      <c r="FF133" s="443"/>
      <c r="FG133" s="441"/>
      <c r="FH133" s="442"/>
      <c r="FI133" s="443"/>
      <c r="FJ133" s="441"/>
      <c r="FK133" s="442"/>
      <c r="FL133" s="443"/>
      <c r="FM133" s="441"/>
      <c r="FN133" s="442"/>
      <c r="FO133" s="443"/>
      <c r="FP133" s="441"/>
      <c r="FQ133" s="442"/>
      <c r="FR133" s="443"/>
      <c r="FS133" s="441"/>
    </row>
    <row r="134" spans="1:175" x14ac:dyDescent="0.3">
      <c r="A134" s="139" t="s">
        <v>159</v>
      </c>
      <c r="B134" s="140">
        <f>B135+B138</f>
        <v>1216</v>
      </c>
      <c r="C134" s="141">
        <f>C135+C138</f>
        <v>326</v>
      </c>
      <c r="D134" s="142">
        <f t="shared" si="1553"/>
        <v>890</v>
      </c>
      <c r="E134" s="140">
        <f t="shared" ref="E134:F134" si="1602">E135+E138</f>
        <v>1269</v>
      </c>
      <c r="F134" s="141">
        <f t="shared" si="1602"/>
        <v>473</v>
      </c>
      <c r="G134" s="142">
        <f t="shared" si="1385"/>
        <v>796</v>
      </c>
      <c r="H134" s="140">
        <f t="shared" ref="H134:I134" si="1603">H135+H138</f>
        <v>378</v>
      </c>
      <c r="I134" s="141">
        <f t="shared" si="1603"/>
        <v>260</v>
      </c>
      <c r="J134" s="142">
        <f t="shared" si="1387"/>
        <v>118</v>
      </c>
      <c r="K134" s="140">
        <f t="shared" ref="K134:L134" si="1604">K135+K138</f>
        <v>570</v>
      </c>
      <c r="L134" s="141">
        <f t="shared" si="1604"/>
        <v>191</v>
      </c>
      <c r="M134" s="142">
        <f t="shared" si="1389"/>
        <v>379</v>
      </c>
      <c r="N134" s="140">
        <f t="shared" ref="N134:O134" si="1605">N135+N138</f>
        <v>753</v>
      </c>
      <c r="O134" s="141">
        <f t="shared" si="1605"/>
        <v>254</v>
      </c>
      <c r="P134" s="142">
        <f t="shared" ref="P134:P136" si="1606">N134-O134</f>
        <v>499</v>
      </c>
      <c r="Q134" s="140">
        <f t="shared" ref="Q134:R134" si="1607">Q135+Q138</f>
        <v>1052</v>
      </c>
      <c r="R134" s="141">
        <f t="shared" si="1607"/>
        <v>113</v>
      </c>
      <c r="S134" s="142">
        <f t="shared" ref="S134:S136" si="1608">Q134-R134</f>
        <v>939</v>
      </c>
      <c r="T134" s="140">
        <f t="shared" ref="T134:U134" si="1609">T135+T138</f>
        <v>488</v>
      </c>
      <c r="U134" s="141">
        <f t="shared" si="1609"/>
        <v>579</v>
      </c>
      <c r="V134" s="142">
        <f t="shared" ref="V134:V136" si="1610">T134-U134</f>
        <v>-91</v>
      </c>
      <c r="W134" s="140">
        <f t="shared" ref="W134:X134" si="1611">W135+W138</f>
        <v>-136</v>
      </c>
      <c r="X134" s="141">
        <f t="shared" si="1611"/>
        <v>52</v>
      </c>
      <c r="Y134" s="142">
        <f t="shared" ref="Y134:Y136" si="1612">W134-X134</f>
        <v>-188</v>
      </c>
      <c r="Z134" s="140">
        <f t="shared" ref="Z134:AA134" si="1613">Z135+Z138</f>
        <v>11219</v>
      </c>
      <c r="AA134" s="141">
        <f t="shared" si="1613"/>
        <v>7128</v>
      </c>
      <c r="AB134" s="142">
        <f t="shared" ref="AB134:AB136" si="1614">Z134-AA134</f>
        <v>4091</v>
      </c>
      <c r="AC134" s="140">
        <f t="shared" ref="AC134:AD134" si="1615">AC135+AC138</f>
        <v>5312</v>
      </c>
      <c r="AD134" s="141">
        <f t="shared" si="1615"/>
        <v>5920</v>
      </c>
      <c r="AE134" s="142">
        <f t="shared" ref="AE134:AE136" si="1616">AC134-AD134</f>
        <v>-608</v>
      </c>
      <c r="AF134" s="140">
        <f t="shared" ref="AF134:AG134" si="1617">AF135+AF138</f>
        <v>-4565</v>
      </c>
      <c r="AG134" s="141">
        <f t="shared" si="1617"/>
        <v>-6335</v>
      </c>
      <c r="AH134" s="142">
        <f t="shared" ref="AH134:AH136" si="1618">AF134-AG134</f>
        <v>1770</v>
      </c>
      <c r="AI134" s="140">
        <f t="shared" ref="AI134:AJ134" si="1619">AI135+AI138</f>
        <v>5173</v>
      </c>
      <c r="AJ134" s="141">
        <f t="shared" si="1619"/>
        <v>8475</v>
      </c>
      <c r="AK134" s="142">
        <f t="shared" ref="AK134:AK136" si="1620">AI134-AJ134</f>
        <v>-3302</v>
      </c>
      <c r="AL134" s="140">
        <f t="shared" ref="AL134:AM134" si="1621">AL135+AL138</f>
        <v>-2293</v>
      </c>
      <c r="AM134" s="141">
        <f t="shared" si="1621"/>
        <v>-2754</v>
      </c>
      <c r="AN134" s="142">
        <f t="shared" ref="AN134:AN136" si="1622">AL134-AM134</f>
        <v>461</v>
      </c>
      <c r="AO134" s="140">
        <f t="shared" ref="AO134:AP134" si="1623">AO135+AO138</f>
        <v>-2395</v>
      </c>
      <c r="AP134" s="141">
        <f t="shared" si="1623"/>
        <v>-2546</v>
      </c>
      <c r="AQ134" s="142">
        <f t="shared" ref="AQ134:AQ136" si="1624">AO134-AP134</f>
        <v>151</v>
      </c>
      <c r="AR134" s="140">
        <f t="shared" ref="AR134:AS134" si="1625">AR135+AR138</f>
        <v>-8</v>
      </c>
      <c r="AS134" s="141">
        <f t="shared" si="1625"/>
        <v>-131</v>
      </c>
      <c r="AT134" s="142">
        <f t="shared" ref="AT134:AT136" si="1626">AR134-AS134</f>
        <v>123</v>
      </c>
      <c r="AU134" s="140">
        <f t="shared" ref="AU134:AV134" si="1627">AU135+AU138</f>
        <v>-10275</v>
      </c>
      <c r="AV134" s="141">
        <f t="shared" si="1627"/>
        <v>-9717</v>
      </c>
      <c r="AW134" s="142">
        <f t="shared" ref="AW134:AW136" si="1628">AU134-AV134</f>
        <v>-558</v>
      </c>
      <c r="AX134" s="140">
        <f>AX135+AX138</f>
        <v>101854</v>
      </c>
      <c r="AY134" s="141">
        <f>AY135+AY138</f>
        <v>-110316</v>
      </c>
      <c r="AZ134" s="142">
        <f t="shared" ref="AZ134:AZ136" si="1629">AX134-AY134</f>
        <v>212170</v>
      </c>
      <c r="BA134" s="140">
        <f>BA135+BA138</f>
        <v>73764</v>
      </c>
      <c r="BB134" s="141">
        <f>BB135+BB138</f>
        <v>-70672</v>
      </c>
      <c r="BC134" s="142">
        <f t="shared" ref="BC134:BC136" si="1630">BA134-BB134</f>
        <v>144436</v>
      </c>
      <c r="BD134" s="140">
        <f>BD135+BD138</f>
        <v>24177</v>
      </c>
      <c r="BE134" s="141">
        <f>BE135+BE138</f>
        <v>-43159</v>
      </c>
      <c r="BF134" s="142">
        <f t="shared" ref="BF134:BF136" si="1631">BD134-BE134</f>
        <v>67336</v>
      </c>
      <c r="BG134" s="140">
        <f>BG135+BG138</f>
        <v>120344</v>
      </c>
      <c r="BH134" s="141">
        <f>BH135+BH138</f>
        <v>-25183</v>
      </c>
      <c r="BI134" s="142">
        <f t="shared" ref="BI134:BI136" si="1632">BG134-BH134</f>
        <v>145527</v>
      </c>
      <c r="BJ134" s="140">
        <f>BJ135+BJ138</f>
        <v>-25500</v>
      </c>
      <c r="BK134" s="141">
        <f>BK135+BK138</f>
        <v>103550</v>
      </c>
      <c r="BL134" s="142">
        <f t="shared" ref="BL134:BL136" si="1633">BJ134-BK134</f>
        <v>-129050</v>
      </c>
      <c r="BM134" s="140">
        <f>BM135+BM138</f>
        <v>-15635</v>
      </c>
      <c r="BN134" s="141">
        <f>BN135+BN138</f>
        <v>41961</v>
      </c>
      <c r="BO134" s="142">
        <f t="shared" ref="BO134:BO136" si="1634">BM134-BN134</f>
        <v>-57596</v>
      </c>
      <c r="BP134" s="140">
        <f>BP135+BP138</f>
        <v>-16166</v>
      </c>
      <c r="BQ134" s="141">
        <f>BQ135+BQ138</f>
        <v>25146</v>
      </c>
      <c r="BR134" s="142">
        <f t="shared" ref="BR134:BR136" si="1635">BP134-BQ134</f>
        <v>-41312</v>
      </c>
      <c r="BS134" s="140">
        <f>BS135+BS138</f>
        <v>-42242</v>
      </c>
      <c r="BT134" s="141">
        <f>BT135+BT138</f>
        <v>45286</v>
      </c>
      <c r="BU134" s="142">
        <f t="shared" ref="BU134:BU136" si="1636">BS134-BT134</f>
        <v>-87528</v>
      </c>
      <c r="BV134" s="140">
        <f>BV135+BV138</f>
        <v>60311</v>
      </c>
      <c r="BW134" s="141">
        <f>BW135+BW138</f>
        <v>-5064</v>
      </c>
      <c r="BX134" s="142">
        <f t="shared" ref="BX134:BX136" si="1637">BV134-BW134</f>
        <v>65375</v>
      </c>
      <c r="BY134" s="140">
        <f>BY135+BY138</f>
        <v>78532</v>
      </c>
      <c r="BZ134" s="141">
        <f>BZ135+BZ138</f>
        <v>35631</v>
      </c>
      <c r="CA134" s="142">
        <f t="shared" ref="CA134:CA136" si="1638">BY134-BZ134</f>
        <v>42901</v>
      </c>
      <c r="CB134" s="140">
        <f>CB135+CB138</f>
        <v>93338</v>
      </c>
      <c r="CC134" s="141">
        <f>CC135+CC138</f>
        <v>-4749</v>
      </c>
      <c r="CD134" s="142">
        <f t="shared" ref="CD134:CD136" si="1639">CB134-CC134</f>
        <v>98087</v>
      </c>
      <c r="CE134" s="140">
        <f>CE135+CE138</f>
        <v>84009</v>
      </c>
      <c r="CF134" s="141">
        <f>CF135+CF138</f>
        <v>41121</v>
      </c>
      <c r="CG134" s="142">
        <f t="shared" ref="CG134:CG136" si="1640">CE134-CF134</f>
        <v>42888</v>
      </c>
      <c r="CH134" s="140">
        <f>CH135+CH138</f>
        <v>8194</v>
      </c>
      <c r="CI134" s="141">
        <f>CI135+CI138</f>
        <v>5899.5641817889173</v>
      </c>
      <c r="CJ134" s="142">
        <f>CH134-CI134</f>
        <v>2294.4358182110827</v>
      </c>
      <c r="CK134" s="140">
        <f>CK135+CK138</f>
        <v>7678</v>
      </c>
      <c r="CL134" s="141">
        <f>CL135+CL138</f>
        <v>3171.7891310451801</v>
      </c>
      <c r="CM134" s="142">
        <f>CK134-CL134</f>
        <v>4506.2108689548204</v>
      </c>
      <c r="CN134" s="140">
        <f>CN135+CN138</f>
        <v>7870</v>
      </c>
      <c r="CO134" s="141">
        <f>CO135+CO138</f>
        <v>1098.2783430721101</v>
      </c>
      <c r="CP134" s="142">
        <f>CN134-CO134</f>
        <v>6771.7216569278899</v>
      </c>
      <c r="CQ134" s="140">
        <f>CQ135+CQ138</f>
        <v>9763</v>
      </c>
      <c r="CR134" s="141">
        <f>CR135+CR138</f>
        <v>3584.9508649762947</v>
      </c>
      <c r="CS134" s="142">
        <f>CQ134-CR134</f>
        <v>6178.0491350237053</v>
      </c>
      <c r="CT134" s="140">
        <f t="shared" ref="CT134:CU134" si="1641">CT135+CT138</f>
        <v>5576.0732938682577</v>
      </c>
      <c r="CU134" s="141">
        <f t="shared" si="1641"/>
        <v>33048.845208269995</v>
      </c>
      <c r="CV134" s="142">
        <f t="shared" ref="CV134:CV135" si="1642">CT134-CU134</f>
        <v>-27472.771914401739</v>
      </c>
      <c r="CW134" s="140">
        <f t="shared" ref="CW134:CX134" si="1643">CW135+CW138</f>
        <v>6573.4</v>
      </c>
      <c r="CX134" s="141">
        <f t="shared" si="1643"/>
        <v>26850.466921239</v>
      </c>
      <c r="CY134" s="142">
        <f t="shared" ref="CY134:CY135" si="1644">CW134-CX134</f>
        <v>-20277.066921238998</v>
      </c>
      <c r="CZ134" s="140">
        <f t="shared" ref="CZ134:DA134" si="1645">CZ135+CZ138</f>
        <v>1980.1</v>
      </c>
      <c r="DA134" s="141">
        <f t="shared" si="1645"/>
        <v>33244.890908333</v>
      </c>
      <c r="DB134" s="142">
        <f t="shared" ref="DB134:DB135" si="1646">CZ134-DA134</f>
        <v>-31264.790908333001</v>
      </c>
      <c r="DC134" s="143">
        <f t="shared" ref="DC134:DD134" si="1647">DC135+DC138</f>
        <v>2139.4</v>
      </c>
      <c r="DD134" s="141">
        <f t="shared" si="1647"/>
        <v>10401.830066386199</v>
      </c>
      <c r="DE134" s="144">
        <f t="shared" ref="DE134:DE135" si="1648">DC134-DD134</f>
        <v>-8262.4300663861995</v>
      </c>
      <c r="DF134" s="173">
        <f>DF135+DF138</f>
        <v>6573.8942991220238</v>
      </c>
      <c r="DG134" s="143">
        <f>DG135+DG138</f>
        <v>42420.81308922443</v>
      </c>
      <c r="DH134" s="144">
        <f t="shared" ref="DH134:DH136" si="1649">DF134-DG134</f>
        <v>-35846.918790102405</v>
      </c>
      <c r="DI134" s="173">
        <f t="shared" ref="DI134:DJ134" si="1650">DI135+DI138</f>
        <v>8318.684765365113</v>
      </c>
      <c r="DJ134" s="143">
        <f t="shared" si="1650"/>
        <v>44340.091813282364</v>
      </c>
      <c r="DK134" s="144">
        <f t="shared" ref="DK134:DK136" si="1651">DI134-DJ134</f>
        <v>-36021.407047917251</v>
      </c>
      <c r="DL134" s="173">
        <f>DL135+DL138</f>
        <v>5623.1589698269372</v>
      </c>
      <c r="DM134" s="143">
        <f>DM135+DM138</f>
        <v>38553.280621148901</v>
      </c>
      <c r="DN134" s="144">
        <f t="shared" ref="DN134:DN136" si="1652">DL134-DM134</f>
        <v>-32930.121651321962</v>
      </c>
      <c r="DO134" s="173">
        <f t="shared" ref="DO134:DP134" si="1653">DO135+DO138</f>
        <v>5475.5193357561357</v>
      </c>
      <c r="DP134" s="143">
        <f t="shared" si="1653"/>
        <v>47213.495358697801</v>
      </c>
      <c r="DQ134" s="144">
        <f t="shared" ref="DQ134:DQ136" si="1654">DO134-DP134</f>
        <v>-41737.976022941664</v>
      </c>
      <c r="DR134" s="190">
        <f>DR135+DR138</f>
        <v>-21529.591097193959</v>
      </c>
      <c r="DS134" s="141">
        <f>DS135+DS138</f>
        <v>-2408.2974241191723</v>
      </c>
      <c r="DT134" s="144">
        <f t="shared" ref="DT134:DT136" si="1655">DR134-DS134</f>
        <v>-19121.293673074786</v>
      </c>
      <c r="DU134" s="173">
        <f>DU135+DU138</f>
        <v>5643.0080248176573</v>
      </c>
      <c r="DV134" s="143">
        <f>DV135+DV138</f>
        <v>-8029.8731043464459</v>
      </c>
      <c r="DW134" s="144">
        <f t="shared" ref="DW134:DW136" si="1656">DU134-DV134</f>
        <v>13672.881129164103</v>
      </c>
      <c r="DX134" s="173">
        <f>DX135+DX138</f>
        <v>-7404.941033017185</v>
      </c>
      <c r="DY134" s="143">
        <f>DY135+DY138</f>
        <v>37808.025926399845</v>
      </c>
      <c r="DZ134" s="144">
        <f t="shared" ref="DZ134:DZ136" si="1657">DX134-DY134</f>
        <v>-45212.966959417026</v>
      </c>
      <c r="EA134" s="243">
        <f>EA135+EA138</f>
        <v>16349.932232919591</v>
      </c>
      <c r="EB134" s="244">
        <f>EB135+EB138</f>
        <v>50952.269962673316</v>
      </c>
      <c r="EC134" s="242">
        <f t="shared" ref="EC134:EC136" si="1658">EA134-EB134</f>
        <v>-34602.337729753723</v>
      </c>
      <c r="ED134" s="219">
        <f>ED135+ED138</f>
        <v>-2283.0331926165313</v>
      </c>
      <c r="EE134" s="217">
        <f>EE135+EE138</f>
        <v>55105.433924646059</v>
      </c>
      <c r="EF134" s="218">
        <f t="shared" si="893"/>
        <v>-57388.467117262589</v>
      </c>
      <c r="EG134" s="219">
        <f>EG135+EG138</f>
        <v>28697.390680727909</v>
      </c>
      <c r="EH134" s="217">
        <f>EH135+EH138</f>
        <v>80460.24930443264</v>
      </c>
      <c r="EI134" s="218">
        <f t="shared" ref="EI134:EI136" si="1659">EG134-EH134</f>
        <v>-51762.858623704728</v>
      </c>
      <c r="EJ134" s="219">
        <f>EJ135+EJ138</f>
        <v>4896.6560360009544</v>
      </c>
      <c r="EK134" s="217">
        <f>EK135+EK138</f>
        <v>3898.6217296156346</v>
      </c>
      <c r="EL134" s="218">
        <f t="shared" ref="EL134:EL136" si="1660">EJ134-EK134</f>
        <v>998.03430638531972</v>
      </c>
      <c r="EM134" s="287">
        <f>EM135+EM138</f>
        <v>9458.9157563594799</v>
      </c>
      <c r="EN134" s="288">
        <f>EN135+EN138</f>
        <v>36054.120259634554</v>
      </c>
      <c r="EO134" s="289">
        <f t="shared" ref="EO134" si="1661">EM134-EN134</f>
        <v>-26595.204503275076</v>
      </c>
      <c r="EP134" s="439">
        <f>EP135+EP138</f>
        <v>268.46930301073917</v>
      </c>
      <c r="EQ134" s="440">
        <f t="shared" ref="EQ134" si="1662">EQ135+EQ138</f>
        <v>12463.011268632465</v>
      </c>
      <c r="ER134" s="441">
        <f t="shared" ref="ER134:ER136" si="1663">EP134-EQ134</f>
        <v>-12194.541965621725</v>
      </c>
      <c r="ES134" s="439">
        <f>ES135+ES138</f>
        <v>1802.1066613837534</v>
      </c>
      <c r="ET134" s="440">
        <f t="shared" ref="ET134" si="1664">ET135+ET138</f>
        <v>-25152.515372679954</v>
      </c>
      <c r="EU134" s="441">
        <f t="shared" ref="EU134:EU136" si="1665">ES134-ET134</f>
        <v>26954.622034063708</v>
      </c>
      <c r="EV134" s="439">
        <f>EV135+EV138</f>
        <v>30597.566380027303</v>
      </c>
      <c r="EW134" s="440">
        <f t="shared" ref="EW134" si="1666">EW135+EW138</f>
        <v>136306.03963231458</v>
      </c>
      <c r="EX134" s="441">
        <f t="shared" ref="EX134:EX136" si="1667">EV134-EW134</f>
        <v>-105708.47325228728</v>
      </c>
      <c r="EY134" s="439">
        <f>EY135+EY138</f>
        <v>6389.1691740695387</v>
      </c>
      <c r="EZ134" s="440">
        <f t="shared" ref="EZ134" si="1668">EZ135+EZ138</f>
        <v>-17106.475530686061</v>
      </c>
      <c r="FA134" s="441">
        <f t="shared" ref="FA134:FA136" si="1669">EY134-EZ134</f>
        <v>23495.644704755599</v>
      </c>
      <c r="FB134" s="439">
        <f>FB135+FB138</f>
        <v>7843.2229208652197</v>
      </c>
      <c r="FC134" s="440">
        <f t="shared" ref="FC134" si="1670">FC135+FC138</f>
        <v>12253.375179459084</v>
      </c>
      <c r="FD134" s="441">
        <f t="shared" ref="FD134:FD136" si="1671">FB134-FC134</f>
        <v>-4410.1522585938646</v>
      </c>
      <c r="FE134" s="439">
        <f>FE135+FE138</f>
        <v>2072.7505566849895</v>
      </c>
      <c r="FF134" s="440">
        <f t="shared" ref="FF134" si="1672">FF135+FF138</f>
        <v>5163.4674029471989</v>
      </c>
      <c r="FG134" s="441">
        <f t="shared" ref="FG134:FG136" si="1673">FE134-FF134</f>
        <v>-3090.7168462622094</v>
      </c>
      <c r="FH134" s="439">
        <f>FH135+FH138</f>
        <v>7511.2775678933349</v>
      </c>
      <c r="FI134" s="440">
        <f t="shared" ref="FI134" si="1674">FI135+FI138</f>
        <v>8101.5058987710127</v>
      </c>
      <c r="FJ134" s="441">
        <f t="shared" ref="FJ134:FJ136" si="1675">FH134-FI134</f>
        <v>-590.22833087767776</v>
      </c>
      <c r="FK134" s="439">
        <f>FK135+FK138</f>
        <v>1829.8873906421081</v>
      </c>
      <c r="FL134" s="440">
        <f t="shared" ref="FL134" si="1676">FL135+FL138</f>
        <v>6924.2562349833588</v>
      </c>
      <c r="FM134" s="441">
        <f t="shared" ref="FM134:FM136" si="1677">FK134-FL134</f>
        <v>-5094.3688443412502</v>
      </c>
      <c r="FN134" s="439">
        <f>FN135+FN138</f>
        <v>9982.7171710718321</v>
      </c>
      <c r="FO134" s="440">
        <f t="shared" ref="FO134" si="1678">FO135+FO138</f>
        <v>22933.634471297373</v>
      </c>
      <c r="FP134" s="441">
        <f t="shared" ref="FP134:FP136" si="1679">FN134-FO134</f>
        <v>-12950.917300225541</v>
      </c>
      <c r="FQ134" s="439">
        <f>FQ135+FQ138</f>
        <v>8966.8387290940464</v>
      </c>
      <c r="FR134" s="440">
        <f t="shared" ref="FR134" si="1680">FR135+FR138</f>
        <v>22412.106370036629</v>
      </c>
      <c r="FS134" s="441">
        <f t="shared" ref="FS134:FS136" si="1681">FQ134-FR134</f>
        <v>-13445.267640942582</v>
      </c>
    </row>
    <row r="135" spans="1:175" x14ac:dyDescent="0.3">
      <c r="A135" s="150" t="s">
        <v>142</v>
      </c>
      <c r="B135" s="140">
        <f>B136+B137</f>
        <v>1216</v>
      </c>
      <c r="C135" s="141">
        <f>C136+C137</f>
        <v>326</v>
      </c>
      <c r="D135" s="142">
        <f t="shared" si="1553"/>
        <v>890</v>
      </c>
      <c r="E135" s="140">
        <f t="shared" ref="E135:F135" si="1682">E136+E137</f>
        <v>1269</v>
      </c>
      <c r="F135" s="141">
        <f t="shared" si="1682"/>
        <v>473</v>
      </c>
      <c r="G135" s="142">
        <f t="shared" si="1385"/>
        <v>796</v>
      </c>
      <c r="H135" s="140">
        <f t="shared" ref="H135:I135" si="1683">H136+H137</f>
        <v>378</v>
      </c>
      <c r="I135" s="141">
        <f t="shared" si="1683"/>
        <v>260</v>
      </c>
      <c r="J135" s="142">
        <f t="shared" si="1387"/>
        <v>118</v>
      </c>
      <c r="K135" s="140">
        <f t="shared" ref="K135:L135" si="1684">K136+K137</f>
        <v>570</v>
      </c>
      <c r="L135" s="141">
        <f t="shared" si="1684"/>
        <v>191</v>
      </c>
      <c r="M135" s="142">
        <f t="shared" si="1389"/>
        <v>379</v>
      </c>
      <c r="N135" s="140">
        <f t="shared" ref="N135:O135" si="1685">N136+N137</f>
        <v>753</v>
      </c>
      <c r="O135" s="141">
        <f t="shared" si="1685"/>
        <v>254</v>
      </c>
      <c r="P135" s="142">
        <f t="shared" si="1606"/>
        <v>499</v>
      </c>
      <c r="Q135" s="140">
        <f t="shared" ref="Q135:R135" si="1686">Q136+Q137</f>
        <v>1052</v>
      </c>
      <c r="R135" s="141">
        <f t="shared" si="1686"/>
        <v>113</v>
      </c>
      <c r="S135" s="142">
        <f t="shared" si="1608"/>
        <v>939</v>
      </c>
      <c r="T135" s="140">
        <f t="shared" ref="T135:U135" si="1687">T136+T137</f>
        <v>488</v>
      </c>
      <c r="U135" s="141">
        <f t="shared" si="1687"/>
        <v>579</v>
      </c>
      <c r="V135" s="142">
        <f t="shared" si="1610"/>
        <v>-91</v>
      </c>
      <c r="W135" s="140">
        <f t="shared" ref="W135:X135" si="1688">W136+W137</f>
        <v>-136</v>
      </c>
      <c r="X135" s="141">
        <f t="shared" si="1688"/>
        <v>52</v>
      </c>
      <c r="Y135" s="142">
        <f t="shared" si="1612"/>
        <v>-188</v>
      </c>
      <c r="Z135" s="140">
        <f t="shared" ref="Z135:AA135" si="1689">Z136+Z137</f>
        <v>11219</v>
      </c>
      <c r="AA135" s="141">
        <f t="shared" si="1689"/>
        <v>7128</v>
      </c>
      <c r="AB135" s="142">
        <f t="shared" si="1614"/>
        <v>4091</v>
      </c>
      <c r="AC135" s="140">
        <f t="shared" ref="AC135:AD135" si="1690">AC136+AC137</f>
        <v>5312</v>
      </c>
      <c r="AD135" s="141">
        <f t="shared" si="1690"/>
        <v>5920</v>
      </c>
      <c r="AE135" s="142">
        <f t="shared" si="1616"/>
        <v>-608</v>
      </c>
      <c r="AF135" s="140">
        <f t="shared" ref="AF135:AG135" si="1691">AF136+AF137</f>
        <v>-4565</v>
      </c>
      <c r="AG135" s="141">
        <f t="shared" si="1691"/>
        <v>-6335</v>
      </c>
      <c r="AH135" s="142">
        <f t="shared" si="1618"/>
        <v>1770</v>
      </c>
      <c r="AI135" s="140">
        <f t="shared" ref="AI135:AJ135" si="1692">AI136+AI137</f>
        <v>5173</v>
      </c>
      <c r="AJ135" s="141">
        <f t="shared" si="1692"/>
        <v>8475</v>
      </c>
      <c r="AK135" s="142">
        <f t="shared" si="1620"/>
        <v>-3302</v>
      </c>
      <c r="AL135" s="140">
        <f t="shared" ref="AL135:AM135" si="1693">AL136+AL137</f>
        <v>-2293</v>
      </c>
      <c r="AM135" s="141">
        <f t="shared" si="1693"/>
        <v>-2754</v>
      </c>
      <c r="AN135" s="142">
        <f t="shared" si="1622"/>
        <v>461</v>
      </c>
      <c r="AO135" s="140">
        <f t="shared" ref="AO135:AP135" si="1694">AO136+AO137</f>
        <v>-2395</v>
      </c>
      <c r="AP135" s="141">
        <f t="shared" si="1694"/>
        <v>-2546</v>
      </c>
      <c r="AQ135" s="142">
        <f t="shared" si="1624"/>
        <v>151</v>
      </c>
      <c r="AR135" s="140">
        <f t="shared" ref="AR135:AS135" si="1695">AR136+AR137</f>
        <v>-8</v>
      </c>
      <c r="AS135" s="141">
        <f t="shared" si="1695"/>
        <v>-131</v>
      </c>
      <c r="AT135" s="142">
        <f t="shared" si="1626"/>
        <v>123</v>
      </c>
      <c r="AU135" s="140">
        <f t="shared" ref="AU135:AV135" si="1696">AU136+AU137</f>
        <v>-10275</v>
      </c>
      <c r="AV135" s="141">
        <f t="shared" si="1696"/>
        <v>-9717</v>
      </c>
      <c r="AW135" s="142">
        <f t="shared" si="1628"/>
        <v>-558</v>
      </c>
      <c r="AX135" s="140">
        <f>AX136+AX137</f>
        <v>-255</v>
      </c>
      <c r="AY135" s="141">
        <f>AY136+AY137</f>
        <v>601</v>
      </c>
      <c r="AZ135" s="142">
        <f t="shared" si="1629"/>
        <v>-856</v>
      </c>
      <c r="BA135" s="140">
        <f>BA136+BA137</f>
        <v>1162</v>
      </c>
      <c r="BB135" s="141">
        <f>BB136+BB137</f>
        <v>-171</v>
      </c>
      <c r="BC135" s="142">
        <f t="shared" si="1630"/>
        <v>1333</v>
      </c>
      <c r="BD135" s="140">
        <f>BD136+BD137</f>
        <v>1640</v>
      </c>
      <c r="BE135" s="141">
        <f>BE136+BE137</f>
        <v>2340</v>
      </c>
      <c r="BF135" s="142">
        <f t="shared" si="1631"/>
        <v>-700</v>
      </c>
      <c r="BG135" s="140">
        <f>BG136+BG137</f>
        <v>-2400</v>
      </c>
      <c r="BH135" s="141">
        <f>BH136+BH137</f>
        <v>-680</v>
      </c>
      <c r="BI135" s="142">
        <f t="shared" si="1632"/>
        <v>-1720</v>
      </c>
      <c r="BJ135" s="140">
        <f>BJ136+BJ137</f>
        <v>-78</v>
      </c>
      <c r="BK135" s="141">
        <f>BK136+BK137</f>
        <v>382</v>
      </c>
      <c r="BL135" s="142">
        <f t="shared" si="1633"/>
        <v>-460</v>
      </c>
      <c r="BM135" s="140">
        <f>BM136+BM137</f>
        <v>-328</v>
      </c>
      <c r="BN135" s="141">
        <f>BN136+BN137</f>
        <v>293</v>
      </c>
      <c r="BO135" s="142">
        <f t="shared" si="1634"/>
        <v>-621</v>
      </c>
      <c r="BP135" s="140">
        <f>BP136+BP137</f>
        <v>728</v>
      </c>
      <c r="BQ135" s="141">
        <f>BQ136+BQ137</f>
        <v>-61</v>
      </c>
      <c r="BR135" s="142">
        <f t="shared" si="1635"/>
        <v>789</v>
      </c>
      <c r="BS135" s="140">
        <f>BS136+BS137</f>
        <v>-802</v>
      </c>
      <c r="BT135" s="141">
        <f>BT136+BT137</f>
        <v>-1042</v>
      </c>
      <c r="BU135" s="142">
        <f t="shared" si="1636"/>
        <v>240</v>
      </c>
      <c r="BV135" s="140">
        <f>BV136+BV137</f>
        <v>212</v>
      </c>
      <c r="BW135" s="141">
        <f>BW136+BW137</f>
        <v>2294</v>
      </c>
      <c r="BX135" s="142">
        <f t="shared" si="1637"/>
        <v>-2082</v>
      </c>
      <c r="BY135" s="140">
        <f>BY136+BY137</f>
        <v>234</v>
      </c>
      <c r="BZ135" s="141">
        <f>BZ136+BZ137</f>
        <v>-1452</v>
      </c>
      <c r="CA135" s="142">
        <f t="shared" si="1638"/>
        <v>1686</v>
      </c>
      <c r="CB135" s="140">
        <f>CB136+CB137</f>
        <v>-240</v>
      </c>
      <c r="CC135" s="141">
        <f>CC136+CC137</f>
        <v>941</v>
      </c>
      <c r="CD135" s="142">
        <f t="shared" si="1639"/>
        <v>-1181</v>
      </c>
      <c r="CE135" s="140">
        <f>CE136+CE137</f>
        <v>457</v>
      </c>
      <c r="CF135" s="141">
        <f>CF136+CF137</f>
        <v>885</v>
      </c>
      <c r="CG135" s="142">
        <f t="shared" si="1640"/>
        <v>-428</v>
      </c>
      <c r="CH135" s="140">
        <f>CH136+CH137</f>
        <v>-660</v>
      </c>
      <c r="CI135" s="141">
        <f>CI136+CI137</f>
        <v>2409</v>
      </c>
      <c r="CJ135" s="142">
        <f>CH135-CI135</f>
        <v>-3069</v>
      </c>
      <c r="CK135" s="140">
        <f>CK136+CK137</f>
        <v>311</v>
      </c>
      <c r="CL135" s="141">
        <f>CL136+CL137</f>
        <v>-695</v>
      </c>
      <c r="CM135" s="142">
        <f>CK135-CL135</f>
        <v>1006</v>
      </c>
      <c r="CN135" s="140">
        <f>CN136+CN137</f>
        <v>-335</v>
      </c>
      <c r="CO135" s="141">
        <f>CO136+CO137</f>
        <v>-2068</v>
      </c>
      <c r="CP135" s="142">
        <f>CN135-CO135</f>
        <v>1733</v>
      </c>
      <c r="CQ135" s="140">
        <f>CQ136+CQ137</f>
        <v>418</v>
      </c>
      <c r="CR135" s="141">
        <f>CR136+CR137</f>
        <v>641</v>
      </c>
      <c r="CS135" s="142">
        <f>CQ135-CR135</f>
        <v>-223</v>
      </c>
      <c r="CT135" s="140">
        <f t="shared" ref="CT135:CU135" si="1697">CT136+CT137</f>
        <v>123</v>
      </c>
      <c r="CU135" s="141">
        <f t="shared" si="1697"/>
        <v>1758</v>
      </c>
      <c r="CV135" s="142">
        <f t="shared" si="1642"/>
        <v>-1635</v>
      </c>
      <c r="CW135" s="140">
        <f t="shared" ref="CW135:CX135" si="1698">CW136+CW137</f>
        <v>-13</v>
      </c>
      <c r="CX135" s="141">
        <f t="shared" si="1698"/>
        <v>-1777</v>
      </c>
      <c r="CY135" s="142">
        <f t="shared" si="1644"/>
        <v>1764</v>
      </c>
      <c r="CZ135" s="140">
        <f t="shared" ref="CZ135:DA135" si="1699">CZ136+CZ137</f>
        <v>486.9</v>
      </c>
      <c r="DA135" s="141">
        <f t="shared" si="1699"/>
        <v>6461.8</v>
      </c>
      <c r="DB135" s="142">
        <f t="shared" si="1646"/>
        <v>-5974.9000000000005</v>
      </c>
      <c r="DC135" s="143">
        <f t="shared" ref="DC135:DD135" si="1700">DC136+DC137</f>
        <v>-825</v>
      </c>
      <c r="DD135" s="141">
        <f t="shared" si="1700"/>
        <v>-9781</v>
      </c>
      <c r="DE135" s="144">
        <f t="shared" si="1648"/>
        <v>8956</v>
      </c>
      <c r="DF135" s="173">
        <f>DF136+DF137</f>
        <v>127.4</v>
      </c>
      <c r="DG135" s="143">
        <f>DG136+DG137</f>
        <v>44.6</v>
      </c>
      <c r="DH135" s="144">
        <f t="shared" si="1649"/>
        <v>82.800000000000011</v>
      </c>
      <c r="DI135" s="173">
        <f>DI136+DI137</f>
        <v>696.2</v>
      </c>
      <c r="DJ135" s="143">
        <f>DJ136+DJ137</f>
        <v>-877.8</v>
      </c>
      <c r="DK135" s="144">
        <f t="shared" si="1651"/>
        <v>1574</v>
      </c>
      <c r="DL135" s="173">
        <f>DL136+DL137</f>
        <v>-909.63742992980019</v>
      </c>
      <c r="DM135" s="143">
        <f>DM136+DM137</f>
        <v>591.29728235352661</v>
      </c>
      <c r="DN135" s="144">
        <f t="shared" si="1652"/>
        <v>-1500.9347122833269</v>
      </c>
      <c r="DO135" s="173">
        <f t="shared" ref="DO135:DP135" si="1701">DO136+DO137</f>
        <v>110.4</v>
      </c>
      <c r="DP135" s="143">
        <f t="shared" si="1701"/>
        <v>-1903.9</v>
      </c>
      <c r="DQ135" s="144">
        <f t="shared" si="1654"/>
        <v>2014.3000000000002</v>
      </c>
      <c r="DR135" s="190">
        <f>DR136+DR137</f>
        <v>-345.5</v>
      </c>
      <c r="DS135" s="141">
        <f>DS136+DS137</f>
        <v>-1087.7</v>
      </c>
      <c r="DT135" s="144">
        <f t="shared" si="1655"/>
        <v>742.2</v>
      </c>
      <c r="DU135" s="173">
        <f>DU136+DU137</f>
        <v>5616.1259662402126</v>
      </c>
      <c r="DV135" s="143">
        <f>DV136+DV137</f>
        <v>1626.0032680419292</v>
      </c>
      <c r="DW135" s="144">
        <f t="shared" si="1656"/>
        <v>3990.1226981982836</v>
      </c>
      <c r="DX135" s="173">
        <f>DX136+DX137</f>
        <v>-5906.4582389831303</v>
      </c>
      <c r="DY135" s="143">
        <f>DY136+DY137</f>
        <v>7672.4502745171831</v>
      </c>
      <c r="DZ135" s="144">
        <f t="shared" si="1657"/>
        <v>-13578.908513500313</v>
      </c>
      <c r="EA135" s="243">
        <f>EA136+EA137</f>
        <v>540.82720026896811</v>
      </c>
      <c r="EB135" s="244">
        <f>EB136+EB137</f>
        <v>-9004.4570146028127</v>
      </c>
      <c r="EC135" s="242">
        <f t="shared" si="1658"/>
        <v>9545.2842148717809</v>
      </c>
      <c r="ED135" s="219">
        <f>ED136+ED137</f>
        <v>1162.9113973834687</v>
      </c>
      <c r="EE135" s="217">
        <f>EE136+EE137</f>
        <v>3709.9325146460601</v>
      </c>
      <c r="EF135" s="218">
        <f t="shared" si="893"/>
        <v>-2547.0211172625914</v>
      </c>
      <c r="EG135" s="219">
        <f>EG136+EG137</f>
        <v>-1851.0293192720903</v>
      </c>
      <c r="EH135" s="217">
        <f>EH136+EH137</f>
        <v>-2937.1706955673631</v>
      </c>
      <c r="EI135" s="218">
        <f t="shared" si="1659"/>
        <v>1086.1413762952727</v>
      </c>
      <c r="EJ135" s="219">
        <f>EJ136+EJ137</f>
        <v>4124.4212660009543</v>
      </c>
      <c r="EK135" s="217">
        <f>EK136+EK137</f>
        <v>1336.1695396156344</v>
      </c>
      <c r="EL135" s="218">
        <f t="shared" si="1660"/>
        <v>2788.2517263853197</v>
      </c>
      <c r="EM135" s="287">
        <v>-4650.61614364052</v>
      </c>
      <c r="EN135" s="288">
        <v>-1907.0464603654436</v>
      </c>
      <c r="EO135" s="289">
        <f t="shared" si="896"/>
        <v>-2743.5696832750764</v>
      </c>
      <c r="EP135" s="439">
        <f>EP136+EP137</f>
        <v>1855.6237063037515</v>
      </c>
      <c r="EQ135" s="440">
        <f t="shared" ref="EQ135" si="1702">EQ136+EQ137</f>
        <v>444.48793949636723</v>
      </c>
      <c r="ER135" s="441">
        <f t="shared" si="1663"/>
        <v>1411.1357668073842</v>
      </c>
      <c r="ES135" s="439">
        <f>ES136+ES137</f>
        <v>-1757.5558051883181</v>
      </c>
      <c r="ET135" s="440">
        <f t="shared" ref="ET135" si="1703">ET136+ET137</f>
        <v>2567.769306584376</v>
      </c>
      <c r="EU135" s="441">
        <f t="shared" si="1665"/>
        <v>-4325.3251117726941</v>
      </c>
      <c r="EV135" s="439">
        <f>EV136+EV137</f>
        <v>696.11172315725867</v>
      </c>
      <c r="EW135" s="440">
        <f t="shared" ref="EW135" si="1704">EW136+EW137</f>
        <v>10846.797567169215</v>
      </c>
      <c r="EX135" s="441">
        <f t="shared" si="1667"/>
        <v>-10150.685844011956</v>
      </c>
      <c r="EY135" s="439">
        <f>EY136+EY137</f>
        <v>-927.98740578135369</v>
      </c>
      <c r="EZ135" s="440">
        <f t="shared" ref="EZ135" si="1705">EZ136+EZ137</f>
        <v>-10783.504715668929</v>
      </c>
      <c r="FA135" s="441">
        <f t="shared" si="1669"/>
        <v>9855.5173098875748</v>
      </c>
      <c r="FB135" s="439">
        <f>FB136+FB137</f>
        <v>344.86951322832164</v>
      </c>
      <c r="FC135" s="440">
        <f t="shared" ref="FC135" si="1706">FC136+FC137</f>
        <v>1671.9355388561912</v>
      </c>
      <c r="FD135" s="441">
        <f t="shared" si="1671"/>
        <v>-1327.0660256278695</v>
      </c>
      <c r="FE135" s="439">
        <f>FE136+FE137</f>
        <v>-516.61992719726697</v>
      </c>
      <c r="FF135" s="440">
        <f t="shared" ref="FF135" si="1707">FF136+FF137</f>
        <v>496.23204462585261</v>
      </c>
      <c r="FG135" s="441">
        <f t="shared" si="1673"/>
        <v>-1012.8519718231196</v>
      </c>
      <c r="FH135" s="439">
        <f>FH136+FH137</f>
        <v>1921.7702835895907</v>
      </c>
      <c r="FI135" s="440">
        <f t="shared" ref="FI135" si="1708">FI136+FI137</f>
        <v>-2182.2391217806849</v>
      </c>
      <c r="FJ135" s="441">
        <f t="shared" si="1675"/>
        <v>4104.009405370276</v>
      </c>
      <c r="FK135" s="439">
        <f>FK136+FK137</f>
        <v>-1562.0788286006732</v>
      </c>
      <c r="FL135" s="440">
        <f t="shared" ref="FL135" si="1709">FL136+FL137</f>
        <v>2541.8809862977814</v>
      </c>
      <c r="FM135" s="441">
        <f t="shared" si="1677"/>
        <v>-4103.9598148984551</v>
      </c>
      <c r="FN135" s="439">
        <f>FN136+FN137</f>
        <v>846.76247573130331</v>
      </c>
      <c r="FO135" s="440">
        <f t="shared" ref="FO135" si="1710">FO136+FO137</f>
        <v>-336.98460512818076</v>
      </c>
      <c r="FP135" s="441">
        <f t="shared" si="1679"/>
        <v>1183.747080859484</v>
      </c>
      <c r="FQ135" s="439">
        <f>FQ136+FQ137</f>
        <v>28.532077447313032</v>
      </c>
      <c r="FR135" s="440">
        <f t="shared" ref="FR135" si="1711">FR136+FR137</f>
        <v>3441.7440201994109</v>
      </c>
      <c r="FS135" s="441">
        <f t="shared" si="1681"/>
        <v>-3413.2119427520979</v>
      </c>
    </row>
    <row r="136" spans="1:175" x14ac:dyDescent="0.3">
      <c r="A136" s="151" t="s">
        <v>148</v>
      </c>
      <c r="B136" s="140">
        <v>1216</v>
      </c>
      <c r="C136" s="141">
        <v>326</v>
      </c>
      <c r="D136" s="142">
        <f t="shared" si="1553"/>
        <v>890</v>
      </c>
      <c r="E136" s="140">
        <v>1269</v>
      </c>
      <c r="F136" s="141">
        <v>473</v>
      </c>
      <c r="G136" s="142">
        <f t="shared" si="1385"/>
        <v>796</v>
      </c>
      <c r="H136" s="140">
        <v>378</v>
      </c>
      <c r="I136" s="141">
        <v>260</v>
      </c>
      <c r="J136" s="142">
        <f t="shared" si="1387"/>
        <v>118</v>
      </c>
      <c r="K136" s="140">
        <v>570</v>
      </c>
      <c r="L136" s="141">
        <v>191</v>
      </c>
      <c r="M136" s="142">
        <f t="shared" si="1389"/>
        <v>379</v>
      </c>
      <c r="N136" s="140">
        <v>753</v>
      </c>
      <c r="O136" s="141">
        <v>254</v>
      </c>
      <c r="P136" s="142">
        <f t="shared" si="1606"/>
        <v>499</v>
      </c>
      <c r="Q136" s="140">
        <v>1052</v>
      </c>
      <c r="R136" s="141">
        <v>113</v>
      </c>
      <c r="S136" s="142">
        <f t="shared" si="1608"/>
        <v>939</v>
      </c>
      <c r="T136" s="140">
        <v>488</v>
      </c>
      <c r="U136" s="141">
        <v>579</v>
      </c>
      <c r="V136" s="142">
        <f t="shared" si="1610"/>
        <v>-91</v>
      </c>
      <c r="W136" s="140">
        <v>-136</v>
      </c>
      <c r="X136" s="141">
        <v>52</v>
      </c>
      <c r="Y136" s="142">
        <f t="shared" si="1612"/>
        <v>-188</v>
      </c>
      <c r="Z136" s="140">
        <v>11219</v>
      </c>
      <c r="AA136" s="141">
        <v>7128</v>
      </c>
      <c r="AB136" s="142">
        <f t="shared" si="1614"/>
        <v>4091</v>
      </c>
      <c r="AC136" s="140">
        <v>5312</v>
      </c>
      <c r="AD136" s="141">
        <v>5920</v>
      </c>
      <c r="AE136" s="142">
        <f t="shared" si="1616"/>
        <v>-608</v>
      </c>
      <c r="AF136" s="140">
        <v>-4565</v>
      </c>
      <c r="AG136" s="141">
        <v>-6335</v>
      </c>
      <c r="AH136" s="142">
        <f t="shared" si="1618"/>
        <v>1770</v>
      </c>
      <c r="AI136" s="140">
        <v>5173</v>
      </c>
      <c r="AJ136" s="141">
        <v>8475</v>
      </c>
      <c r="AK136" s="142">
        <f t="shared" si="1620"/>
        <v>-3302</v>
      </c>
      <c r="AL136" s="140">
        <v>-2293</v>
      </c>
      <c r="AM136" s="141">
        <v>-2754</v>
      </c>
      <c r="AN136" s="142">
        <f t="shared" si="1622"/>
        <v>461</v>
      </c>
      <c r="AO136" s="140">
        <v>-2395</v>
      </c>
      <c r="AP136" s="141">
        <v>-2546</v>
      </c>
      <c r="AQ136" s="142">
        <f t="shared" si="1624"/>
        <v>151</v>
      </c>
      <c r="AR136" s="140">
        <v>-8</v>
      </c>
      <c r="AS136" s="141">
        <v>-131</v>
      </c>
      <c r="AT136" s="142">
        <f t="shared" si="1626"/>
        <v>123</v>
      </c>
      <c r="AU136" s="140">
        <v>-10275</v>
      </c>
      <c r="AV136" s="141">
        <v>-9717</v>
      </c>
      <c r="AW136" s="142">
        <f t="shared" si="1628"/>
        <v>-558</v>
      </c>
      <c r="AX136" s="140">
        <v>-255</v>
      </c>
      <c r="AY136" s="141">
        <v>601</v>
      </c>
      <c r="AZ136" s="142">
        <f t="shared" si="1629"/>
        <v>-856</v>
      </c>
      <c r="BA136" s="140">
        <v>1162</v>
      </c>
      <c r="BB136" s="141">
        <v>-171</v>
      </c>
      <c r="BC136" s="142">
        <f t="shared" si="1630"/>
        <v>1333</v>
      </c>
      <c r="BD136" s="140">
        <v>1640</v>
      </c>
      <c r="BE136" s="141">
        <v>2340</v>
      </c>
      <c r="BF136" s="142">
        <f t="shared" si="1631"/>
        <v>-700</v>
      </c>
      <c r="BG136" s="140">
        <v>-2400</v>
      </c>
      <c r="BH136" s="141">
        <v>-680</v>
      </c>
      <c r="BI136" s="142">
        <f t="shared" si="1632"/>
        <v>-1720</v>
      </c>
      <c r="BJ136" s="140">
        <v>-78</v>
      </c>
      <c r="BK136" s="141">
        <v>382</v>
      </c>
      <c r="BL136" s="142">
        <f t="shared" si="1633"/>
        <v>-460</v>
      </c>
      <c r="BM136" s="140">
        <v>-328</v>
      </c>
      <c r="BN136" s="141">
        <v>293</v>
      </c>
      <c r="BO136" s="142">
        <f t="shared" si="1634"/>
        <v>-621</v>
      </c>
      <c r="BP136" s="140">
        <v>728</v>
      </c>
      <c r="BQ136" s="141">
        <v>-61</v>
      </c>
      <c r="BR136" s="142">
        <f t="shared" si="1635"/>
        <v>789</v>
      </c>
      <c r="BS136" s="140">
        <v>-802</v>
      </c>
      <c r="BT136" s="141">
        <v>-1042</v>
      </c>
      <c r="BU136" s="142">
        <f t="shared" si="1636"/>
        <v>240</v>
      </c>
      <c r="BV136" s="140">
        <v>212</v>
      </c>
      <c r="BW136" s="141">
        <v>2294</v>
      </c>
      <c r="BX136" s="142">
        <f t="shared" si="1637"/>
        <v>-2082</v>
      </c>
      <c r="BY136" s="140">
        <v>234</v>
      </c>
      <c r="BZ136" s="141">
        <v>-1452</v>
      </c>
      <c r="CA136" s="142">
        <f t="shared" si="1638"/>
        <v>1686</v>
      </c>
      <c r="CB136" s="140">
        <v>-240</v>
      </c>
      <c r="CC136" s="141">
        <v>941</v>
      </c>
      <c r="CD136" s="142">
        <f t="shared" si="1639"/>
        <v>-1181</v>
      </c>
      <c r="CE136" s="140">
        <v>457</v>
      </c>
      <c r="CF136" s="141">
        <v>885</v>
      </c>
      <c r="CG136" s="142">
        <f t="shared" si="1640"/>
        <v>-428</v>
      </c>
      <c r="CH136" s="140">
        <v>-660</v>
      </c>
      <c r="CI136" s="141">
        <v>2409</v>
      </c>
      <c r="CJ136" s="142">
        <f>CH136-CI136</f>
        <v>-3069</v>
      </c>
      <c r="CK136" s="140">
        <v>311</v>
      </c>
      <c r="CL136" s="141">
        <v>-695</v>
      </c>
      <c r="CM136" s="142">
        <f>CK136-CL136</f>
        <v>1006</v>
      </c>
      <c r="CN136" s="140">
        <v>-335</v>
      </c>
      <c r="CO136" s="141">
        <v>-2068</v>
      </c>
      <c r="CP136" s="142">
        <f>CN136-CO136</f>
        <v>1733</v>
      </c>
      <c r="CQ136" s="140">
        <v>418</v>
      </c>
      <c r="CR136" s="141">
        <v>641</v>
      </c>
      <c r="CS136" s="142">
        <f>CQ136-CR136</f>
        <v>-223</v>
      </c>
      <c r="CT136" s="140">
        <v>123</v>
      </c>
      <c r="CU136" s="141">
        <v>1758</v>
      </c>
      <c r="CV136" s="142">
        <f t="shared" si="520"/>
        <v>-1635</v>
      </c>
      <c r="CW136" s="140">
        <v>-13</v>
      </c>
      <c r="CX136" s="141">
        <v>-1777</v>
      </c>
      <c r="CY136" s="142">
        <f t="shared" si="521"/>
        <v>1764</v>
      </c>
      <c r="CZ136" s="140">
        <v>486.9</v>
      </c>
      <c r="DA136" s="141">
        <v>6461.8</v>
      </c>
      <c r="DB136" s="142">
        <f t="shared" si="522"/>
        <v>-5974.9000000000005</v>
      </c>
      <c r="DC136" s="143">
        <v>-825</v>
      </c>
      <c r="DD136" s="141">
        <v>-9781</v>
      </c>
      <c r="DE136" s="144">
        <f t="shared" si="523"/>
        <v>8956</v>
      </c>
      <c r="DF136" s="173">
        <v>127.4</v>
      </c>
      <c r="DG136" s="143">
        <v>44.6</v>
      </c>
      <c r="DH136" s="144">
        <f t="shared" si="1649"/>
        <v>82.800000000000011</v>
      </c>
      <c r="DI136" s="173">
        <v>696.2</v>
      </c>
      <c r="DJ136" s="143">
        <v>-877.8</v>
      </c>
      <c r="DK136" s="144">
        <f t="shared" si="1651"/>
        <v>1574</v>
      </c>
      <c r="DL136" s="173">
        <v>-909.63742992980019</v>
      </c>
      <c r="DM136" s="143">
        <v>591.29728235352661</v>
      </c>
      <c r="DN136" s="144">
        <f t="shared" si="1652"/>
        <v>-1500.9347122833269</v>
      </c>
      <c r="DO136" s="173">
        <v>110.4</v>
      </c>
      <c r="DP136" s="143">
        <v>-1903.9</v>
      </c>
      <c r="DQ136" s="144">
        <f t="shared" si="1654"/>
        <v>2014.3000000000002</v>
      </c>
      <c r="DR136" s="190">
        <v>-345.5</v>
      </c>
      <c r="DS136" s="141">
        <v>-1087.7</v>
      </c>
      <c r="DT136" s="144">
        <f t="shared" si="1655"/>
        <v>742.2</v>
      </c>
      <c r="DU136" s="173">
        <v>5616.1259662402126</v>
      </c>
      <c r="DV136" s="143">
        <v>1626.0032680419292</v>
      </c>
      <c r="DW136" s="144">
        <f t="shared" si="1656"/>
        <v>3990.1226981982836</v>
      </c>
      <c r="DX136" s="173">
        <v>-5906.4582389831303</v>
      </c>
      <c r="DY136" s="143">
        <v>7672.4502745171831</v>
      </c>
      <c r="DZ136" s="144">
        <f t="shared" si="1657"/>
        <v>-13578.908513500313</v>
      </c>
      <c r="EA136" s="243">
        <v>540.82720026896811</v>
      </c>
      <c r="EB136" s="244">
        <v>-9004.4570146028127</v>
      </c>
      <c r="EC136" s="242">
        <f t="shared" si="1658"/>
        <v>9545.2842148717809</v>
      </c>
      <c r="ED136" s="219">
        <v>1162.9113973834687</v>
      </c>
      <c r="EE136" s="217">
        <v>3709.9325146460601</v>
      </c>
      <c r="EF136" s="218">
        <f t="shared" si="893"/>
        <v>-2547.0211172625914</v>
      </c>
      <c r="EG136" s="219">
        <v>-1851.0293192720903</v>
      </c>
      <c r="EH136" s="217">
        <v>-2937.1706955673631</v>
      </c>
      <c r="EI136" s="218">
        <f t="shared" si="1659"/>
        <v>1086.1413762952727</v>
      </c>
      <c r="EJ136" s="219">
        <v>4124.4212660009543</v>
      </c>
      <c r="EK136" s="217">
        <v>1336.1695396156344</v>
      </c>
      <c r="EL136" s="218">
        <f t="shared" si="1660"/>
        <v>2788.2517263853197</v>
      </c>
      <c r="EM136" s="287">
        <v>-4650.61614364052</v>
      </c>
      <c r="EN136" s="288">
        <v>-1907.0464603654436</v>
      </c>
      <c r="EO136" s="289">
        <f t="shared" si="896"/>
        <v>-2743.5696832750764</v>
      </c>
      <c r="EP136" s="439">
        <v>1855.6237063037515</v>
      </c>
      <c r="EQ136" s="440">
        <v>444.48793949636723</v>
      </c>
      <c r="ER136" s="441">
        <f t="shared" si="1663"/>
        <v>1411.1357668073842</v>
      </c>
      <c r="ES136" s="439">
        <v>-1757.5558051883181</v>
      </c>
      <c r="ET136" s="440">
        <v>2567.769306584376</v>
      </c>
      <c r="EU136" s="441">
        <f t="shared" si="1665"/>
        <v>-4325.3251117726941</v>
      </c>
      <c r="EV136" s="439">
        <v>696.11172315725867</v>
      </c>
      <c r="EW136" s="440">
        <v>10846.797567169215</v>
      </c>
      <c r="EX136" s="441">
        <f t="shared" si="1667"/>
        <v>-10150.685844011956</v>
      </c>
      <c r="EY136" s="439">
        <v>-927.98740578135369</v>
      </c>
      <c r="EZ136" s="440">
        <v>-10783.504715668929</v>
      </c>
      <c r="FA136" s="441">
        <f t="shared" si="1669"/>
        <v>9855.5173098875748</v>
      </c>
      <c r="FB136" s="439">
        <v>344.86951322832164</v>
      </c>
      <c r="FC136" s="440">
        <v>1671.9355388561912</v>
      </c>
      <c r="FD136" s="441">
        <f t="shared" si="1671"/>
        <v>-1327.0660256278695</v>
      </c>
      <c r="FE136" s="439">
        <v>-516.61992719726697</v>
      </c>
      <c r="FF136" s="440">
        <v>496.23204462585261</v>
      </c>
      <c r="FG136" s="441">
        <f t="shared" si="1673"/>
        <v>-1012.8519718231196</v>
      </c>
      <c r="FH136" s="439">
        <v>1921.7702835895907</v>
      </c>
      <c r="FI136" s="440">
        <v>-2182.2391217806849</v>
      </c>
      <c r="FJ136" s="441">
        <f t="shared" si="1675"/>
        <v>4104.009405370276</v>
      </c>
      <c r="FK136" s="439">
        <v>-1562.0788286006732</v>
      </c>
      <c r="FL136" s="440">
        <v>2541.8809862977814</v>
      </c>
      <c r="FM136" s="441">
        <f t="shared" si="1677"/>
        <v>-4103.9598148984551</v>
      </c>
      <c r="FN136" s="439">
        <v>846.76247573130331</v>
      </c>
      <c r="FO136" s="440">
        <v>-336.98460512818076</v>
      </c>
      <c r="FP136" s="441">
        <f t="shared" si="1679"/>
        <v>1183.747080859484</v>
      </c>
      <c r="FQ136" s="439">
        <v>28.532077447313032</v>
      </c>
      <c r="FR136" s="440">
        <v>3441.7440201994109</v>
      </c>
      <c r="FS136" s="441">
        <f t="shared" si="1681"/>
        <v>-3413.2119427520979</v>
      </c>
    </row>
    <row r="137" spans="1:175" x14ac:dyDescent="0.3">
      <c r="A137" s="151" t="s">
        <v>149</v>
      </c>
      <c r="B137" s="140"/>
      <c r="C137" s="141"/>
      <c r="D137" s="142"/>
      <c r="E137" s="140"/>
      <c r="F137" s="141"/>
      <c r="G137" s="142"/>
      <c r="H137" s="140"/>
      <c r="I137" s="141"/>
      <c r="J137" s="142"/>
      <c r="K137" s="140"/>
      <c r="L137" s="141"/>
      <c r="M137" s="142"/>
      <c r="N137" s="140"/>
      <c r="O137" s="141"/>
      <c r="P137" s="142"/>
      <c r="Q137" s="140"/>
      <c r="R137" s="141"/>
      <c r="S137" s="142"/>
      <c r="T137" s="140"/>
      <c r="U137" s="141"/>
      <c r="V137" s="142"/>
      <c r="W137" s="140"/>
      <c r="X137" s="141"/>
      <c r="Y137" s="142"/>
      <c r="Z137" s="140"/>
      <c r="AA137" s="141"/>
      <c r="AB137" s="142"/>
      <c r="AC137" s="140"/>
      <c r="AD137" s="141"/>
      <c r="AE137" s="142"/>
      <c r="AF137" s="140"/>
      <c r="AG137" s="141"/>
      <c r="AH137" s="142"/>
      <c r="AI137" s="140"/>
      <c r="AJ137" s="141"/>
      <c r="AK137" s="142"/>
      <c r="AL137" s="140"/>
      <c r="AM137" s="141"/>
      <c r="AN137" s="142"/>
      <c r="AO137" s="140"/>
      <c r="AP137" s="141"/>
      <c r="AQ137" s="142"/>
      <c r="AR137" s="140"/>
      <c r="AS137" s="141"/>
      <c r="AT137" s="142"/>
      <c r="AU137" s="140"/>
      <c r="AV137" s="141"/>
      <c r="AW137" s="142"/>
      <c r="AX137" s="140"/>
      <c r="AY137" s="141"/>
      <c r="AZ137" s="142"/>
      <c r="BA137" s="140"/>
      <c r="BB137" s="141"/>
      <c r="BC137" s="142"/>
      <c r="BD137" s="140"/>
      <c r="BE137" s="141"/>
      <c r="BF137" s="142"/>
      <c r="BG137" s="140"/>
      <c r="BH137" s="141"/>
      <c r="BI137" s="142"/>
      <c r="BJ137" s="140"/>
      <c r="BK137" s="141"/>
      <c r="BL137" s="142"/>
      <c r="BM137" s="140"/>
      <c r="BN137" s="141"/>
      <c r="BO137" s="142"/>
      <c r="BP137" s="140"/>
      <c r="BQ137" s="141"/>
      <c r="BR137" s="142"/>
      <c r="BS137" s="140"/>
      <c r="BT137" s="141"/>
      <c r="BU137" s="142"/>
      <c r="BV137" s="140"/>
      <c r="BW137" s="141"/>
      <c r="BX137" s="142"/>
      <c r="BY137" s="140"/>
      <c r="BZ137" s="141"/>
      <c r="CA137" s="142"/>
      <c r="CB137" s="140"/>
      <c r="CC137" s="141"/>
      <c r="CD137" s="142"/>
      <c r="CE137" s="140"/>
      <c r="CF137" s="141"/>
      <c r="CG137" s="142"/>
      <c r="CH137" s="140"/>
      <c r="CI137" s="141"/>
      <c r="CJ137" s="142"/>
      <c r="CK137" s="140"/>
      <c r="CL137" s="141"/>
      <c r="CM137" s="142"/>
      <c r="CN137" s="140"/>
      <c r="CO137" s="141"/>
      <c r="CP137" s="142"/>
      <c r="CQ137" s="140"/>
      <c r="CR137" s="141"/>
      <c r="CS137" s="142"/>
      <c r="CT137" s="140"/>
      <c r="CU137" s="141"/>
      <c r="CV137" s="142"/>
      <c r="CW137" s="140"/>
      <c r="CX137" s="141"/>
      <c r="CY137" s="142"/>
      <c r="CZ137" s="140"/>
      <c r="DA137" s="141"/>
      <c r="DB137" s="142"/>
      <c r="DC137" s="143"/>
      <c r="DD137" s="141"/>
      <c r="DE137" s="144"/>
      <c r="DF137" s="173"/>
      <c r="DG137" s="143"/>
      <c r="DH137" s="144"/>
      <c r="DI137" s="173"/>
      <c r="DJ137" s="143"/>
      <c r="DK137" s="144"/>
      <c r="DL137" s="173"/>
      <c r="DM137" s="143"/>
      <c r="DN137" s="144"/>
      <c r="DO137" s="173"/>
      <c r="DP137" s="143"/>
      <c r="DQ137" s="144"/>
      <c r="DR137" s="190"/>
      <c r="DS137" s="141"/>
      <c r="DT137" s="144"/>
      <c r="DU137" s="173"/>
      <c r="DV137" s="143"/>
      <c r="DW137" s="144"/>
      <c r="DX137" s="173"/>
      <c r="DY137" s="143"/>
      <c r="DZ137" s="144"/>
      <c r="EA137" s="243"/>
      <c r="EB137" s="244"/>
      <c r="EC137" s="242"/>
      <c r="ED137" s="219"/>
      <c r="EE137" s="217"/>
      <c r="EF137" s="218">
        <f t="shared" si="893"/>
        <v>0</v>
      </c>
      <c r="EG137" s="219"/>
      <c r="EH137" s="217"/>
      <c r="EI137" s="218"/>
      <c r="EJ137" s="333"/>
      <c r="EK137" s="334"/>
      <c r="EL137" s="335"/>
      <c r="EM137" s="287"/>
      <c r="EN137" s="288"/>
      <c r="EO137" s="289"/>
      <c r="EP137" s="426"/>
      <c r="EQ137" s="435"/>
      <c r="ER137" s="428"/>
      <c r="ES137" s="426"/>
      <c r="ET137" s="435"/>
      <c r="EU137" s="428"/>
      <c r="EV137" s="426"/>
      <c r="EW137" s="435"/>
      <c r="EX137" s="428"/>
      <c r="EY137" s="426"/>
      <c r="EZ137" s="435"/>
      <c r="FA137" s="428"/>
      <c r="FB137" s="426"/>
      <c r="FC137" s="435"/>
      <c r="FD137" s="428"/>
      <c r="FE137" s="426"/>
      <c r="FF137" s="435"/>
      <c r="FG137" s="428"/>
      <c r="FH137" s="426"/>
      <c r="FI137" s="435"/>
      <c r="FJ137" s="428"/>
      <c r="FK137" s="426"/>
      <c r="FL137" s="435"/>
      <c r="FM137" s="428"/>
      <c r="FN137" s="426"/>
      <c r="FO137" s="435"/>
      <c r="FP137" s="428"/>
      <c r="FQ137" s="426"/>
      <c r="FR137" s="435"/>
      <c r="FS137" s="428"/>
    </row>
    <row r="138" spans="1:175" x14ac:dyDescent="0.3">
      <c r="A138" s="150" t="s">
        <v>144</v>
      </c>
      <c r="B138" s="140">
        <f>B139+B140</f>
        <v>0</v>
      </c>
      <c r="C138" s="141">
        <f>C139+C140</f>
        <v>0</v>
      </c>
      <c r="D138" s="142">
        <f>B138-C138</f>
        <v>0</v>
      </c>
      <c r="E138" s="140">
        <f t="shared" ref="E138:F138" si="1712">E139+E140</f>
        <v>0</v>
      </c>
      <c r="F138" s="141">
        <f t="shared" si="1712"/>
        <v>0</v>
      </c>
      <c r="G138" s="142">
        <f t="shared" ref="G138" si="1713">E138-F138</f>
        <v>0</v>
      </c>
      <c r="H138" s="140">
        <f t="shared" ref="H138:I138" si="1714">H139+H140</f>
        <v>0</v>
      </c>
      <c r="I138" s="141">
        <f t="shared" si="1714"/>
        <v>0</v>
      </c>
      <c r="J138" s="142">
        <f t="shared" ref="J138" si="1715">H138-I138</f>
        <v>0</v>
      </c>
      <c r="K138" s="140">
        <f t="shared" ref="K138:L138" si="1716">K139+K140</f>
        <v>0</v>
      </c>
      <c r="L138" s="141">
        <f t="shared" si="1716"/>
        <v>0</v>
      </c>
      <c r="M138" s="142">
        <f t="shared" ref="M138" si="1717">K138-L138</f>
        <v>0</v>
      </c>
      <c r="N138" s="140">
        <f t="shared" ref="N138:O138" si="1718">N139+N140</f>
        <v>0</v>
      </c>
      <c r="O138" s="141">
        <f t="shared" si="1718"/>
        <v>0</v>
      </c>
      <c r="P138" s="142">
        <f t="shared" ref="P138" si="1719">N138-O138</f>
        <v>0</v>
      </c>
      <c r="Q138" s="140">
        <f t="shared" ref="Q138:R138" si="1720">Q139+Q140</f>
        <v>0</v>
      </c>
      <c r="R138" s="141">
        <f t="shared" si="1720"/>
        <v>0</v>
      </c>
      <c r="S138" s="142">
        <f t="shared" ref="S138" si="1721">Q138-R138</f>
        <v>0</v>
      </c>
      <c r="T138" s="140">
        <f t="shared" ref="T138:U138" si="1722">T139+T140</f>
        <v>0</v>
      </c>
      <c r="U138" s="141">
        <f t="shared" si="1722"/>
        <v>0</v>
      </c>
      <c r="V138" s="142">
        <f t="shared" ref="V138" si="1723">T138-U138</f>
        <v>0</v>
      </c>
      <c r="W138" s="140">
        <f t="shared" ref="W138:X138" si="1724">W139+W140</f>
        <v>0</v>
      </c>
      <c r="X138" s="141">
        <f t="shared" si="1724"/>
        <v>0</v>
      </c>
      <c r="Y138" s="142">
        <f t="shared" ref="Y138" si="1725">W138-X138</f>
        <v>0</v>
      </c>
      <c r="Z138" s="140">
        <f t="shared" ref="Z138:AA138" si="1726">Z139+Z140</f>
        <v>0</v>
      </c>
      <c r="AA138" s="141">
        <f t="shared" si="1726"/>
        <v>0</v>
      </c>
      <c r="AB138" s="142">
        <f t="shared" ref="AB138" si="1727">Z138-AA138</f>
        <v>0</v>
      </c>
      <c r="AC138" s="140">
        <f t="shared" ref="AC138:AD138" si="1728">AC139+AC140</f>
        <v>0</v>
      </c>
      <c r="AD138" s="141">
        <f t="shared" si="1728"/>
        <v>0</v>
      </c>
      <c r="AE138" s="142">
        <f t="shared" ref="AE138" si="1729">AC138-AD138</f>
        <v>0</v>
      </c>
      <c r="AF138" s="140">
        <f t="shared" ref="AF138:AG138" si="1730">AF139+AF140</f>
        <v>0</v>
      </c>
      <c r="AG138" s="141">
        <f t="shared" si="1730"/>
        <v>0</v>
      </c>
      <c r="AH138" s="142">
        <f t="shared" ref="AH138" si="1731">AF138-AG138</f>
        <v>0</v>
      </c>
      <c r="AI138" s="140">
        <f t="shared" ref="AI138:AJ138" si="1732">AI139+AI140</f>
        <v>0</v>
      </c>
      <c r="AJ138" s="141">
        <f t="shared" si="1732"/>
        <v>0</v>
      </c>
      <c r="AK138" s="142">
        <f t="shared" ref="AK138" si="1733">AI138-AJ138</f>
        <v>0</v>
      </c>
      <c r="AL138" s="140">
        <f t="shared" ref="AL138:AM138" si="1734">AL139+AL140</f>
        <v>0</v>
      </c>
      <c r="AM138" s="141">
        <f t="shared" si="1734"/>
        <v>0</v>
      </c>
      <c r="AN138" s="142">
        <f t="shared" ref="AN138" si="1735">AL138-AM138</f>
        <v>0</v>
      </c>
      <c r="AO138" s="140">
        <f t="shared" ref="AO138:AP138" si="1736">AO139+AO140</f>
        <v>0</v>
      </c>
      <c r="AP138" s="141">
        <f t="shared" si="1736"/>
        <v>0</v>
      </c>
      <c r="AQ138" s="142">
        <f t="shared" ref="AQ138" si="1737">AO138-AP138</f>
        <v>0</v>
      </c>
      <c r="AR138" s="140">
        <f t="shared" ref="AR138:AS138" si="1738">AR139+AR140</f>
        <v>0</v>
      </c>
      <c r="AS138" s="141">
        <f t="shared" si="1738"/>
        <v>0</v>
      </c>
      <c r="AT138" s="142">
        <f t="shared" ref="AT138" si="1739">AR138-AS138</f>
        <v>0</v>
      </c>
      <c r="AU138" s="140">
        <f t="shared" ref="AU138:AV138" si="1740">AU139+AU140</f>
        <v>0</v>
      </c>
      <c r="AV138" s="141">
        <f t="shared" si="1740"/>
        <v>0</v>
      </c>
      <c r="AW138" s="142">
        <f t="shared" ref="AW138" si="1741">AU138-AV138</f>
        <v>0</v>
      </c>
      <c r="AX138" s="140">
        <f>AX139+AX140</f>
        <v>102109</v>
      </c>
      <c r="AY138" s="141">
        <f>AY139+AY140</f>
        <v>-110917</v>
      </c>
      <c r="AZ138" s="142">
        <f t="shared" ref="AZ138" si="1742">AX138-AY138</f>
        <v>213026</v>
      </c>
      <c r="BA138" s="140">
        <f>BA139+BA140</f>
        <v>72602</v>
      </c>
      <c r="BB138" s="141">
        <f>BB139+BB140</f>
        <v>-70501</v>
      </c>
      <c r="BC138" s="142">
        <f t="shared" ref="BC138" si="1743">BA138-BB138</f>
        <v>143103</v>
      </c>
      <c r="BD138" s="140">
        <f>BD139+BD140</f>
        <v>22537</v>
      </c>
      <c r="BE138" s="141">
        <f>BE139+BE140</f>
        <v>-45499</v>
      </c>
      <c r="BF138" s="142">
        <f t="shared" ref="BF138" si="1744">BD138-BE138</f>
        <v>68036</v>
      </c>
      <c r="BG138" s="140">
        <f>BG139+BG140</f>
        <v>122744</v>
      </c>
      <c r="BH138" s="141">
        <f>BH139+BH140</f>
        <v>-24503</v>
      </c>
      <c r="BI138" s="142">
        <f t="shared" ref="BI138" si="1745">BG138-BH138</f>
        <v>147247</v>
      </c>
      <c r="BJ138" s="140">
        <f>BJ139+BJ140</f>
        <v>-25422</v>
      </c>
      <c r="BK138" s="141">
        <f>BK139+BK140</f>
        <v>103168</v>
      </c>
      <c r="BL138" s="142">
        <f t="shared" ref="BL138" si="1746">BJ138-BK138</f>
        <v>-128590</v>
      </c>
      <c r="BM138" s="140">
        <f>BM139+BM140</f>
        <v>-15307</v>
      </c>
      <c r="BN138" s="141">
        <f>BN139+BN140</f>
        <v>41668</v>
      </c>
      <c r="BO138" s="142">
        <f t="shared" ref="BO138" si="1747">BM138-BN138</f>
        <v>-56975</v>
      </c>
      <c r="BP138" s="140">
        <f>BP139+BP140</f>
        <v>-16894</v>
      </c>
      <c r="BQ138" s="141">
        <f>BQ139+BQ140</f>
        <v>25207</v>
      </c>
      <c r="BR138" s="142">
        <f t="shared" ref="BR138" si="1748">BP138-BQ138</f>
        <v>-42101</v>
      </c>
      <c r="BS138" s="140">
        <f>BS139+BS140</f>
        <v>-41440</v>
      </c>
      <c r="BT138" s="141">
        <f>BT139+BT140</f>
        <v>46328</v>
      </c>
      <c r="BU138" s="142">
        <f t="shared" ref="BU138" si="1749">BS138-BT138</f>
        <v>-87768</v>
      </c>
      <c r="BV138" s="140">
        <f>BV139+BV140</f>
        <v>60099</v>
      </c>
      <c r="BW138" s="141">
        <f>BW139+BW140</f>
        <v>-7358</v>
      </c>
      <c r="BX138" s="142">
        <f t="shared" ref="BX138" si="1750">BV138-BW138</f>
        <v>67457</v>
      </c>
      <c r="BY138" s="140">
        <f>BY139+BY140</f>
        <v>78298</v>
      </c>
      <c r="BZ138" s="141">
        <f>BZ139+BZ140</f>
        <v>37083</v>
      </c>
      <c r="CA138" s="142">
        <f t="shared" ref="CA138" si="1751">BY138-BZ138</f>
        <v>41215</v>
      </c>
      <c r="CB138" s="140">
        <f>CB139+CB140</f>
        <v>93578</v>
      </c>
      <c r="CC138" s="141">
        <f>CC139+CC140</f>
        <v>-5690</v>
      </c>
      <c r="CD138" s="142">
        <f t="shared" ref="CD138" si="1752">CB138-CC138</f>
        <v>99268</v>
      </c>
      <c r="CE138" s="140">
        <f>CE139+CE140</f>
        <v>83552</v>
      </c>
      <c r="CF138" s="141">
        <f>CF139+CF140</f>
        <v>40236</v>
      </c>
      <c r="CG138" s="142">
        <f t="shared" ref="CG138" si="1753">CE138-CF138</f>
        <v>43316</v>
      </c>
      <c r="CH138" s="140">
        <f>CH139+CH140</f>
        <v>8854</v>
      </c>
      <c r="CI138" s="141">
        <f>CI139+CI140</f>
        <v>3490.5641817889177</v>
      </c>
      <c r="CJ138" s="142">
        <f>CH138-CI138</f>
        <v>5363.4358182110827</v>
      </c>
      <c r="CK138" s="140">
        <f>CK139+CK140</f>
        <v>7367</v>
      </c>
      <c r="CL138" s="141">
        <f>CL139+CL140</f>
        <v>3866.7891310451801</v>
      </c>
      <c r="CM138" s="142">
        <f>CK138-CL138</f>
        <v>3500.2108689548199</v>
      </c>
      <c r="CN138" s="140">
        <f>CN139+CN140</f>
        <v>8205</v>
      </c>
      <c r="CO138" s="141">
        <f>CO139+CO140</f>
        <v>3166.2783430721101</v>
      </c>
      <c r="CP138" s="142">
        <f>CN138-CO138</f>
        <v>5038.7216569278899</v>
      </c>
      <c r="CQ138" s="140">
        <f>CQ139+CQ140</f>
        <v>9345</v>
      </c>
      <c r="CR138" s="141">
        <f>CR139+CR140</f>
        <v>2943.9508649762947</v>
      </c>
      <c r="CS138" s="142">
        <f>CQ138-CR138</f>
        <v>6401.0491350237053</v>
      </c>
      <c r="CT138" s="140">
        <f t="shared" ref="CT138:CU138" si="1754">CT139+CT140</f>
        <v>5453.0732938682577</v>
      </c>
      <c r="CU138" s="141">
        <f t="shared" si="1754"/>
        <v>31290.845208269999</v>
      </c>
      <c r="CV138" s="142">
        <f t="shared" ref="CV138" si="1755">CT138-CU138</f>
        <v>-25837.771914401739</v>
      </c>
      <c r="CW138" s="140">
        <f t="shared" ref="CW138:CX138" si="1756">CW139+CW140</f>
        <v>6586.4</v>
      </c>
      <c r="CX138" s="141">
        <f t="shared" si="1756"/>
        <v>28627.466921239</v>
      </c>
      <c r="CY138" s="142">
        <f t="shared" ref="CY138" si="1757">CW138-CX138</f>
        <v>-22041.066921238998</v>
      </c>
      <c r="CZ138" s="140">
        <f t="shared" ref="CZ138:DA138" si="1758">CZ139+CZ140</f>
        <v>1493.2</v>
      </c>
      <c r="DA138" s="141">
        <f t="shared" si="1758"/>
        <v>26783.090908333001</v>
      </c>
      <c r="DB138" s="142">
        <f t="shared" ref="DB138" si="1759">CZ138-DA138</f>
        <v>-25289.890908333</v>
      </c>
      <c r="DC138" s="143">
        <f t="shared" ref="DC138:DD138" si="1760">DC139+DC140</f>
        <v>2964.4</v>
      </c>
      <c r="DD138" s="141">
        <f t="shared" si="1760"/>
        <v>20182.830066386199</v>
      </c>
      <c r="DE138" s="144">
        <f t="shared" ref="DE138" si="1761">DC138-DD138</f>
        <v>-17218.430066386198</v>
      </c>
      <c r="DF138" s="173">
        <f>DF139+DF140</f>
        <v>6446.4942991220241</v>
      </c>
      <c r="DG138" s="143">
        <f>DG139+DG140</f>
        <v>42376.213089224431</v>
      </c>
      <c r="DH138" s="144">
        <f t="shared" ref="DH138" si="1762">DF138-DG138</f>
        <v>-35929.718790102408</v>
      </c>
      <c r="DI138" s="173">
        <f t="shared" ref="DI138:DJ138" si="1763">DI139+DI140</f>
        <v>7622.4847653651132</v>
      </c>
      <c r="DJ138" s="143">
        <f t="shared" si="1763"/>
        <v>45217.891813282367</v>
      </c>
      <c r="DK138" s="144">
        <f t="shared" ref="DK138" si="1764">DI138-DJ138</f>
        <v>-37595.407047917251</v>
      </c>
      <c r="DL138" s="173">
        <f>DL139+DL140</f>
        <v>6532.7963997567376</v>
      </c>
      <c r="DM138" s="143">
        <f>DM139+DM140</f>
        <v>37961.983338795377</v>
      </c>
      <c r="DN138" s="144">
        <f t="shared" ref="DN138" si="1765">DL138-DM138</f>
        <v>-31429.186939038638</v>
      </c>
      <c r="DO138" s="173">
        <f t="shared" ref="DO138:DP138" si="1766">DO139+DO140</f>
        <v>5365.119335756136</v>
      </c>
      <c r="DP138" s="143">
        <f t="shared" si="1766"/>
        <v>49117.395358697802</v>
      </c>
      <c r="DQ138" s="144">
        <f t="shared" ref="DQ138" si="1767">DO138-DP138</f>
        <v>-43752.276022941667</v>
      </c>
      <c r="DR138" s="190">
        <f>DR139+DR140</f>
        <v>-21184.091097193959</v>
      </c>
      <c r="DS138" s="141">
        <f>DS139+DS140</f>
        <v>-1320.5974241191725</v>
      </c>
      <c r="DT138" s="144">
        <f t="shared" ref="DT138" si="1768">DR138-DS138</f>
        <v>-19863.493673074787</v>
      </c>
      <c r="DU138" s="173">
        <f>DU139+DU140</f>
        <v>26.882058577444695</v>
      </c>
      <c r="DV138" s="143">
        <f>DV139+DV140</f>
        <v>-9655.8763723883749</v>
      </c>
      <c r="DW138" s="144">
        <f t="shared" ref="DW138" si="1769">DU138-DV138</f>
        <v>9682.7584309658196</v>
      </c>
      <c r="DX138" s="173">
        <f>DX139+DX140</f>
        <v>-1498.4827940340547</v>
      </c>
      <c r="DY138" s="143">
        <f>DY139+DY140</f>
        <v>30135.57565188266</v>
      </c>
      <c r="DZ138" s="144">
        <f t="shared" ref="DZ138" si="1770">DX138-DY138</f>
        <v>-31634.058445916715</v>
      </c>
      <c r="EA138" s="243">
        <f>EA139+EA140</f>
        <v>15809.105032650623</v>
      </c>
      <c r="EB138" s="244">
        <f>EB139+EB140</f>
        <v>59956.726977276128</v>
      </c>
      <c r="EC138" s="242">
        <f t="shared" ref="EC138" si="1771">EA138-EB138</f>
        <v>-44147.621944625505</v>
      </c>
      <c r="ED138" s="219">
        <f>ED139+ED140</f>
        <v>-3445.9445900000001</v>
      </c>
      <c r="EE138" s="217">
        <f>EE139+EE140</f>
        <v>51395.501409999997</v>
      </c>
      <c r="EF138" s="218">
        <f t="shared" si="893"/>
        <v>-54841.445999999996</v>
      </c>
      <c r="EG138" s="219">
        <f>EG139+EG140</f>
        <v>30548.42</v>
      </c>
      <c r="EH138" s="217">
        <f>EH139+EH140</f>
        <v>83397.42</v>
      </c>
      <c r="EI138" s="218">
        <f t="shared" ref="EI138" si="1772">EG138-EH138</f>
        <v>-52849</v>
      </c>
      <c r="EJ138" s="219">
        <f>EJ139+EJ140</f>
        <v>772.23477000000003</v>
      </c>
      <c r="EK138" s="217">
        <f>EK139+EK140</f>
        <v>2562.45219</v>
      </c>
      <c r="EL138" s="218">
        <f t="shared" ref="EL138" si="1773">EJ138-EK138</f>
        <v>-1790.2174199999999</v>
      </c>
      <c r="EM138" s="287">
        <f>EM139+EM140</f>
        <v>14109.5319</v>
      </c>
      <c r="EN138" s="288">
        <f t="shared" ref="EN138" si="1774">EN139+EN140</f>
        <v>37961.166720000001</v>
      </c>
      <c r="EO138" s="289">
        <f t="shared" si="896"/>
        <v>-23851.634819999999</v>
      </c>
      <c r="EP138" s="426">
        <v>-1587.1544032930124</v>
      </c>
      <c r="EQ138" s="435">
        <v>12018.523329136098</v>
      </c>
      <c r="ER138" s="428">
        <f t="shared" ref="ER138" si="1775">EP138-EQ138</f>
        <v>-13605.677732429111</v>
      </c>
      <c r="ES138" s="426">
        <v>3559.6624665720715</v>
      </c>
      <c r="ET138" s="435">
        <v>-27720.284679264329</v>
      </c>
      <c r="EU138" s="428">
        <f t="shared" ref="EU138" si="1776">ES138-ET138</f>
        <v>31279.947145836399</v>
      </c>
      <c r="EV138" s="426">
        <v>29901.454656870046</v>
      </c>
      <c r="EW138" s="435">
        <v>125459.24206514537</v>
      </c>
      <c r="EX138" s="428">
        <f t="shared" ref="EX138" si="1777">EV138-EW138</f>
        <v>-95557.787408275326</v>
      </c>
      <c r="EY138" s="426">
        <v>7317.1565798508927</v>
      </c>
      <c r="EZ138" s="435">
        <v>-6322.9708150171318</v>
      </c>
      <c r="FA138" s="428">
        <f t="shared" ref="FA138" si="1778">EY138-EZ138</f>
        <v>13640.127394868025</v>
      </c>
      <c r="FB138" s="426">
        <v>7498.3534076368978</v>
      </c>
      <c r="FC138" s="435">
        <v>10581.439640602894</v>
      </c>
      <c r="FD138" s="428">
        <f t="shared" ref="FD138" si="1779">FB138-FC138</f>
        <v>-3083.0862329659958</v>
      </c>
      <c r="FE138" s="426">
        <v>2589.3704838822564</v>
      </c>
      <c r="FF138" s="435">
        <v>4667.2353583213462</v>
      </c>
      <c r="FG138" s="428">
        <f t="shared" ref="FG138" si="1780">FE138-FF138</f>
        <v>-2077.8648744390898</v>
      </c>
      <c r="FH138" s="426">
        <v>5589.5072843037442</v>
      </c>
      <c r="FI138" s="435">
        <v>10283.745020551698</v>
      </c>
      <c r="FJ138" s="428">
        <f t="shared" ref="FJ138" si="1781">FH138-FI138</f>
        <v>-4694.2377362479538</v>
      </c>
      <c r="FK138" s="426">
        <v>3391.9662192427813</v>
      </c>
      <c r="FL138" s="435">
        <v>4382.3752486855774</v>
      </c>
      <c r="FM138" s="428">
        <f t="shared" ref="FM138" si="1782">FK138-FL138</f>
        <v>-990.40902944279605</v>
      </c>
      <c r="FN138" s="426">
        <v>9135.9546953405297</v>
      </c>
      <c r="FO138" s="435">
        <v>23270.619076425555</v>
      </c>
      <c r="FP138" s="428">
        <f t="shared" ref="FP138" si="1783">FN138-FO138</f>
        <v>-14134.664381085026</v>
      </c>
      <c r="FQ138" s="426">
        <v>8938.3066516467334</v>
      </c>
      <c r="FR138" s="435">
        <v>18970.362349837218</v>
      </c>
      <c r="FS138" s="428">
        <f t="shared" ref="FS138" si="1784">FQ138-FR138</f>
        <v>-10032.055698190485</v>
      </c>
    </row>
    <row r="139" spans="1:175" x14ac:dyDescent="0.3">
      <c r="A139" s="151" t="s">
        <v>148</v>
      </c>
      <c r="B139" s="140"/>
      <c r="C139" s="141"/>
      <c r="D139" s="142"/>
      <c r="E139" s="140"/>
      <c r="F139" s="141"/>
      <c r="G139" s="142"/>
      <c r="H139" s="140"/>
      <c r="I139" s="141"/>
      <c r="J139" s="142"/>
      <c r="K139" s="140"/>
      <c r="L139" s="141"/>
      <c r="M139" s="142"/>
      <c r="N139" s="140"/>
      <c r="O139" s="141"/>
      <c r="P139" s="142"/>
      <c r="Q139" s="140"/>
      <c r="R139" s="141"/>
      <c r="S139" s="142"/>
      <c r="T139" s="140"/>
      <c r="U139" s="141"/>
      <c r="V139" s="142"/>
      <c r="W139" s="140"/>
      <c r="X139" s="141"/>
      <c r="Y139" s="142"/>
      <c r="Z139" s="140"/>
      <c r="AA139" s="141"/>
      <c r="AB139" s="142"/>
      <c r="AC139" s="140"/>
      <c r="AD139" s="141"/>
      <c r="AE139" s="142"/>
      <c r="AF139" s="140"/>
      <c r="AG139" s="141"/>
      <c r="AH139" s="142"/>
      <c r="AI139" s="140"/>
      <c r="AJ139" s="141"/>
      <c r="AK139" s="142"/>
      <c r="AL139" s="140"/>
      <c r="AM139" s="141"/>
      <c r="AN139" s="142"/>
      <c r="AO139" s="140"/>
      <c r="AP139" s="141"/>
      <c r="AQ139" s="142"/>
      <c r="AR139" s="140"/>
      <c r="AS139" s="141"/>
      <c r="AT139" s="142"/>
      <c r="AU139" s="140"/>
      <c r="AV139" s="141"/>
      <c r="AW139" s="142"/>
      <c r="AX139" s="140"/>
      <c r="AY139" s="141"/>
      <c r="AZ139" s="142"/>
      <c r="BA139" s="140"/>
      <c r="BB139" s="141"/>
      <c r="BC139" s="142"/>
      <c r="BD139" s="140"/>
      <c r="BE139" s="141"/>
      <c r="BF139" s="142"/>
      <c r="BG139" s="140"/>
      <c r="BH139" s="141"/>
      <c r="BI139" s="142"/>
      <c r="BJ139" s="140"/>
      <c r="BK139" s="141"/>
      <c r="BL139" s="142"/>
      <c r="BM139" s="140"/>
      <c r="BN139" s="141"/>
      <c r="BO139" s="142"/>
      <c r="BP139" s="140"/>
      <c r="BQ139" s="141"/>
      <c r="BR139" s="142"/>
      <c r="BS139" s="140"/>
      <c r="BT139" s="141"/>
      <c r="BU139" s="142"/>
      <c r="BV139" s="140"/>
      <c r="BW139" s="141"/>
      <c r="BX139" s="142"/>
      <c r="BY139" s="140"/>
      <c r="BZ139" s="141"/>
      <c r="CA139" s="142"/>
      <c r="CB139" s="140"/>
      <c r="CC139" s="141"/>
      <c r="CD139" s="142"/>
      <c r="CE139" s="140"/>
      <c r="CF139" s="141"/>
      <c r="CG139" s="142"/>
      <c r="CH139" s="140"/>
      <c r="CI139" s="141"/>
      <c r="CJ139" s="142"/>
      <c r="CK139" s="140"/>
      <c r="CL139" s="141"/>
      <c r="CM139" s="142"/>
      <c r="CN139" s="140"/>
      <c r="CO139" s="141"/>
      <c r="CP139" s="142"/>
      <c r="CQ139" s="140"/>
      <c r="CR139" s="141"/>
      <c r="CS139" s="142"/>
      <c r="CT139" s="140"/>
      <c r="CU139" s="141"/>
      <c r="CV139" s="142"/>
      <c r="CW139" s="140"/>
      <c r="CX139" s="141"/>
      <c r="CY139" s="142"/>
      <c r="CZ139" s="140"/>
      <c r="DA139" s="141"/>
      <c r="DB139" s="142"/>
      <c r="DC139" s="143"/>
      <c r="DD139" s="141"/>
      <c r="DE139" s="144"/>
      <c r="DF139" s="173"/>
      <c r="DG139" s="143"/>
      <c r="DH139" s="144"/>
      <c r="DI139" s="173"/>
      <c r="DJ139" s="143"/>
      <c r="DK139" s="144"/>
      <c r="DL139" s="173"/>
      <c r="DM139" s="143"/>
      <c r="DN139" s="144"/>
      <c r="DO139" s="173"/>
      <c r="DP139" s="143"/>
      <c r="DQ139" s="144"/>
      <c r="DR139" s="190"/>
      <c r="DS139" s="141"/>
      <c r="DT139" s="144"/>
      <c r="DU139" s="173"/>
      <c r="DV139" s="143"/>
      <c r="DW139" s="144"/>
      <c r="DX139" s="173"/>
      <c r="DY139" s="143"/>
      <c r="DZ139" s="144"/>
      <c r="EA139" s="243"/>
      <c r="EB139" s="244"/>
      <c r="EC139" s="242"/>
      <c r="ED139" s="219"/>
      <c r="EE139" s="217"/>
      <c r="EF139" s="218">
        <f t="shared" si="893"/>
        <v>0</v>
      </c>
      <c r="EG139" s="219"/>
      <c r="EH139" s="217"/>
      <c r="EI139" s="218"/>
      <c r="EJ139" s="219"/>
      <c r="EK139" s="217"/>
      <c r="EL139" s="218"/>
      <c r="EM139" s="287"/>
      <c r="EN139" s="288"/>
      <c r="EO139" s="289"/>
      <c r="EP139" s="426"/>
      <c r="EQ139" s="435"/>
      <c r="ER139" s="428"/>
      <c r="ES139" s="426"/>
      <c r="ET139" s="435"/>
      <c r="EU139" s="428"/>
      <c r="EV139" s="426"/>
      <c r="EW139" s="435"/>
      <c r="EX139" s="428"/>
      <c r="EY139" s="426"/>
      <c r="EZ139" s="435"/>
      <c r="FA139" s="428"/>
      <c r="FB139" s="426"/>
      <c r="FC139" s="435"/>
      <c r="FD139" s="428"/>
      <c r="FE139" s="426"/>
      <c r="FF139" s="435"/>
      <c r="FG139" s="428"/>
      <c r="FH139" s="426"/>
      <c r="FI139" s="435"/>
      <c r="FJ139" s="428"/>
      <c r="FK139" s="426"/>
      <c r="FL139" s="435"/>
      <c r="FM139" s="428"/>
      <c r="FN139" s="426"/>
      <c r="FO139" s="435"/>
      <c r="FP139" s="428"/>
      <c r="FQ139" s="426"/>
      <c r="FR139" s="435"/>
      <c r="FS139" s="428"/>
    </row>
    <row r="140" spans="1:175" x14ac:dyDescent="0.3">
      <c r="A140" s="151" t="s">
        <v>149</v>
      </c>
      <c r="B140" s="140">
        <v>0</v>
      </c>
      <c r="C140" s="141">
        <v>0</v>
      </c>
      <c r="D140" s="142">
        <v>0</v>
      </c>
      <c r="E140" s="140">
        <v>0</v>
      </c>
      <c r="F140" s="141">
        <v>0</v>
      </c>
      <c r="G140" s="142">
        <v>0</v>
      </c>
      <c r="H140" s="140">
        <v>0</v>
      </c>
      <c r="I140" s="141">
        <v>0</v>
      </c>
      <c r="J140" s="142">
        <v>0</v>
      </c>
      <c r="K140" s="140">
        <v>0</v>
      </c>
      <c r="L140" s="141">
        <v>0</v>
      </c>
      <c r="M140" s="142">
        <v>0</v>
      </c>
      <c r="N140" s="140">
        <v>0</v>
      </c>
      <c r="O140" s="141">
        <v>0</v>
      </c>
      <c r="P140" s="142">
        <v>0</v>
      </c>
      <c r="Q140" s="140">
        <v>0</v>
      </c>
      <c r="R140" s="141">
        <v>0</v>
      </c>
      <c r="S140" s="142">
        <v>0</v>
      </c>
      <c r="T140" s="140">
        <v>0</v>
      </c>
      <c r="U140" s="141">
        <v>0</v>
      </c>
      <c r="V140" s="142">
        <v>0</v>
      </c>
      <c r="W140" s="140">
        <v>0</v>
      </c>
      <c r="X140" s="141">
        <v>0</v>
      </c>
      <c r="Y140" s="142">
        <v>0</v>
      </c>
      <c r="Z140" s="140">
        <v>0</v>
      </c>
      <c r="AA140" s="141">
        <v>0</v>
      </c>
      <c r="AB140" s="142">
        <v>0</v>
      </c>
      <c r="AC140" s="140">
        <v>0</v>
      </c>
      <c r="AD140" s="141">
        <v>0</v>
      </c>
      <c r="AE140" s="142">
        <v>0</v>
      </c>
      <c r="AF140" s="140">
        <v>0</v>
      </c>
      <c r="AG140" s="141">
        <v>0</v>
      </c>
      <c r="AH140" s="142">
        <v>0</v>
      </c>
      <c r="AI140" s="140">
        <v>0</v>
      </c>
      <c r="AJ140" s="141">
        <v>0</v>
      </c>
      <c r="AK140" s="142">
        <v>0</v>
      </c>
      <c r="AL140" s="140">
        <v>0</v>
      </c>
      <c r="AM140" s="141">
        <v>0</v>
      </c>
      <c r="AN140" s="142">
        <v>0</v>
      </c>
      <c r="AO140" s="140">
        <v>0</v>
      </c>
      <c r="AP140" s="141">
        <v>0</v>
      </c>
      <c r="AQ140" s="142">
        <v>0</v>
      </c>
      <c r="AR140" s="140">
        <v>0</v>
      </c>
      <c r="AS140" s="141">
        <v>0</v>
      </c>
      <c r="AT140" s="142">
        <v>0</v>
      </c>
      <c r="AU140" s="140">
        <v>0</v>
      </c>
      <c r="AV140" s="141">
        <v>0</v>
      </c>
      <c r="AW140" s="142">
        <v>0</v>
      </c>
      <c r="AX140" s="140">
        <f>AX143</f>
        <v>102109</v>
      </c>
      <c r="AY140" s="141">
        <f>AY143</f>
        <v>-110917</v>
      </c>
      <c r="AZ140" s="142">
        <f t="shared" ref="AZ140:AZ141" si="1785">AX140-AY140</f>
        <v>213026</v>
      </c>
      <c r="BA140" s="140">
        <f>BA143</f>
        <v>72602</v>
      </c>
      <c r="BB140" s="141">
        <f>BB143</f>
        <v>-70501</v>
      </c>
      <c r="BC140" s="142">
        <f t="shared" ref="BC140:BC141" si="1786">BA140-BB140</f>
        <v>143103</v>
      </c>
      <c r="BD140" s="140">
        <f>BD143</f>
        <v>22537</v>
      </c>
      <c r="BE140" s="141">
        <f>BE143</f>
        <v>-45499</v>
      </c>
      <c r="BF140" s="142">
        <f t="shared" ref="BF140:BF141" si="1787">BD140-BE140</f>
        <v>68036</v>
      </c>
      <c r="BG140" s="140">
        <f>BG143</f>
        <v>122744</v>
      </c>
      <c r="BH140" s="141">
        <f>BH143</f>
        <v>-24503</v>
      </c>
      <c r="BI140" s="142">
        <f t="shared" ref="BI140:BI141" si="1788">BG140-BH140</f>
        <v>147247</v>
      </c>
      <c r="BJ140" s="140">
        <f>BJ143</f>
        <v>-25422</v>
      </c>
      <c r="BK140" s="141">
        <f>BK143</f>
        <v>103168</v>
      </c>
      <c r="BL140" s="142">
        <f t="shared" ref="BL140:BL141" si="1789">BJ140-BK140</f>
        <v>-128590</v>
      </c>
      <c r="BM140" s="140">
        <f>BM143</f>
        <v>-15307</v>
      </c>
      <c r="BN140" s="141">
        <f>BN143</f>
        <v>41668</v>
      </c>
      <c r="BO140" s="142">
        <f t="shared" ref="BO140:BO141" si="1790">BM140-BN140</f>
        <v>-56975</v>
      </c>
      <c r="BP140" s="140">
        <f>BP143</f>
        <v>-16894</v>
      </c>
      <c r="BQ140" s="141">
        <f>BQ143</f>
        <v>25207</v>
      </c>
      <c r="BR140" s="142">
        <f t="shared" ref="BR140:BR141" si="1791">BP140-BQ140</f>
        <v>-42101</v>
      </c>
      <c r="BS140" s="140">
        <f>BS143</f>
        <v>-41440</v>
      </c>
      <c r="BT140" s="141">
        <f>BT143</f>
        <v>46328</v>
      </c>
      <c r="BU140" s="142">
        <f t="shared" ref="BU140:BU141" si="1792">BS140-BT140</f>
        <v>-87768</v>
      </c>
      <c r="BV140" s="140">
        <f>BV143</f>
        <v>60099</v>
      </c>
      <c r="BW140" s="141">
        <f>BW143</f>
        <v>-7358</v>
      </c>
      <c r="BX140" s="142">
        <f t="shared" ref="BX140:BX141" si="1793">BV140-BW140</f>
        <v>67457</v>
      </c>
      <c r="BY140" s="140">
        <f>BY143</f>
        <v>78298</v>
      </c>
      <c r="BZ140" s="141">
        <f>BZ143</f>
        <v>37083</v>
      </c>
      <c r="CA140" s="142">
        <f t="shared" ref="CA140:CA141" si="1794">BY140-BZ140</f>
        <v>41215</v>
      </c>
      <c r="CB140" s="140">
        <f>CB143</f>
        <v>93578</v>
      </c>
      <c r="CC140" s="141">
        <f>CC143</f>
        <v>-5690</v>
      </c>
      <c r="CD140" s="142">
        <f t="shared" ref="CD140:CD141" si="1795">CB140-CC140</f>
        <v>99268</v>
      </c>
      <c r="CE140" s="140">
        <f>CE143</f>
        <v>83552</v>
      </c>
      <c r="CF140" s="141">
        <f>CF143</f>
        <v>40236</v>
      </c>
      <c r="CG140" s="142">
        <f t="shared" ref="CG140:CG141" si="1796">CE140-CF140</f>
        <v>43316</v>
      </c>
      <c r="CH140" s="140">
        <f>CH143</f>
        <v>8854</v>
      </c>
      <c r="CI140" s="141">
        <f>CI143</f>
        <v>3490.5641817889177</v>
      </c>
      <c r="CJ140" s="142">
        <f>CH140-CI140</f>
        <v>5363.4358182110827</v>
      </c>
      <c r="CK140" s="140">
        <f>CK143</f>
        <v>7367</v>
      </c>
      <c r="CL140" s="141">
        <f>CL143</f>
        <v>3866.7891310451801</v>
      </c>
      <c r="CM140" s="142">
        <f>CK140-CL140</f>
        <v>3500.2108689548199</v>
      </c>
      <c r="CN140" s="140">
        <f>CN143</f>
        <v>8205</v>
      </c>
      <c r="CO140" s="141">
        <f>CO143</f>
        <v>3166.2783430721101</v>
      </c>
      <c r="CP140" s="142">
        <f>CN140-CO140</f>
        <v>5038.7216569278899</v>
      </c>
      <c r="CQ140" s="140">
        <f>CQ143</f>
        <v>9345</v>
      </c>
      <c r="CR140" s="141">
        <f>CR143</f>
        <v>2943.9508649762947</v>
      </c>
      <c r="CS140" s="142">
        <f>CQ140-CR140</f>
        <v>6401.0491350237053</v>
      </c>
      <c r="CT140" s="140">
        <f t="shared" ref="CT140:CU140" si="1797">CT143</f>
        <v>5453.0732938682577</v>
      </c>
      <c r="CU140" s="141">
        <f t="shared" si="1797"/>
        <v>31290.845208269999</v>
      </c>
      <c r="CV140" s="142">
        <f t="shared" ref="CV140:CV141" si="1798">CT140-CU140</f>
        <v>-25837.771914401739</v>
      </c>
      <c r="CW140" s="140">
        <f t="shared" ref="CW140:CX140" si="1799">CW143</f>
        <v>6586.4</v>
      </c>
      <c r="CX140" s="141">
        <f t="shared" si="1799"/>
        <v>28627.466921239</v>
      </c>
      <c r="CY140" s="142">
        <f t="shared" ref="CY140:CY141" si="1800">CW140-CX140</f>
        <v>-22041.066921238998</v>
      </c>
      <c r="CZ140" s="140">
        <f t="shared" ref="CZ140:DA140" si="1801">CZ143</f>
        <v>1493.2</v>
      </c>
      <c r="DA140" s="141">
        <f t="shared" si="1801"/>
        <v>26783.090908333001</v>
      </c>
      <c r="DB140" s="142">
        <f t="shared" ref="DB140:DB141" si="1802">CZ140-DA140</f>
        <v>-25289.890908333</v>
      </c>
      <c r="DC140" s="143">
        <f t="shared" ref="DC140:DD140" si="1803">DC143</f>
        <v>2964.4</v>
      </c>
      <c r="DD140" s="143">
        <f t="shared" si="1803"/>
        <v>20182.830066386199</v>
      </c>
      <c r="DE140" s="144">
        <f t="shared" ref="DE140:DE141" si="1804">DC140-DD140</f>
        <v>-17218.430066386198</v>
      </c>
      <c r="DF140" s="173">
        <f>DF143</f>
        <v>6446.4942991220241</v>
      </c>
      <c r="DG140" s="143">
        <f>DG143</f>
        <v>42376.213089224431</v>
      </c>
      <c r="DH140" s="144">
        <f t="shared" ref="DH140:DH141" si="1805">DF140-DG140</f>
        <v>-35929.718790102408</v>
      </c>
      <c r="DI140" s="173">
        <f t="shared" ref="DI140:DJ140" si="1806">DI143</f>
        <v>7622.4847653651132</v>
      </c>
      <c r="DJ140" s="143">
        <f t="shared" si="1806"/>
        <v>45217.891813282367</v>
      </c>
      <c r="DK140" s="144">
        <f t="shared" ref="DK140:DK141" si="1807">DI140-DJ140</f>
        <v>-37595.407047917251</v>
      </c>
      <c r="DL140" s="173">
        <f>DL143</f>
        <v>6532.7963997567376</v>
      </c>
      <c r="DM140" s="143">
        <f>DM143</f>
        <v>37961.983338795377</v>
      </c>
      <c r="DN140" s="144">
        <f t="shared" ref="DN140:DN141" si="1808">DL140-DM140</f>
        <v>-31429.186939038638</v>
      </c>
      <c r="DO140" s="173">
        <f t="shared" ref="DO140:DP140" si="1809">DO143</f>
        <v>5365.119335756136</v>
      </c>
      <c r="DP140" s="143">
        <f t="shared" si="1809"/>
        <v>49117.395358697802</v>
      </c>
      <c r="DQ140" s="144">
        <f t="shared" ref="DQ140:DQ141" si="1810">DO140-DP140</f>
        <v>-43752.276022941667</v>
      </c>
      <c r="DR140" s="190">
        <f>DR143</f>
        <v>-21184.091097193959</v>
      </c>
      <c r="DS140" s="141">
        <f>DS143</f>
        <v>-1320.5974241191725</v>
      </c>
      <c r="DT140" s="144">
        <f t="shared" ref="DT140:DT141" si="1811">DR140-DS140</f>
        <v>-19863.493673074787</v>
      </c>
      <c r="DU140" s="173">
        <f>DU143</f>
        <v>26.882058577444695</v>
      </c>
      <c r="DV140" s="143">
        <f>DV143</f>
        <v>-9655.8763723883749</v>
      </c>
      <c r="DW140" s="144">
        <f t="shared" ref="DW140:DW141" si="1812">DU140-DV140</f>
        <v>9682.7584309658196</v>
      </c>
      <c r="DX140" s="173">
        <f>DX143</f>
        <v>-1498.4827940340547</v>
      </c>
      <c r="DY140" s="143">
        <f>DY143</f>
        <v>30135.57565188266</v>
      </c>
      <c r="DZ140" s="144">
        <f t="shared" ref="DZ140:DZ141" si="1813">DX140-DY140</f>
        <v>-31634.058445916715</v>
      </c>
      <c r="EA140" s="243">
        <f>EA143</f>
        <v>15809.105032650623</v>
      </c>
      <c r="EB140" s="244">
        <f>EB143</f>
        <v>59956.726977276128</v>
      </c>
      <c r="EC140" s="242">
        <f t="shared" ref="EC140:EC141" si="1814">EA140-EB140</f>
        <v>-44147.621944625505</v>
      </c>
      <c r="ED140" s="219">
        <f>ED143</f>
        <v>-3445.9445900000001</v>
      </c>
      <c r="EE140" s="217">
        <f>EE143</f>
        <v>51395.501409999997</v>
      </c>
      <c r="EF140" s="218">
        <f t="shared" si="893"/>
        <v>-54841.445999999996</v>
      </c>
      <c r="EG140" s="219">
        <f>EG143</f>
        <v>30548.42</v>
      </c>
      <c r="EH140" s="217">
        <f>EH143</f>
        <v>83397.42</v>
      </c>
      <c r="EI140" s="218">
        <f t="shared" ref="EI140:EI141" si="1815">EG140-EH140</f>
        <v>-52849</v>
      </c>
      <c r="EJ140" s="219">
        <f>EJ143</f>
        <v>772.23477000000003</v>
      </c>
      <c r="EK140" s="217">
        <f>EK143</f>
        <v>2562.45219</v>
      </c>
      <c r="EL140" s="218">
        <f t="shared" ref="EL140:EL141" si="1816">EJ140-EK140</f>
        <v>-1790.2174199999999</v>
      </c>
      <c r="EM140" s="287">
        <f>EM143</f>
        <v>14109.5319</v>
      </c>
      <c r="EN140" s="288">
        <f>EN143</f>
        <v>37961.166720000001</v>
      </c>
      <c r="EO140" s="289">
        <f t="shared" si="896"/>
        <v>-23851.634819999999</v>
      </c>
      <c r="EP140" s="426">
        <v>-1587.1544032930124</v>
      </c>
      <c r="EQ140" s="435">
        <v>12018.523329136098</v>
      </c>
      <c r="ER140" s="428">
        <f t="shared" ref="ER140:ER141" si="1817">EP140-EQ140</f>
        <v>-13605.677732429111</v>
      </c>
      <c r="ES140" s="426">
        <v>3559.6624665720715</v>
      </c>
      <c r="ET140" s="435">
        <v>-27720.284679264329</v>
      </c>
      <c r="EU140" s="428">
        <f t="shared" ref="EU140:EU141" si="1818">ES140-ET140</f>
        <v>31279.947145836399</v>
      </c>
      <c r="EV140" s="426">
        <v>29901.454656870046</v>
      </c>
      <c r="EW140" s="435">
        <v>125459.24206514537</v>
      </c>
      <c r="EX140" s="428">
        <f t="shared" ref="EX140:EX141" si="1819">EV140-EW140</f>
        <v>-95557.787408275326</v>
      </c>
      <c r="EY140" s="426">
        <v>7317.1565798508927</v>
      </c>
      <c r="EZ140" s="435">
        <v>-6322.9708150171318</v>
      </c>
      <c r="FA140" s="428">
        <f t="shared" ref="FA140:FA141" si="1820">EY140-EZ140</f>
        <v>13640.127394868025</v>
      </c>
      <c r="FB140" s="426">
        <v>7498.3534076368978</v>
      </c>
      <c r="FC140" s="435">
        <v>10581.439640602894</v>
      </c>
      <c r="FD140" s="428">
        <f t="shared" ref="FD140:FD141" si="1821">FB140-FC140</f>
        <v>-3083.0862329659958</v>
      </c>
      <c r="FE140" s="426">
        <v>2589.3704838822564</v>
      </c>
      <c r="FF140" s="435">
        <v>4667.2353583213462</v>
      </c>
      <c r="FG140" s="428">
        <f t="shared" ref="FG140:FG141" si="1822">FE140-FF140</f>
        <v>-2077.8648744390898</v>
      </c>
      <c r="FH140" s="426">
        <v>5589.5072843037442</v>
      </c>
      <c r="FI140" s="435">
        <v>10283.745020551698</v>
      </c>
      <c r="FJ140" s="428">
        <f t="shared" ref="FJ140:FJ141" si="1823">FH140-FI140</f>
        <v>-4694.2377362479538</v>
      </c>
      <c r="FK140" s="426">
        <v>3391.9662192427813</v>
      </c>
      <c r="FL140" s="435">
        <v>4382.3752486855774</v>
      </c>
      <c r="FM140" s="428">
        <f t="shared" ref="FM140:FM141" si="1824">FK140-FL140</f>
        <v>-990.40902944279605</v>
      </c>
      <c r="FN140" s="426">
        <v>9135.9546953405297</v>
      </c>
      <c r="FO140" s="435">
        <v>23270.619076425555</v>
      </c>
      <c r="FP140" s="428">
        <f t="shared" ref="FP140:FP141" si="1825">FN140-FO140</f>
        <v>-14134.664381085026</v>
      </c>
      <c r="FQ140" s="426">
        <v>8938.3066516467334</v>
      </c>
      <c r="FR140" s="435">
        <v>18970.362349837218</v>
      </c>
      <c r="FS140" s="428">
        <f t="shared" ref="FS140:FS141" si="1826">FQ140-FR140</f>
        <v>-10032.055698190485</v>
      </c>
    </row>
    <row r="141" spans="1:175" x14ac:dyDescent="0.3">
      <c r="A141" s="151" t="s">
        <v>145</v>
      </c>
      <c r="B141" s="140">
        <v>0</v>
      </c>
      <c r="C141" s="141">
        <v>0</v>
      </c>
      <c r="D141" s="142">
        <v>0</v>
      </c>
      <c r="E141" s="140">
        <v>0</v>
      </c>
      <c r="F141" s="141">
        <v>0</v>
      </c>
      <c r="G141" s="142">
        <v>0</v>
      </c>
      <c r="H141" s="140">
        <v>0</v>
      </c>
      <c r="I141" s="141">
        <v>0</v>
      </c>
      <c r="J141" s="142">
        <v>0</v>
      </c>
      <c r="K141" s="140">
        <v>0</v>
      </c>
      <c r="L141" s="141">
        <v>0</v>
      </c>
      <c r="M141" s="142">
        <v>0</v>
      </c>
      <c r="N141" s="140">
        <v>0</v>
      </c>
      <c r="O141" s="141">
        <v>0</v>
      </c>
      <c r="P141" s="142">
        <v>0</v>
      </c>
      <c r="Q141" s="140">
        <v>0</v>
      </c>
      <c r="R141" s="141">
        <v>0</v>
      </c>
      <c r="S141" s="142">
        <v>0</v>
      </c>
      <c r="T141" s="140">
        <v>0</v>
      </c>
      <c r="U141" s="141">
        <v>0</v>
      </c>
      <c r="V141" s="142">
        <v>0</v>
      </c>
      <c r="W141" s="140">
        <v>0</v>
      </c>
      <c r="X141" s="141">
        <v>0</v>
      </c>
      <c r="Y141" s="142">
        <v>0</v>
      </c>
      <c r="Z141" s="140">
        <v>0</v>
      </c>
      <c r="AA141" s="141">
        <v>0</v>
      </c>
      <c r="AB141" s="142">
        <v>0</v>
      </c>
      <c r="AC141" s="140">
        <v>0</v>
      </c>
      <c r="AD141" s="141">
        <v>0</v>
      </c>
      <c r="AE141" s="142">
        <v>0</v>
      </c>
      <c r="AF141" s="140">
        <v>0</v>
      </c>
      <c r="AG141" s="141">
        <v>0</v>
      </c>
      <c r="AH141" s="142">
        <v>0</v>
      </c>
      <c r="AI141" s="140">
        <v>0</v>
      </c>
      <c r="AJ141" s="141">
        <v>0</v>
      </c>
      <c r="AK141" s="142">
        <v>0</v>
      </c>
      <c r="AL141" s="140">
        <v>0</v>
      </c>
      <c r="AM141" s="141">
        <v>0</v>
      </c>
      <c r="AN141" s="142">
        <v>0</v>
      </c>
      <c r="AO141" s="140">
        <v>0</v>
      </c>
      <c r="AP141" s="141">
        <v>0</v>
      </c>
      <c r="AQ141" s="142">
        <v>0</v>
      </c>
      <c r="AR141" s="140">
        <v>0</v>
      </c>
      <c r="AS141" s="141">
        <v>0</v>
      </c>
      <c r="AT141" s="142">
        <v>0</v>
      </c>
      <c r="AU141" s="140">
        <v>0</v>
      </c>
      <c r="AV141" s="141">
        <v>0</v>
      </c>
      <c r="AW141" s="142">
        <v>0</v>
      </c>
      <c r="AX141" s="140">
        <f>AX142+AX143</f>
        <v>102109</v>
      </c>
      <c r="AY141" s="141">
        <f>AY142+AY143</f>
        <v>-110917</v>
      </c>
      <c r="AZ141" s="142">
        <f t="shared" si="1785"/>
        <v>213026</v>
      </c>
      <c r="BA141" s="140">
        <f>BA142+BA143</f>
        <v>72602</v>
      </c>
      <c r="BB141" s="141">
        <f>BB142+BB143</f>
        <v>-70501</v>
      </c>
      <c r="BC141" s="142">
        <f t="shared" si="1786"/>
        <v>143103</v>
      </c>
      <c r="BD141" s="140">
        <f>BD142+BD143</f>
        <v>22537</v>
      </c>
      <c r="BE141" s="141">
        <f>BE142+BE143</f>
        <v>-45499</v>
      </c>
      <c r="BF141" s="142">
        <f t="shared" si="1787"/>
        <v>68036</v>
      </c>
      <c r="BG141" s="140">
        <f>BG142+BG143</f>
        <v>122744</v>
      </c>
      <c r="BH141" s="141">
        <f>BH142+BH143</f>
        <v>-24503</v>
      </c>
      <c r="BI141" s="142">
        <f t="shared" si="1788"/>
        <v>147247</v>
      </c>
      <c r="BJ141" s="140">
        <f>BJ142+BJ143</f>
        <v>-25422</v>
      </c>
      <c r="BK141" s="141">
        <f>BK142+BK143</f>
        <v>103168</v>
      </c>
      <c r="BL141" s="142">
        <f t="shared" si="1789"/>
        <v>-128590</v>
      </c>
      <c r="BM141" s="140">
        <f>BM142+BM143</f>
        <v>-15307</v>
      </c>
      <c r="BN141" s="141">
        <f>BN142+BN143</f>
        <v>41668</v>
      </c>
      <c r="BO141" s="142">
        <f t="shared" si="1790"/>
        <v>-56975</v>
      </c>
      <c r="BP141" s="140">
        <f>BP142+BP143</f>
        <v>-16894</v>
      </c>
      <c r="BQ141" s="141">
        <f>BQ142+BQ143</f>
        <v>25207</v>
      </c>
      <c r="BR141" s="142">
        <f t="shared" si="1791"/>
        <v>-42101</v>
      </c>
      <c r="BS141" s="140">
        <f>BS142+BS143</f>
        <v>-41440</v>
      </c>
      <c r="BT141" s="141">
        <f>BT142+BT143</f>
        <v>46328</v>
      </c>
      <c r="BU141" s="142">
        <f t="shared" si="1792"/>
        <v>-87768</v>
      </c>
      <c r="BV141" s="140">
        <f>BV142+BV143</f>
        <v>60099</v>
      </c>
      <c r="BW141" s="141">
        <f>BW142+BW143</f>
        <v>-7358</v>
      </c>
      <c r="BX141" s="142">
        <f t="shared" si="1793"/>
        <v>67457</v>
      </c>
      <c r="BY141" s="140">
        <f>BY142+BY143</f>
        <v>78298</v>
      </c>
      <c r="BZ141" s="141">
        <f>BZ142+BZ143</f>
        <v>37083</v>
      </c>
      <c r="CA141" s="142">
        <f t="shared" si="1794"/>
        <v>41215</v>
      </c>
      <c r="CB141" s="140">
        <f>CB142+CB143</f>
        <v>93578</v>
      </c>
      <c r="CC141" s="141">
        <f>CC142+CC143</f>
        <v>-5690</v>
      </c>
      <c r="CD141" s="142">
        <f t="shared" si="1795"/>
        <v>99268</v>
      </c>
      <c r="CE141" s="140">
        <f>CE142+CE143</f>
        <v>83552</v>
      </c>
      <c r="CF141" s="141">
        <f>CF142+CF143</f>
        <v>40236</v>
      </c>
      <c r="CG141" s="142">
        <f t="shared" si="1796"/>
        <v>43316</v>
      </c>
      <c r="CH141" s="140">
        <f>CH142+CH143</f>
        <v>8854</v>
      </c>
      <c r="CI141" s="141">
        <f>CI142+CI143</f>
        <v>3490.5641817889177</v>
      </c>
      <c r="CJ141" s="142">
        <f>CH141-CI141</f>
        <v>5363.4358182110827</v>
      </c>
      <c r="CK141" s="140">
        <f>CK142+CK143</f>
        <v>7367</v>
      </c>
      <c r="CL141" s="141">
        <f>CL142+CL143</f>
        <v>3866.7891310451801</v>
      </c>
      <c r="CM141" s="142">
        <f>CK141-CL141</f>
        <v>3500.2108689548199</v>
      </c>
      <c r="CN141" s="140">
        <f>CN142+CN143</f>
        <v>8205</v>
      </c>
      <c r="CO141" s="141">
        <f>CO142+CO143</f>
        <v>3166.2783430721101</v>
      </c>
      <c r="CP141" s="142">
        <f>CN141-CO141</f>
        <v>5038.7216569278899</v>
      </c>
      <c r="CQ141" s="140">
        <f>CQ142+CQ143</f>
        <v>9345</v>
      </c>
      <c r="CR141" s="141">
        <f>CR142+CR143</f>
        <v>2943.9508649762947</v>
      </c>
      <c r="CS141" s="142">
        <f>CQ141-CR141</f>
        <v>6401.0491350237053</v>
      </c>
      <c r="CT141" s="140">
        <f t="shared" ref="CT141:CU141" si="1827">CT142+CT143</f>
        <v>5453.0732938682577</v>
      </c>
      <c r="CU141" s="141">
        <f t="shared" si="1827"/>
        <v>31290.845208269999</v>
      </c>
      <c r="CV141" s="142">
        <f t="shared" si="1798"/>
        <v>-25837.771914401739</v>
      </c>
      <c r="CW141" s="140">
        <f t="shared" ref="CW141:CX141" si="1828">CW142+CW143</f>
        <v>6586.4</v>
      </c>
      <c r="CX141" s="141">
        <f t="shared" si="1828"/>
        <v>28627.466921239</v>
      </c>
      <c r="CY141" s="142">
        <f t="shared" si="1800"/>
        <v>-22041.066921238998</v>
      </c>
      <c r="CZ141" s="140">
        <f t="shared" ref="CZ141:DA141" si="1829">CZ142+CZ143</f>
        <v>1493.2</v>
      </c>
      <c r="DA141" s="141">
        <f t="shared" si="1829"/>
        <v>26783.090908333001</v>
      </c>
      <c r="DB141" s="142">
        <f t="shared" si="1802"/>
        <v>-25289.890908333</v>
      </c>
      <c r="DC141" s="143">
        <f t="shared" ref="DC141:DD141" si="1830">DC142+DC143</f>
        <v>2964.4</v>
      </c>
      <c r="DD141" s="141">
        <f t="shared" si="1830"/>
        <v>20182.830066386199</v>
      </c>
      <c r="DE141" s="144">
        <f t="shared" si="1804"/>
        <v>-17218.430066386198</v>
      </c>
      <c r="DF141" s="173">
        <f>DF142+DF143</f>
        <v>6446.4942991220241</v>
      </c>
      <c r="DG141" s="143">
        <f>DG142+DG143</f>
        <v>42376.213089224431</v>
      </c>
      <c r="DH141" s="144">
        <f t="shared" si="1805"/>
        <v>-35929.718790102408</v>
      </c>
      <c r="DI141" s="173">
        <f t="shared" ref="DI141:DJ141" si="1831">DI142+DI143</f>
        <v>7622.4847653651132</v>
      </c>
      <c r="DJ141" s="143">
        <f t="shared" si="1831"/>
        <v>45217.891813282367</v>
      </c>
      <c r="DK141" s="144">
        <f t="shared" si="1807"/>
        <v>-37595.407047917251</v>
      </c>
      <c r="DL141" s="173">
        <f>DL142+DL143</f>
        <v>6532.7963997567376</v>
      </c>
      <c r="DM141" s="143">
        <f>DM142+DM143</f>
        <v>37961.983338795377</v>
      </c>
      <c r="DN141" s="144">
        <f t="shared" si="1808"/>
        <v>-31429.186939038638</v>
      </c>
      <c r="DO141" s="173">
        <f t="shared" ref="DO141:DP141" si="1832">DO142+DO143</f>
        <v>5365.119335756136</v>
      </c>
      <c r="DP141" s="143">
        <f t="shared" si="1832"/>
        <v>49117.395358697802</v>
      </c>
      <c r="DQ141" s="144">
        <f t="shared" si="1810"/>
        <v>-43752.276022941667</v>
      </c>
      <c r="DR141" s="190">
        <f>DR142+DR143</f>
        <v>-21184.091097193959</v>
      </c>
      <c r="DS141" s="141">
        <f>DS142+DS143</f>
        <v>-1320.5974241191725</v>
      </c>
      <c r="DT141" s="144">
        <f t="shared" si="1811"/>
        <v>-19863.493673074787</v>
      </c>
      <c r="DU141" s="173">
        <f>DU142+DU143</f>
        <v>26.882058577444695</v>
      </c>
      <c r="DV141" s="143">
        <f>DV142+DV143</f>
        <v>-9655.8763723883749</v>
      </c>
      <c r="DW141" s="144">
        <f t="shared" si="1812"/>
        <v>9682.7584309658196</v>
      </c>
      <c r="DX141" s="173">
        <f>DX142+DX143</f>
        <v>-1498.4827940340547</v>
      </c>
      <c r="DY141" s="143">
        <f>DY142+DY143</f>
        <v>30135.57565188266</v>
      </c>
      <c r="DZ141" s="144">
        <f t="shared" si="1813"/>
        <v>-31634.058445916715</v>
      </c>
      <c r="EA141" s="243">
        <f>EA142+EA143</f>
        <v>15809.105032650623</v>
      </c>
      <c r="EB141" s="244">
        <f>EB142+EB143</f>
        <v>59956.726977276128</v>
      </c>
      <c r="EC141" s="242">
        <f t="shared" si="1814"/>
        <v>-44147.621944625505</v>
      </c>
      <c r="ED141" s="219">
        <f>ED142+ED143</f>
        <v>-3445.9445900000001</v>
      </c>
      <c r="EE141" s="217">
        <f>EE142+EE143</f>
        <v>51395.501409999997</v>
      </c>
      <c r="EF141" s="218">
        <f>ED141-EE141</f>
        <v>-54841.445999999996</v>
      </c>
      <c r="EG141" s="219">
        <f>EG142+EG143</f>
        <v>30548.42</v>
      </c>
      <c r="EH141" s="217">
        <f>EH142+EH143</f>
        <v>83397.42</v>
      </c>
      <c r="EI141" s="218">
        <f t="shared" si="1815"/>
        <v>-52849</v>
      </c>
      <c r="EJ141" s="219">
        <f>EJ142+EJ143</f>
        <v>772.23477000000003</v>
      </c>
      <c r="EK141" s="217">
        <f>EK142+EK143</f>
        <v>2562.45219</v>
      </c>
      <c r="EL141" s="218">
        <f t="shared" si="1816"/>
        <v>-1790.2174199999999</v>
      </c>
      <c r="EM141" s="287">
        <f>EM142+EM143</f>
        <v>14109.5319</v>
      </c>
      <c r="EN141" s="288">
        <f>EN142+EN143</f>
        <v>37961.166720000001</v>
      </c>
      <c r="EO141" s="289">
        <f t="shared" si="896"/>
        <v>-23851.634819999999</v>
      </c>
      <c r="EP141" s="426">
        <v>-1587.1544032930124</v>
      </c>
      <c r="EQ141" s="435">
        <v>12018.523329136098</v>
      </c>
      <c r="ER141" s="428">
        <f t="shared" si="1817"/>
        <v>-13605.677732429111</v>
      </c>
      <c r="ES141" s="426">
        <v>3559.6624665720715</v>
      </c>
      <c r="ET141" s="435">
        <v>-27720.284679264329</v>
      </c>
      <c r="EU141" s="428">
        <f t="shared" si="1818"/>
        <v>31279.947145836399</v>
      </c>
      <c r="EV141" s="426">
        <v>29901.454656870046</v>
      </c>
      <c r="EW141" s="435">
        <v>125459.24206514537</v>
      </c>
      <c r="EX141" s="428">
        <f t="shared" si="1819"/>
        <v>-95557.787408275326</v>
      </c>
      <c r="EY141" s="426">
        <v>7317.1565798508927</v>
      </c>
      <c r="EZ141" s="435">
        <v>-6322.9708150171318</v>
      </c>
      <c r="FA141" s="428">
        <f t="shared" si="1820"/>
        <v>13640.127394868025</v>
      </c>
      <c r="FB141" s="426">
        <v>7498.3534076368978</v>
      </c>
      <c r="FC141" s="435">
        <v>10581.439640602894</v>
      </c>
      <c r="FD141" s="428">
        <f t="shared" si="1821"/>
        <v>-3083.0862329659958</v>
      </c>
      <c r="FE141" s="426">
        <v>2589.3704838822564</v>
      </c>
      <c r="FF141" s="435">
        <v>4667.2353583213462</v>
      </c>
      <c r="FG141" s="428">
        <f t="shared" si="1822"/>
        <v>-2077.8648744390898</v>
      </c>
      <c r="FH141" s="426">
        <v>5589.5072843037442</v>
      </c>
      <c r="FI141" s="435">
        <v>10283.745020551698</v>
      </c>
      <c r="FJ141" s="428">
        <f t="shared" si="1823"/>
        <v>-4694.2377362479538</v>
      </c>
      <c r="FK141" s="426">
        <v>3391.9662192427813</v>
      </c>
      <c r="FL141" s="435">
        <v>4382.3752486855774</v>
      </c>
      <c r="FM141" s="428">
        <f t="shared" si="1824"/>
        <v>-990.40902944279605</v>
      </c>
      <c r="FN141" s="426">
        <v>9135.9546953405297</v>
      </c>
      <c r="FO141" s="435">
        <v>23270.619076425555</v>
      </c>
      <c r="FP141" s="428">
        <f t="shared" si="1825"/>
        <v>-14134.664381085026</v>
      </c>
      <c r="FQ141" s="426">
        <v>8938.3066516467334</v>
      </c>
      <c r="FR141" s="435">
        <v>18970.362349837218</v>
      </c>
      <c r="FS141" s="428">
        <f t="shared" si="1826"/>
        <v>-10032.055698190485</v>
      </c>
    </row>
    <row r="142" spans="1:175" x14ac:dyDescent="0.3">
      <c r="A142" s="152" t="s">
        <v>148</v>
      </c>
      <c r="B142" s="140"/>
      <c r="C142" s="141"/>
      <c r="D142" s="142"/>
      <c r="E142" s="140"/>
      <c r="F142" s="141"/>
      <c r="G142" s="142"/>
      <c r="H142" s="140"/>
      <c r="I142" s="141"/>
      <c r="J142" s="142"/>
      <c r="K142" s="140"/>
      <c r="L142" s="141"/>
      <c r="M142" s="142"/>
      <c r="N142" s="140"/>
      <c r="O142" s="141"/>
      <c r="P142" s="142"/>
      <c r="Q142" s="140"/>
      <c r="R142" s="141"/>
      <c r="S142" s="142"/>
      <c r="T142" s="140"/>
      <c r="U142" s="141"/>
      <c r="V142" s="142"/>
      <c r="W142" s="140"/>
      <c r="X142" s="141"/>
      <c r="Y142" s="142"/>
      <c r="Z142" s="140"/>
      <c r="AA142" s="141"/>
      <c r="AB142" s="142"/>
      <c r="AC142" s="140"/>
      <c r="AD142" s="141"/>
      <c r="AE142" s="142"/>
      <c r="AF142" s="140"/>
      <c r="AG142" s="141"/>
      <c r="AH142" s="142"/>
      <c r="AI142" s="140"/>
      <c r="AJ142" s="141"/>
      <c r="AK142" s="142"/>
      <c r="AL142" s="140"/>
      <c r="AM142" s="141"/>
      <c r="AN142" s="142"/>
      <c r="AO142" s="140"/>
      <c r="AP142" s="141"/>
      <c r="AQ142" s="142"/>
      <c r="AR142" s="140"/>
      <c r="AS142" s="141"/>
      <c r="AT142" s="142"/>
      <c r="AU142" s="140"/>
      <c r="AV142" s="141"/>
      <c r="AW142" s="142"/>
      <c r="AX142" s="140"/>
      <c r="AY142" s="141"/>
      <c r="AZ142" s="142"/>
      <c r="BA142" s="140"/>
      <c r="BB142" s="141"/>
      <c r="BC142" s="142"/>
      <c r="BD142" s="140"/>
      <c r="BE142" s="141"/>
      <c r="BF142" s="142"/>
      <c r="BG142" s="140"/>
      <c r="BH142" s="141"/>
      <c r="BI142" s="142"/>
      <c r="BJ142" s="140"/>
      <c r="BK142" s="141"/>
      <c r="BL142" s="142"/>
      <c r="BM142" s="140"/>
      <c r="BN142" s="141"/>
      <c r="BO142" s="142"/>
      <c r="BP142" s="140"/>
      <c r="BQ142" s="141"/>
      <c r="BR142" s="142"/>
      <c r="BS142" s="140"/>
      <c r="BT142" s="141"/>
      <c r="BU142" s="142"/>
      <c r="BV142" s="140"/>
      <c r="BW142" s="141"/>
      <c r="BX142" s="142"/>
      <c r="BY142" s="140"/>
      <c r="BZ142" s="141"/>
      <c r="CA142" s="142"/>
      <c r="CB142" s="140"/>
      <c r="CC142" s="141"/>
      <c r="CD142" s="142"/>
      <c r="CE142" s="140"/>
      <c r="CF142" s="141"/>
      <c r="CG142" s="142"/>
      <c r="CH142" s="140"/>
      <c r="CI142" s="141"/>
      <c r="CJ142" s="142"/>
      <c r="CK142" s="140"/>
      <c r="CL142" s="141"/>
      <c r="CM142" s="142"/>
      <c r="CN142" s="140"/>
      <c r="CO142" s="141"/>
      <c r="CP142" s="142"/>
      <c r="CQ142" s="140"/>
      <c r="CR142" s="141"/>
      <c r="CS142" s="142"/>
      <c r="CT142" s="140"/>
      <c r="CU142" s="141"/>
      <c r="CV142" s="142"/>
      <c r="CW142" s="140"/>
      <c r="CX142" s="141"/>
      <c r="CY142" s="142"/>
      <c r="CZ142" s="140"/>
      <c r="DA142" s="141"/>
      <c r="DB142" s="142"/>
      <c r="DC142" s="143"/>
      <c r="DD142" s="141"/>
      <c r="DE142" s="144"/>
      <c r="DF142" s="173"/>
      <c r="DG142" s="143"/>
      <c r="DH142" s="144"/>
      <c r="DI142" s="173"/>
      <c r="DJ142" s="143"/>
      <c r="DK142" s="144"/>
      <c r="DL142" s="173"/>
      <c r="DM142" s="143"/>
      <c r="DN142" s="144"/>
      <c r="DO142" s="173"/>
      <c r="DP142" s="143"/>
      <c r="DQ142" s="144"/>
      <c r="DR142" s="190"/>
      <c r="DS142" s="141"/>
      <c r="DT142" s="144"/>
      <c r="DU142" s="173"/>
      <c r="DV142" s="143"/>
      <c r="DW142" s="144"/>
      <c r="DX142" s="173"/>
      <c r="DY142" s="143"/>
      <c r="DZ142" s="144"/>
      <c r="EA142" s="243"/>
      <c r="EB142" s="244"/>
      <c r="EC142" s="242"/>
      <c r="ED142" s="219"/>
      <c r="EE142" s="217"/>
      <c r="EF142" s="218">
        <f t="shared" si="893"/>
        <v>0</v>
      </c>
      <c r="EG142" s="219"/>
      <c r="EH142" s="217"/>
      <c r="EI142" s="218"/>
      <c r="EJ142" s="219"/>
      <c r="EK142" s="217"/>
      <c r="EL142" s="218"/>
      <c r="EM142" s="287"/>
      <c r="EN142" s="288"/>
      <c r="EO142" s="289"/>
      <c r="EP142" s="426"/>
      <c r="EQ142" s="435"/>
      <c r="ER142" s="428"/>
      <c r="ES142" s="426"/>
      <c r="ET142" s="435"/>
      <c r="EU142" s="428"/>
      <c r="EV142" s="426"/>
      <c r="EW142" s="435"/>
      <c r="EX142" s="428"/>
      <c r="EY142" s="426"/>
      <c r="EZ142" s="435"/>
      <c r="FA142" s="428"/>
      <c r="FB142" s="426"/>
      <c r="FC142" s="435"/>
      <c r="FD142" s="428"/>
      <c r="FE142" s="426"/>
      <c r="FF142" s="435"/>
      <c r="FG142" s="428"/>
      <c r="FH142" s="426"/>
      <c r="FI142" s="435"/>
      <c r="FJ142" s="428"/>
      <c r="FK142" s="426"/>
      <c r="FL142" s="435"/>
      <c r="FM142" s="428"/>
      <c r="FN142" s="426"/>
      <c r="FO142" s="435"/>
      <c r="FP142" s="428"/>
      <c r="FQ142" s="426"/>
      <c r="FR142" s="435"/>
      <c r="FS142" s="428"/>
    </row>
    <row r="143" spans="1:175" x14ac:dyDescent="0.3">
      <c r="A143" s="152" t="s">
        <v>149</v>
      </c>
      <c r="B143" s="140">
        <v>0</v>
      </c>
      <c r="C143" s="141">
        <v>0</v>
      </c>
      <c r="D143" s="142">
        <v>0</v>
      </c>
      <c r="E143" s="140">
        <v>0</v>
      </c>
      <c r="F143" s="141">
        <v>0</v>
      </c>
      <c r="G143" s="142">
        <v>0</v>
      </c>
      <c r="H143" s="140">
        <v>0</v>
      </c>
      <c r="I143" s="141">
        <v>0</v>
      </c>
      <c r="J143" s="142">
        <v>0</v>
      </c>
      <c r="K143" s="140">
        <v>0</v>
      </c>
      <c r="L143" s="141">
        <v>0</v>
      </c>
      <c r="M143" s="142">
        <v>0</v>
      </c>
      <c r="N143" s="140">
        <v>0</v>
      </c>
      <c r="O143" s="141">
        <v>0</v>
      </c>
      <c r="P143" s="142">
        <v>0</v>
      </c>
      <c r="Q143" s="140">
        <v>0</v>
      </c>
      <c r="R143" s="141">
        <v>0</v>
      </c>
      <c r="S143" s="142">
        <v>0</v>
      </c>
      <c r="T143" s="140">
        <v>0</v>
      </c>
      <c r="U143" s="141">
        <v>0</v>
      </c>
      <c r="V143" s="142">
        <v>0</v>
      </c>
      <c r="W143" s="140">
        <v>0</v>
      </c>
      <c r="X143" s="141">
        <v>0</v>
      </c>
      <c r="Y143" s="142">
        <v>0</v>
      </c>
      <c r="Z143" s="140">
        <v>0</v>
      </c>
      <c r="AA143" s="141">
        <v>0</v>
      </c>
      <c r="AB143" s="142">
        <v>0</v>
      </c>
      <c r="AC143" s="140">
        <v>0</v>
      </c>
      <c r="AD143" s="141">
        <v>0</v>
      </c>
      <c r="AE143" s="142">
        <v>0</v>
      </c>
      <c r="AF143" s="140">
        <v>0</v>
      </c>
      <c r="AG143" s="141">
        <v>0</v>
      </c>
      <c r="AH143" s="142">
        <v>0</v>
      </c>
      <c r="AI143" s="140">
        <v>0</v>
      </c>
      <c r="AJ143" s="141">
        <v>0</v>
      </c>
      <c r="AK143" s="142">
        <v>0</v>
      </c>
      <c r="AL143" s="140">
        <v>0</v>
      </c>
      <c r="AM143" s="141">
        <v>0</v>
      </c>
      <c r="AN143" s="142">
        <v>0</v>
      </c>
      <c r="AO143" s="140">
        <v>0</v>
      </c>
      <c r="AP143" s="141">
        <v>0</v>
      </c>
      <c r="AQ143" s="142">
        <v>0</v>
      </c>
      <c r="AR143" s="140">
        <v>0</v>
      </c>
      <c r="AS143" s="141">
        <v>0</v>
      </c>
      <c r="AT143" s="142">
        <v>0</v>
      </c>
      <c r="AU143" s="140">
        <v>0</v>
      </c>
      <c r="AV143" s="141">
        <v>0</v>
      </c>
      <c r="AW143" s="142">
        <v>0</v>
      </c>
      <c r="AX143" s="140">
        <v>102109</v>
      </c>
      <c r="AY143" s="141">
        <v>-110917</v>
      </c>
      <c r="AZ143" s="142">
        <v>213026</v>
      </c>
      <c r="BA143" s="140">
        <v>72602</v>
      </c>
      <c r="BB143" s="141">
        <v>-70501</v>
      </c>
      <c r="BC143" s="142">
        <v>143103</v>
      </c>
      <c r="BD143" s="140">
        <v>22537</v>
      </c>
      <c r="BE143" s="141">
        <v>-45499</v>
      </c>
      <c r="BF143" s="142">
        <v>68036</v>
      </c>
      <c r="BG143" s="140">
        <v>122744</v>
      </c>
      <c r="BH143" s="141">
        <v>-24503</v>
      </c>
      <c r="BI143" s="142">
        <v>147247</v>
      </c>
      <c r="BJ143" s="140">
        <v>-25422</v>
      </c>
      <c r="BK143" s="141">
        <v>103168</v>
      </c>
      <c r="BL143" s="142">
        <v>-128590</v>
      </c>
      <c r="BM143" s="140">
        <v>-15307</v>
      </c>
      <c r="BN143" s="141">
        <v>41668</v>
      </c>
      <c r="BO143" s="142">
        <v>-56975</v>
      </c>
      <c r="BP143" s="140">
        <v>-16894</v>
      </c>
      <c r="BQ143" s="141">
        <v>25207</v>
      </c>
      <c r="BR143" s="142">
        <v>-42101</v>
      </c>
      <c r="BS143" s="140">
        <v>-41440</v>
      </c>
      <c r="BT143" s="141">
        <v>46328</v>
      </c>
      <c r="BU143" s="142">
        <v>-87768</v>
      </c>
      <c r="BV143" s="140">
        <v>60099</v>
      </c>
      <c r="BW143" s="141">
        <v>-7358</v>
      </c>
      <c r="BX143" s="142">
        <v>67457</v>
      </c>
      <c r="BY143" s="140">
        <v>78298</v>
      </c>
      <c r="BZ143" s="141">
        <v>37083</v>
      </c>
      <c r="CA143" s="142">
        <v>41215</v>
      </c>
      <c r="CB143" s="140">
        <v>93578</v>
      </c>
      <c r="CC143" s="141">
        <v>-5690</v>
      </c>
      <c r="CD143" s="142">
        <v>99268</v>
      </c>
      <c r="CE143" s="140">
        <v>83552</v>
      </c>
      <c r="CF143" s="141">
        <v>40236</v>
      </c>
      <c r="CG143" s="142">
        <v>43316</v>
      </c>
      <c r="CH143" s="140">
        <v>8854</v>
      </c>
      <c r="CI143" s="141">
        <v>3490.5641817889177</v>
      </c>
      <c r="CJ143" s="142">
        <v>5363.4358182110827</v>
      </c>
      <c r="CK143" s="140">
        <v>7367</v>
      </c>
      <c r="CL143" s="141">
        <v>3866.7891310451801</v>
      </c>
      <c r="CM143" s="142">
        <v>3500.2108689548199</v>
      </c>
      <c r="CN143" s="140">
        <v>8205</v>
      </c>
      <c r="CO143" s="141">
        <v>3166.2783430721101</v>
      </c>
      <c r="CP143" s="142">
        <v>5038.7216569278899</v>
      </c>
      <c r="CQ143" s="140">
        <v>9345</v>
      </c>
      <c r="CR143" s="141">
        <v>2943.9508649762947</v>
      </c>
      <c r="CS143" s="142">
        <v>6401.0491350237053</v>
      </c>
      <c r="CT143" s="140">
        <f>CT144</f>
        <v>5453.0732938682577</v>
      </c>
      <c r="CU143" s="141">
        <f>CU144</f>
        <v>31290.845208269999</v>
      </c>
      <c r="CV143" s="142">
        <v>-25837.771914401739</v>
      </c>
      <c r="CW143" s="140">
        <v>6586.4</v>
      </c>
      <c r="CX143" s="141">
        <v>28627.466921239</v>
      </c>
      <c r="CY143" s="142">
        <v>-22041.066921238998</v>
      </c>
      <c r="CZ143" s="140">
        <v>1493.2</v>
      </c>
      <c r="DA143" s="141">
        <v>26783.090908333001</v>
      </c>
      <c r="DB143" s="142">
        <v>-25289.890908333</v>
      </c>
      <c r="DC143" s="143">
        <v>2964.4</v>
      </c>
      <c r="DD143" s="143">
        <v>20182.830066386199</v>
      </c>
      <c r="DE143" s="144">
        <v>-17218.430066386198</v>
      </c>
      <c r="DF143" s="173">
        <f>DF144</f>
        <v>6446.4942991220241</v>
      </c>
      <c r="DG143" s="143">
        <f>DG144</f>
        <v>42376.213089224431</v>
      </c>
      <c r="DH143" s="144">
        <f t="shared" ref="DH143:DH147" si="1833">DF143-DG143</f>
        <v>-35929.718790102408</v>
      </c>
      <c r="DI143" s="173">
        <f t="shared" ref="DI143:DJ143" si="1834">DI144</f>
        <v>7622.4847653651132</v>
      </c>
      <c r="DJ143" s="143">
        <f t="shared" si="1834"/>
        <v>45217.891813282367</v>
      </c>
      <c r="DK143" s="144">
        <f t="shared" ref="DK143:DK147" si="1835">DI143-DJ143</f>
        <v>-37595.407047917251</v>
      </c>
      <c r="DL143" s="173">
        <f>DL144</f>
        <v>6532.7963997567376</v>
      </c>
      <c r="DM143" s="143">
        <f>DM144</f>
        <v>37961.983338795377</v>
      </c>
      <c r="DN143" s="144">
        <f t="shared" ref="DN143:DN146" si="1836">DL143-DM143</f>
        <v>-31429.186939038638</v>
      </c>
      <c r="DO143" s="173">
        <f t="shared" ref="DO143:DP143" si="1837">DO144</f>
        <v>5365.119335756136</v>
      </c>
      <c r="DP143" s="143">
        <f t="shared" si="1837"/>
        <v>49117.395358697802</v>
      </c>
      <c r="DQ143" s="144">
        <f t="shared" ref="DQ143" si="1838">DO143-DP143</f>
        <v>-43752.276022941667</v>
      </c>
      <c r="DR143" s="212">
        <v>-21184.091097193959</v>
      </c>
      <c r="DS143" s="213">
        <v>-1320.5974241191725</v>
      </c>
      <c r="DT143" s="210">
        <f t="shared" ref="DT143:DT146" si="1839">DR143-DS143</f>
        <v>-19863.493673074787</v>
      </c>
      <c r="DU143" s="173">
        <v>26.882058577444695</v>
      </c>
      <c r="DV143" s="143">
        <v>-9655.8763723883749</v>
      </c>
      <c r="DW143" s="144">
        <f t="shared" ref="DW143:DW144" si="1840">DU143-DV143</f>
        <v>9682.7584309658196</v>
      </c>
      <c r="DX143" s="173">
        <v>-1498.4827940340547</v>
      </c>
      <c r="DY143" s="143">
        <v>30135.57565188266</v>
      </c>
      <c r="DZ143" s="144">
        <f t="shared" ref="DZ143:DZ144" si="1841">DX143-DY143</f>
        <v>-31634.058445916715</v>
      </c>
      <c r="EA143" s="243">
        <v>15809.105032650623</v>
      </c>
      <c r="EB143" s="244">
        <v>59956.726977276128</v>
      </c>
      <c r="EC143" s="242">
        <f t="shared" ref="EC143:EC144" si="1842">EA143-EB143</f>
        <v>-44147.621944625505</v>
      </c>
      <c r="ED143" s="219">
        <f>ED144</f>
        <v>-3445.9445900000001</v>
      </c>
      <c r="EE143" s="217">
        <f>EE144</f>
        <v>51395.501409999997</v>
      </c>
      <c r="EF143" s="218">
        <f t="shared" si="893"/>
        <v>-54841.445999999996</v>
      </c>
      <c r="EG143" s="219">
        <f>EG144</f>
        <v>30548.42</v>
      </c>
      <c r="EH143" s="217">
        <f>EH144</f>
        <v>83397.42</v>
      </c>
      <c r="EI143" s="218">
        <f t="shared" ref="EI143:EI146" si="1843">EG143-EH143</f>
        <v>-52849</v>
      </c>
      <c r="EJ143" s="219">
        <f>EJ144</f>
        <v>772.23477000000003</v>
      </c>
      <c r="EK143" s="217">
        <f>EK144</f>
        <v>2562.45219</v>
      </c>
      <c r="EL143" s="218">
        <f t="shared" ref="EL143:EL146" si="1844">EJ143-EK143</f>
        <v>-1790.2174199999999</v>
      </c>
      <c r="EM143" s="287">
        <f>EM144</f>
        <v>14109.5319</v>
      </c>
      <c r="EN143" s="288">
        <f>EN144</f>
        <v>37961.166720000001</v>
      </c>
      <c r="EO143" s="289">
        <f t="shared" si="896"/>
        <v>-23851.634819999999</v>
      </c>
      <c r="EP143" s="426">
        <v>-1587.1544032930124</v>
      </c>
      <c r="EQ143" s="435">
        <v>12018.523329136098</v>
      </c>
      <c r="ER143" s="428">
        <f t="shared" ref="ER143:ER144" si="1845">EP143-EQ143</f>
        <v>-13605.677732429111</v>
      </c>
      <c r="ES143" s="426">
        <v>3559.6624665720715</v>
      </c>
      <c r="ET143" s="435">
        <v>-27720.284679264329</v>
      </c>
      <c r="EU143" s="428">
        <f t="shared" ref="EU143:EU144" si="1846">ES143-ET143</f>
        <v>31279.947145836399</v>
      </c>
      <c r="EV143" s="426">
        <v>29901.454656870046</v>
      </c>
      <c r="EW143" s="435">
        <v>125459.24206514537</v>
      </c>
      <c r="EX143" s="428">
        <f t="shared" ref="EX143:EX144" si="1847">EV143-EW143</f>
        <v>-95557.787408275326</v>
      </c>
      <c r="EY143" s="426">
        <v>7317.1565798508927</v>
      </c>
      <c r="EZ143" s="435">
        <v>-6322.9708150171318</v>
      </c>
      <c r="FA143" s="428">
        <f t="shared" ref="FA143:FA144" si="1848">EY143-EZ143</f>
        <v>13640.127394868025</v>
      </c>
      <c r="FB143" s="426">
        <v>7498.3534076368978</v>
      </c>
      <c r="FC143" s="435">
        <v>10581.439640602894</v>
      </c>
      <c r="FD143" s="428">
        <f t="shared" ref="FD143:FD144" si="1849">FB143-FC143</f>
        <v>-3083.0862329659958</v>
      </c>
      <c r="FE143" s="426">
        <v>2589.3704838822564</v>
      </c>
      <c r="FF143" s="435">
        <v>4667.2353583213462</v>
      </c>
      <c r="FG143" s="428">
        <f t="shared" ref="FG143:FG144" si="1850">FE143-FF143</f>
        <v>-2077.8648744390898</v>
      </c>
      <c r="FH143" s="426">
        <v>5589.5072843037442</v>
      </c>
      <c r="FI143" s="435">
        <v>10283.745020551698</v>
      </c>
      <c r="FJ143" s="428">
        <f t="shared" ref="FJ143:FJ144" si="1851">FH143-FI143</f>
        <v>-4694.2377362479538</v>
      </c>
      <c r="FK143" s="426">
        <v>3391.9662192427813</v>
      </c>
      <c r="FL143" s="435">
        <v>4382.3752486855774</v>
      </c>
      <c r="FM143" s="428">
        <f t="shared" ref="FM143:FM144" si="1852">FK143-FL143</f>
        <v>-990.40902944279605</v>
      </c>
      <c r="FN143" s="426">
        <v>9135.9546953405297</v>
      </c>
      <c r="FO143" s="435">
        <v>23270.619076425555</v>
      </c>
      <c r="FP143" s="428">
        <f t="shared" ref="FP143:FP144" si="1853">FN143-FO143</f>
        <v>-14134.664381085026</v>
      </c>
      <c r="FQ143" s="426">
        <v>8938.3066516467334</v>
      </c>
      <c r="FR143" s="435">
        <v>18970.362349837218</v>
      </c>
      <c r="FS143" s="428">
        <f t="shared" ref="FS143:FS144" si="1854">FQ143-FR143</f>
        <v>-10032.055698190485</v>
      </c>
    </row>
    <row r="144" spans="1:175" s="413" customFormat="1" x14ac:dyDescent="0.3">
      <c r="A144" s="205" t="s">
        <v>125</v>
      </c>
      <c r="B144" s="206">
        <v>0</v>
      </c>
      <c r="C144" s="207">
        <v>0</v>
      </c>
      <c r="D144" s="208">
        <v>0</v>
      </c>
      <c r="E144" s="206">
        <v>0</v>
      </c>
      <c r="F144" s="207">
        <v>0</v>
      </c>
      <c r="G144" s="208">
        <v>0</v>
      </c>
      <c r="H144" s="206">
        <v>0</v>
      </c>
      <c r="I144" s="207">
        <v>0</v>
      </c>
      <c r="J144" s="208">
        <v>0</v>
      </c>
      <c r="K144" s="206">
        <v>0</v>
      </c>
      <c r="L144" s="207">
        <v>0</v>
      </c>
      <c r="M144" s="208">
        <v>0</v>
      </c>
      <c r="N144" s="206">
        <v>0</v>
      </c>
      <c r="O144" s="207">
        <v>0</v>
      </c>
      <c r="P144" s="208">
        <v>0</v>
      </c>
      <c r="Q144" s="206">
        <v>0</v>
      </c>
      <c r="R144" s="207">
        <v>0</v>
      </c>
      <c r="S144" s="208">
        <v>0</v>
      </c>
      <c r="T144" s="206">
        <v>0</v>
      </c>
      <c r="U144" s="207">
        <v>0</v>
      </c>
      <c r="V144" s="208">
        <v>0</v>
      </c>
      <c r="W144" s="206">
        <v>0</v>
      </c>
      <c r="X144" s="207">
        <v>0</v>
      </c>
      <c r="Y144" s="208">
        <v>0</v>
      </c>
      <c r="Z144" s="206">
        <v>0</v>
      </c>
      <c r="AA144" s="207">
        <v>0</v>
      </c>
      <c r="AB144" s="208">
        <v>0</v>
      </c>
      <c r="AC144" s="206">
        <v>0</v>
      </c>
      <c r="AD144" s="207">
        <v>0</v>
      </c>
      <c r="AE144" s="208">
        <v>0</v>
      </c>
      <c r="AF144" s="206">
        <v>0</v>
      </c>
      <c r="AG144" s="207">
        <v>0</v>
      </c>
      <c r="AH144" s="208">
        <v>0</v>
      </c>
      <c r="AI144" s="206">
        <v>0</v>
      </c>
      <c r="AJ144" s="207">
        <v>0</v>
      </c>
      <c r="AK144" s="208">
        <v>0</v>
      </c>
      <c r="AL144" s="206">
        <v>0</v>
      </c>
      <c r="AM144" s="207">
        <v>0</v>
      </c>
      <c r="AN144" s="208">
        <v>0</v>
      </c>
      <c r="AO144" s="206">
        <v>0</v>
      </c>
      <c r="AP144" s="207">
        <v>0</v>
      </c>
      <c r="AQ144" s="208">
        <v>0</v>
      </c>
      <c r="AR144" s="206">
        <v>0</v>
      </c>
      <c r="AS144" s="207">
        <v>0</v>
      </c>
      <c r="AT144" s="208">
        <v>0</v>
      </c>
      <c r="AU144" s="206">
        <v>0</v>
      </c>
      <c r="AV144" s="207">
        <v>0</v>
      </c>
      <c r="AW144" s="208">
        <v>0</v>
      </c>
      <c r="AX144" s="206">
        <f>AX143</f>
        <v>102109</v>
      </c>
      <c r="AY144" s="207">
        <f>AY143</f>
        <v>-110917</v>
      </c>
      <c r="AZ144" s="208">
        <f t="shared" ref="AZ144:AZ147" si="1855">AX144-AY144</f>
        <v>213026</v>
      </c>
      <c r="BA144" s="206">
        <f>BA143</f>
        <v>72602</v>
      </c>
      <c r="BB144" s="207">
        <f>BB143</f>
        <v>-70501</v>
      </c>
      <c r="BC144" s="208">
        <f t="shared" ref="BC144:BC147" si="1856">BA144-BB144</f>
        <v>143103</v>
      </c>
      <c r="BD144" s="206">
        <f>BD143</f>
        <v>22537</v>
      </c>
      <c r="BE144" s="207">
        <f>BE143</f>
        <v>-45499</v>
      </c>
      <c r="BF144" s="208">
        <f t="shared" ref="BF144:BF147" si="1857">BD144-BE144</f>
        <v>68036</v>
      </c>
      <c r="BG144" s="206">
        <f>BG143</f>
        <v>122744</v>
      </c>
      <c r="BH144" s="207">
        <f>BH143</f>
        <v>-24503</v>
      </c>
      <c r="BI144" s="208">
        <f t="shared" ref="BI144:BI147" si="1858">BG144-BH144</f>
        <v>147247</v>
      </c>
      <c r="BJ144" s="206">
        <f>BJ143</f>
        <v>-25422</v>
      </c>
      <c r="BK144" s="207">
        <f>BK143</f>
        <v>103168</v>
      </c>
      <c r="BL144" s="208">
        <f t="shared" ref="BL144:BL147" si="1859">BJ144-BK144</f>
        <v>-128590</v>
      </c>
      <c r="BM144" s="206">
        <f>BM143</f>
        <v>-15307</v>
      </c>
      <c r="BN144" s="207">
        <f>BN143</f>
        <v>41668</v>
      </c>
      <c r="BO144" s="208">
        <f t="shared" ref="BO144:BO147" si="1860">BM144-BN144</f>
        <v>-56975</v>
      </c>
      <c r="BP144" s="206">
        <f>BP143</f>
        <v>-16894</v>
      </c>
      <c r="BQ144" s="207">
        <f>BQ143</f>
        <v>25207</v>
      </c>
      <c r="BR144" s="208">
        <f t="shared" ref="BR144:BR147" si="1861">BP144-BQ144</f>
        <v>-42101</v>
      </c>
      <c r="BS144" s="206">
        <f>BS143</f>
        <v>-41440</v>
      </c>
      <c r="BT144" s="207">
        <f>BT143</f>
        <v>46328</v>
      </c>
      <c r="BU144" s="208">
        <f t="shared" ref="BU144:BU147" si="1862">BS144-BT144</f>
        <v>-87768</v>
      </c>
      <c r="BV144" s="206">
        <f>BV143</f>
        <v>60099</v>
      </c>
      <c r="BW144" s="207">
        <f>BW143</f>
        <v>-7358</v>
      </c>
      <c r="BX144" s="208">
        <f t="shared" ref="BX144:BX147" si="1863">BV144-BW144</f>
        <v>67457</v>
      </c>
      <c r="BY144" s="206">
        <f>BY143</f>
        <v>78298</v>
      </c>
      <c r="BZ144" s="207">
        <f>BZ143</f>
        <v>37083</v>
      </c>
      <c r="CA144" s="208">
        <f t="shared" ref="CA144:CA147" si="1864">BY144-BZ144</f>
        <v>41215</v>
      </c>
      <c r="CB144" s="206">
        <f>CB143</f>
        <v>93578</v>
      </c>
      <c r="CC144" s="207">
        <f>CC143</f>
        <v>-5690</v>
      </c>
      <c r="CD144" s="208">
        <f t="shared" ref="CD144:CD147" si="1865">CB144-CC144</f>
        <v>99268</v>
      </c>
      <c r="CE144" s="206">
        <f>CE143</f>
        <v>83552</v>
      </c>
      <c r="CF144" s="207">
        <f>CF143</f>
        <v>40236</v>
      </c>
      <c r="CG144" s="208">
        <f t="shared" ref="CG144:CG147" si="1866">CE144-CF144</f>
        <v>43316</v>
      </c>
      <c r="CH144" s="206">
        <f>CH143</f>
        <v>8854</v>
      </c>
      <c r="CI144" s="207">
        <f>CI143</f>
        <v>3490.5641817889177</v>
      </c>
      <c r="CJ144" s="208">
        <f>CH144-CI144</f>
        <v>5363.4358182110827</v>
      </c>
      <c r="CK144" s="206">
        <f>CK143</f>
        <v>7367</v>
      </c>
      <c r="CL144" s="207">
        <f>CL143</f>
        <v>3866.7891310451801</v>
      </c>
      <c r="CM144" s="208">
        <f>CK144-CL144</f>
        <v>3500.2108689548199</v>
      </c>
      <c r="CN144" s="206">
        <f>CN143</f>
        <v>8205</v>
      </c>
      <c r="CO144" s="207">
        <f>CO143</f>
        <v>3166.2783430721101</v>
      </c>
      <c r="CP144" s="208">
        <f>CN144-CO144</f>
        <v>5038.7216569278899</v>
      </c>
      <c r="CQ144" s="206">
        <f>CQ143</f>
        <v>9345</v>
      </c>
      <c r="CR144" s="207">
        <f>CR143</f>
        <v>2943.9508649762947</v>
      </c>
      <c r="CS144" s="208">
        <f>CQ144-CR144</f>
        <v>6401.0491350237053</v>
      </c>
      <c r="CT144" s="206">
        <v>5453.0732938682577</v>
      </c>
      <c r="CU144" s="207">
        <v>31290.845208269999</v>
      </c>
      <c r="CV144" s="208">
        <f t="shared" ref="CV144:CV152" si="1867">CT144-CU144</f>
        <v>-25837.771914401739</v>
      </c>
      <c r="CW144" s="206">
        <v>6586.4</v>
      </c>
      <c r="CX144" s="207">
        <v>28627.466921239</v>
      </c>
      <c r="CY144" s="208">
        <f t="shared" ref="CY144:CY152" si="1868">CW144-CX144</f>
        <v>-22041.066921238998</v>
      </c>
      <c r="CZ144" s="206">
        <v>1493.2</v>
      </c>
      <c r="DA144" s="207">
        <v>26783.090908333001</v>
      </c>
      <c r="DB144" s="208">
        <f t="shared" ref="DB144:DB152" si="1869">CZ144-DA144</f>
        <v>-25289.890908333</v>
      </c>
      <c r="DC144" s="209">
        <v>2964.4</v>
      </c>
      <c r="DD144" s="207">
        <v>20182.830066386199</v>
      </c>
      <c r="DE144" s="210">
        <f t="shared" ref="DE144:DE152" si="1870">DC144-DD144</f>
        <v>-17218.430066386198</v>
      </c>
      <c r="DF144" s="211">
        <v>6446.4942991220241</v>
      </c>
      <c r="DG144" s="209">
        <v>42376.213089224431</v>
      </c>
      <c r="DH144" s="210">
        <f t="shared" si="1833"/>
        <v>-35929.718790102408</v>
      </c>
      <c r="DI144" s="211">
        <v>7622.4847653651132</v>
      </c>
      <c r="DJ144" s="209">
        <v>45217.891813282367</v>
      </c>
      <c r="DK144" s="210">
        <f t="shared" si="1835"/>
        <v>-37595.407047917251</v>
      </c>
      <c r="DL144" s="211">
        <v>6532.7963997567376</v>
      </c>
      <c r="DM144" s="209">
        <v>37961.983338795377</v>
      </c>
      <c r="DN144" s="210">
        <f t="shared" si="1836"/>
        <v>-31429.186939038638</v>
      </c>
      <c r="DO144" s="211">
        <v>5365.119335756136</v>
      </c>
      <c r="DP144" s="209">
        <v>49117.395358697802</v>
      </c>
      <c r="DQ144" s="210">
        <f>DO144-DP144</f>
        <v>-43752.276022941667</v>
      </c>
      <c r="DR144" s="310">
        <v>-21184.091097193959</v>
      </c>
      <c r="DS144" s="207">
        <v>-1320.5974241191725</v>
      </c>
      <c r="DT144" s="210">
        <f t="shared" si="1839"/>
        <v>-19863.493673074787</v>
      </c>
      <c r="DU144" s="189">
        <v>26.882058577444695</v>
      </c>
      <c r="DV144" s="148">
        <v>-9655.8763723883749</v>
      </c>
      <c r="DW144" s="149">
        <f t="shared" si="1840"/>
        <v>9682.7584309658196</v>
      </c>
      <c r="DX144" s="189">
        <v>-1498.4827940340547</v>
      </c>
      <c r="DY144" s="148">
        <v>30135.57565188266</v>
      </c>
      <c r="DZ144" s="149">
        <f t="shared" si="1841"/>
        <v>-31634.058445916715</v>
      </c>
      <c r="EA144" s="246">
        <v>15809.105032650623</v>
      </c>
      <c r="EB144" s="247">
        <v>59956.726977276128</v>
      </c>
      <c r="EC144" s="245">
        <f t="shared" si="1842"/>
        <v>-44147.621944625505</v>
      </c>
      <c r="ED144" s="211">
        <v>-3445.9445900000001</v>
      </c>
      <c r="EE144" s="209">
        <v>51395.501409999997</v>
      </c>
      <c r="EF144" s="210">
        <f t="shared" si="893"/>
        <v>-54841.445999999996</v>
      </c>
      <c r="EG144" s="211">
        <v>30548.42</v>
      </c>
      <c r="EH144" s="209">
        <v>83397.42</v>
      </c>
      <c r="EI144" s="210">
        <f t="shared" si="1843"/>
        <v>-52849</v>
      </c>
      <c r="EJ144" s="211">
        <v>772.23477000000003</v>
      </c>
      <c r="EK144" s="209">
        <v>2562.45219</v>
      </c>
      <c r="EL144" s="210">
        <f t="shared" si="1844"/>
        <v>-1790.2174199999999</v>
      </c>
      <c r="EM144" s="311">
        <v>14109.5319</v>
      </c>
      <c r="EN144" s="312">
        <v>37961.166720000001</v>
      </c>
      <c r="EO144" s="290">
        <f t="shared" si="896"/>
        <v>-23851.634819999999</v>
      </c>
      <c r="EP144" s="442">
        <v>-1587.1544032930124</v>
      </c>
      <c r="EQ144" s="437">
        <v>12018.523329136098</v>
      </c>
      <c r="ER144" s="431">
        <f t="shared" si="1845"/>
        <v>-13605.677732429111</v>
      </c>
      <c r="ES144" s="442">
        <v>3559.6624665720715</v>
      </c>
      <c r="ET144" s="437">
        <v>-27720.284679264329</v>
      </c>
      <c r="EU144" s="431">
        <f t="shared" si="1846"/>
        <v>31279.947145836399</v>
      </c>
      <c r="EV144" s="442">
        <v>29901.454656870046</v>
      </c>
      <c r="EW144" s="437">
        <v>125459.24206514537</v>
      </c>
      <c r="EX144" s="431">
        <f t="shared" si="1847"/>
        <v>-95557.787408275326</v>
      </c>
      <c r="EY144" s="442">
        <v>7317.1565798508927</v>
      </c>
      <c r="EZ144" s="437">
        <v>-6322.9708150171318</v>
      </c>
      <c r="FA144" s="431">
        <f t="shared" si="1848"/>
        <v>13640.127394868025</v>
      </c>
      <c r="FB144" s="442">
        <v>7498.3534076368978</v>
      </c>
      <c r="FC144" s="437">
        <v>10581.439640602894</v>
      </c>
      <c r="FD144" s="431">
        <f t="shared" si="1849"/>
        <v>-3083.0862329659958</v>
      </c>
      <c r="FE144" s="442">
        <v>2589.3704838822564</v>
      </c>
      <c r="FF144" s="437">
        <v>4667.2353583213462</v>
      </c>
      <c r="FG144" s="431">
        <f t="shared" si="1850"/>
        <v>-2077.8648744390898</v>
      </c>
      <c r="FH144" s="442">
        <v>5589.5072843037442</v>
      </c>
      <c r="FI144" s="437">
        <v>10283.745020551698</v>
      </c>
      <c r="FJ144" s="431">
        <f t="shared" si="1851"/>
        <v>-4694.2377362479538</v>
      </c>
      <c r="FK144" s="442">
        <v>3391.9662192427813</v>
      </c>
      <c r="FL144" s="437">
        <v>4382.3752486855774</v>
      </c>
      <c r="FM144" s="431">
        <f t="shared" si="1852"/>
        <v>-990.40902944279605</v>
      </c>
      <c r="FN144" s="442">
        <v>9135.9546953405297</v>
      </c>
      <c r="FO144" s="437">
        <v>23270.619076425555</v>
      </c>
      <c r="FP144" s="431">
        <f t="shared" si="1853"/>
        <v>-14134.664381085026</v>
      </c>
      <c r="FQ144" s="442">
        <v>8938.3066516467334</v>
      </c>
      <c r="FR144" s="437">
        <v>18970.362349837218</v>
      </c>
      <c r="FS144" s="431">
        <f t="shared" si="1854"/>
        <v>-10032.055698190485</v>
      </c>
    </row>
    <row r="145" spans="1:175" ht="16.5" customHeight="1" x14ac:dyDescent="0.3">
      <c r="A145" s="139" t="s">
        <v>164</v>
      </c>
      <c r="B145" s="206"/>
      <c r="C145" s="207"/>
      <c r="D145" s="208"/>
      <c r="E145" s="206"/>
      <c r="F145" s="207"/>
      <c r="G145" s="208"/>
      <c r="H145" s="206"/>
      <c r="I145" s="207"/>
      <c r="J145" s="208"/>
      <c r="K145" s="206"/>
      <c r="L145" s="207"/>
      <c r="M145" s="208"/>
      <c r="N145" s="206"/>
      <c r="O145" s="207"/>
      <c r="P145" s="208"/>
      <c r="Q145" s="206"/>
      <c r="R145" s="207"/>
      <c r="S145" s="208"/>
      <c r="T145" s="206"/>
      <c r="U145" s="207"/>
      <c r="V145" s="208"/>
      <c r="W145" s="206"/>
      <c r="X145" s="207"/>
      <c r="Y145" s="208"/>
      <c r="Z145" s="206"/>
      <c r="AA145" s="207"/>
      <c r="AB145" s="208"/>
      <c r="AC145" s="206"/>
      <c r="AD145" s="207"/>
      <c r="AE145" s="208"/>
      <c r="AF145" s="206"/>
      <c r="AG145" s="207"/>
      <c r="AH145" s="208"/>
      <c r="AI145" s="206"/>
      <c r="AJ145" s="207"/>
      <c r="AK145" s="208"/>
      <c r="AL145" s="206"/>
      <c r="AM145" s="207"/>
      <c r="AN145" s="208"/>
      <c r="AO145" s="206"/>
      <c r="AP145" s="207"/>
      <c r="AQ145" s="208"/>
      <c r="AR145" s="206"/>
      <c r="AS145" s="207"/>
      <c r="AT145" s="208"/>
      <c r="AU145" s="206"/>
      <c r="AV145" s="207"/>
      <c r="AW145" s="208"/>
      <c r="AX145" s="206"/>
      <c r="AY145" s="207"/>
      <c r="AZ145" s="208"/>
      <c r="BA145" s="206"/>
      <c r="BB145" s="207"/>
      <c r="BC145" s="208"/>
      <c r="BD145" s="206"/>
      <c r="BE145" s="207"/>
      <c r="BF145" s="208"/>
      <c r="BG145" s="206"/>
      <c r="BH145" s="207"/>
      <c r="BI145" s="208"/>
      <c r="BJ145" s="206"/>
      <c r="BK145" s="207"/>
      <c r="BL145" s="208"/>
      <c r="BM145" s="206"/>
      <c r="BN145" s="207"/>
      <c r="BO145" s="208"/>
      <c r="BP145" s="206"/>
      <c r="BQ145" s="207"/>
      <c r="BR145" s="208"/>
      <c r="BS145" s="206"/>
      <c r="BT145" s="207"/>
      <c r="BU145" s="208"/>
      <c r="BV145" s="206"/>
      <c r="BW145" s="207"/>
      <c r="BX145" s="208"/>
      <c r="BY145" s="206"/>
      <c r="BZ145" s="207"/>
      <c r="CA145" s="208"/>
      <c r="CB145" s="206"/>
      <c r="CC145" s="207"/>
      <c r="CD145" s="208"/>
      <c r="CE145" s="206"/>
      <c r="CF145" s="207"/>
      <c r="CG145" s="208"/>
      <c r="CH145" s="206"/>
      <c r="CI145" s="207"/>
      <c r="CJ145" s="208"/>
      <c r="CK145" s="206"/>
      <c r="CL145" s="207"/>
      <c r="CM145" s="208"/>
      <c r="CN145" s="206"/>
      <c r="CO145" s="207"/>
      <c r="CP145" s="208"/>
      <c r="CQ145" s="206"/>
      <c r="CR145" s="207"/>
      <c r="CS145" s="208"/>
      <c r="CT145" s="206"/>
      <c r="CU145" s="207"/>
      <c r="CV145" s="208"/>
      <c r="CW145" s="206"/>
      <c r="CX145" s="207"/>
      <c r="CY145" s="208"/>
      <c r="CZ145" s="206"/>
      <c r="DA145" s="207"/>
      <c r="DB145" s="208"/>
      <c r="DC145" s="209"/>
      <c r="DD145" s="207"/>
      <c r="DE145" s="210"/>
      <c r="DF145" s="211"/>
      <c r="DG145" s="209"/>
      <c r="DH145" s="210"/>
      <c r="DI145" s="211"/>
      <c r="DJ145" s="209"/>
      <c r="DK145" s="210"/>
      <c r="DL145" s="211"/>
      <c r="DM145" s="209"/>
      <c r="DN145" s="210"/>
      <c r="DO145" s="211"/>
      <c r="DP145" s="209"/>
      <c r="DQ145" s="210"/>
      <c r="DR145" s="212"/>
      <c r="DS145" s="213"/>
      <c r="DT145" s="210"/>
      <c r="DU145" s="173"/>
      <c r="DV145" s="143"/>
      <c r="DW145" s="149"/>
      <c r="DX145" s="173"/>
      <c r="DY145" s="143"/>
      <c r="DZ145" s="149"/>
      <c r="EA145" s="246"/>
      <c r="EB145" s="247"/>
      <c r="EC145" s="245"/>
      <c r="ED145" s="219"/>
      <c r="EE145" s="217"/>
      <c r="EF145" s="210"/>
      <c r="EG145" s="333"/>
      <c r="EH145" s="334"/>
      <c r="EI145" s="342"/>
      <c r="EJ145" s="219"/>
      <c r="EK145" s="217">
        <v>8275.1854889999995</v>
      </c>
      <c r="EL145" s="210">
        <f t="shared" si="1844"/>
        <v>-8275.1854889999995</v>
      </c>
      <c r="EM145" s="336"/>
      <c r="EN145" s="337"/>
      <c r="EO145" s="343"/>
      <c r="EP145" s="439"/>
      <c r="EQ145" s="440"/>
      <c r="ER145" s="444"/>
      <c r="ES145" s="439"/>
      <c r="ET145" s="440"/>
      <c r="EU145" s="444"/>
      <c r="EV145" s="439"/>
      <c r="EW145" s="440"/>
      <c r="EX145" s="444"/>
      <c r="EY145" s="439"/>
      <c r="EZ145" s="440"/>
      <c r="FA145" s="444"/>
      <c r="FB145" s="439"/>
      <c r="FC145" s="440"/>
      <c r="FD145" s="444"/>
      <c r="FE145" s="439"/>
      <c r="FF145" s="440"/>
      <c r="FG145" s="444"/>
      <c r="FH145" s="439"/>
      <c r="FI145" s="440"/>
      <c r="FJ145" s="444"/>
      <c r="FK145" s="439"/>
      <c r="FL145" s="440"/>
      <c r="FM145" s="444"/>
      <c r="FN145" s="439"/>
      <c r="FO145" s="440"/>
      <c r="FP145" s="444"/>
      <c r="FQ145" s="439"/>
      <c r="FR145" s="440"/>
      <c r="FS145" s="444"/>
    </row>
    <row r="146" spans="1:175" ht="16.5" customHeight="1" x14ac:dyDescent="0.3">
      <c r="A146" s="133" t="s">
        <v>160</v>
      </c>
      <c r="B146" s="134">
        <f t="shared" ref="B146" si="1871">B147+B150+B151+B152</f>
        <v>-315</v>
      </c>
      <c r="C146" s="135"/>
      <c r="D146" s="136">
        <f>B146-C146</f>
        <v>-315</v>
      </c>
      <c r="E146" s="134">
        <f t="shared" ref="E146:AU146" si="1872">E147+E150+E151+E152</f>
        <v>2005</v>
      </c>
      <c r="F146" s="135"/>
      <c r="G146" s="136">
        <f t="shared" ref="G146:G148" si="1873">E146-F146</f>
        <v>2005</v>
      </c>
      <c r="H146" s="134">
        <f t="shared" si="1872"/>
        <v>602</v>
      </c>
      <c r="I146" s="135"/>
      <c r="J146" s="136">
        <f t="shared" ref="J146:J148" si="1874">H146-I146</f>
        <v>602</v>
      </c>
      <c r="K146" s="134">
        <f t="shared" si="1872"/>
        <v>3886</v>
      </c>
      <c r="L146" s="135"/>
      <c r="M146" s="136">
        <f t="shared" ref="M146:M148" si="1875">K146-L146</f>
        <v>3886</v>
      </c>
      <c r="N146" s="134">
        <f t="shared" si="1872"/>
        <v>1796.85</v>
      </c>
      <c r="O146" s="135"/>
      <c r="P146" s="136">
        <f t="shared" ref="P146:P148" si="1876">N146-O146</f>
        <v>1796.85</v>
      </c>
      <c r="Q146" s="134">
        <f t="shared" si="1872"/>
        <v>2114</v>
      </c>
      <c r="R146" s="135"/>
      <c r="S146" s="136">
        <f t="shared" ref="S146:S148" si="1877">Q146-R146</f>
        <v>2114</v>
      </c>
      <c r="T146" s="134">
        <f t="shared" si="1872"/>
        <v>-224</v>
      </c>
      <c r="U146" s="135"/>
      <c r="V146" s="136">
        <f t="shared" ref="V146:V148" si="1878">T146-U146</f>
        <v>-224</v>
      </c>
      <c r="W146" s="134">
        <f t="shared" si="1872"/>
        <v>1560</v>
      </c>
      <c r="X146" s="135"/>
      <c r="Y146" s="136">
        <f t="shared" ref="Y146:Y148" si="1879">W146-X146</f>
        <v>1560</v>
      </c>
      <c r="Z146" s="134">
        <f t="shared" si="1872"/>
        <v>-1614</v>
      </c>
      <c r="AA146" s="135"/>
      <c r="AB146" s="136">
        <f t="shared" ref="AB146:AB148" si="1880">Z146-AA146</f>
        <v>-1614</v>
      </c>
      <c r="AC146" s="134">
        <f t="shared" si="1872"/>
        <v>2970</v>
      </c>
      <c r="AD146" s="135"/>
      <c r="AE146" s="136">
        <f t="shared" ref="AE146:AE148" si="1881">AC146-AD146</f>
        <v>2970</v>
      </c>
      <c r="AF146" s="134">
        <f t="shared" si="1872"/>
        <v>1105</v>
      </c>
      <c r="AG146" s="135"/>
      <c r="AH146" s="136">
        <f t="shared" ref="AH146:AH148" si="1882">AF146-AG146</f>
        <v>1105</v>
      </c>
      <c r="AI146" s="134">
        <f t="shared" si="1872"/>
        <v>3580</v>
      </c>
      <c r="AJ146" s="135"/>
      <c r="AK146" s="136">
        <f t="shared" ref="AK146:AK148" si="1883">AI146-AJ146</f>
        <v>3580</v>
      </c>
      <c r="AL146" s="134">
        <f t="shared" si="1872"/>
        <v>5004</v>
      </c>
      <c r="AM146" s="135"/>
      <c r="AN146" s="136">
        <f t="shared" ref="AN146:AN148" si="1884">AL146-AM146</f>
        <v>5004</v>
      </c>
      <c r="AO146" s="134">
        <f t="shared" si="1872"/>
        <v>10646</v>
      </c>
      <c r="AP146" s="135"/>
      <c r="AQ146" s="136">
        <f t="shared" ref="AQ146:AQ148" si="1885">AO146-AP146</f>
        <v>10646</v>
      </c>
      <c r="AR146" s="134">
        <f t="shared" si="1872"/>
        <v>-3431</v>
      </c>
      <c r="AS146" s="135"/>
      <c r="AT146" s="136">
        <f t="shared" ref="AT146:AT148" si="1886">AR146-AS146</f>
        <v>-3431</v>
      </c>
      <c r="AU146" s="134">
        <f t="shared" si="1872"/>
        <v>4361</v>
      </c>
      <c r="AV146" s="135"/>
      <c r="AW146" s="136">
        <f t="shared" ref="AW146:AW148" si="1887">AU146-AV146</f>
        <v>4361</v>
      </c>
      <c r="AX146" s="134">
        <f t="shared" ref="AX146" si="1888">AX147+AX150+AX151+AX152</f>
        <v>6090</v>
      </c>
      <c r="AY146" s="135"/>
      <c r="AZ146" s="136">
        <f t="shared" si="1855"/>
        <v>6090</v>
      </c>
      <c r="BA146" s="134">
        <f t="shared" ref="BA146" si="1889">BA147+BA150+BA151+BA152</f>
        <v>8919</v>
      </c>
      <c r="BB146" s="135"/>
      <c r="BC146" s="136">
        <f t="shared" si="1856"/>
        <v>8919</v>
      </c>
      <c r="BD146" s="134">
        <f t="shared" ref="BD146" si="1890">BD147+BD150+BD151+BD152</f>
        <v>3394</v>
      </c>
      <c r="BE146" s="135"/>
      <c r="BF146" s="136">
        <f t="shared" si="1857"/>
        <v>3394</v>
      </c>
      <c r="BG146" s="134">
        <f t="shared" ref="BG146" si="1891">BG147+BG150+BG151+BG152</f>
        <v>4616</v>
      </c>
      <c r="BH146" s="135"/>
      <c r="BI146" s="136">
        <f t="shared" si="1858"/>
        <v>4616</v>
      </c>
      <c r="BJ146" s="134">
        <f>BJ147+BJ150+BJ151+BJ152</f>
        <v>4454.5</v>
      </c>
      <c r="BK146" s="135"/>
      <c r="BL146" s="136">
        <f t="shared" si="1859"/>
        <v>4454.5</v>
      </c>
      <c r="BM146" s="134">
        <f t="shared" ref="BM146" si="1892">BM147+BM150+BM151+BM152</f>
        <v>2640.1</v>
      </c>
      <c r="BN146" s="135"/>
      <c r="BO146" s="136">
        <f t="shared" si="1860"/>
        <v>2640.1</v>
      </c>
      <c r="BP146" s="134">
        <f t="shared" ref="BP146" si="1893">BP147+BP150+BP151+BP152</f>
        <v>5905</v>
      </c>
      <c r="BQ146" s="135"/>
      <c r="BR146" s="136">
        <f t="shared" si="1861"/>
        <v>5905</v>
      </c>
      <c r="BS146" s="134">
        <f t="shared" ref="BS146" si="1894">BS147+BS150+BS151+BS152</f>
        <v>6960</v>
      </c>
      <c r="BT146" s="135"/>
      <c r="BU146" s="136">
        <f>BS146-BT146</f>
        <v>6960</v>
      </c>
      <c r="BV146" s="134">
        <f t="shared" ref="BV146" si="1895">BV147+BV150+BV151+BV152</f>
        <v>5776</v>
      </c>
      <c r="BW146" s="135"/>
      <c r="BX146" s="136">
        <f t="shared" si="1863"/>
        <v>5776</v>
      </c>
      <c r="BY146" s="134">
        <f t="shared" ref="BY146" si="1896">BY147+BY150+BY151+BY152</f>
        <v>8280</v>
      </c>
      <c r="BZ146" s="135"/>
      <c r="CA146" s="136">
        <f t="shared" si="1864"/>
        <v>8280</v>
      </c>
      <c r="CB146" s="134">
        <f t="shared" ref="CB146" si="1897">CB147+CB150+CB151+CB152</f>
        <v>3354</v>
      </c>
      <c r="CC146" s="135"/>
      <c r="CD146" s="136">
        <f t="shared" si="1865"/>
        <v>3354</v>
      </c>
      <c r="CE146" s="134">
        <f t="shared" ref="CE146" si="1898">CE147+CE150+CE151+CE152</f>
        <v>8817</v>
      </c>
      <c r="CF146" s="135"/>
      <c r="CG146" s="136">
        <f t="shared" si="1866"/>
        <v>8817</v>
      </c>
      <c r="CH146" s="134">
        <f>CH147+CH150+CH151+CH152</f>
        <v>-837</v>
      </c>
      <c r="CI146" s="135"/>
      <c r="CJ146" s="136">
        <f>CH146-CI146</f>
        <v>-837</v>
      </c>
      <c r="CK146" s="134">
        <f>CK147+CK150+CK151+CK152</f>
        <v>7310</v>
      </c>
      <c r="CL146" s="135"/>
      <c r="CM146" s="136">
        <f>CK146-CL146</f>
        <v>7310</v>
      </c>
      <c r="CN146" s="134">
        <f>CN147+CN150+CN151+CN152</f>
        <v>5857</v>
      </c>
      <c r="CO146" s="135"/>
      <c r="CP146" s="136">
        <f>CN146-CO146</f>
        <v>5857</v>
      </c>
      <c r="CQ146" s="134">
        <f>CQ147+CQ150+CQ151+CQ152</f>
        <v>15985</v>
      </c>
      <c r="CR146" s="135"/>
      <c r="CS146" s="136">
        <f>CQ146-CR146</f>
        <v>15985</v>
      </c>
      <c r="CT146" s="134">
        <v>6788</v>
      </c>
      <c r="CU146" s="135"/>
      <c r="CV146" s="136">
        <f t="shared" si="1867"/>
        <v>6788</v>
      </c>
      <c r="CW146" s="134">
        <f>CW147+CW150+CW151+CW152</f>
        <v>18919</v>
      </c>
      <c r="CX146" s="135"/>
      <c r="CY146" s="136">
        <f t="shared" si="1868"/>
        <v>18919</v>
      </c>
      <c r="CZ146" s="134">
        <f>SUM(CZ147:CZ152)</f>
        <v>-6850.8409674975355</v>
      </c>
      <c r="DA146" s="135"/>
      <c r="DB146" s="136">
        <f t="shared" si="1869"/>
        <v>-6850.8409674975355</v>
      </c>
      <c r="DC146" s="137">
        <f t="shared" ref="DC146" si="1899">DC147+DC150+DC151+DC152</f>
        <v>-2238</v>
      </c>
      <c r="DD146" s="135"/>
      <c r="DE146" s="138">
        <f t="shared" si="1870"/>
        <v>-2238</v>
      </c>
      <c r="DF146" s="182">
        <f>DF147+DF150+DF151+DF152</f>
        <v>7392.4269439247355</v>
      </c>
      <c r="DG146" s="137"/>
      <c r="DH146" s="138">
        <f t="shared" si="1833"/>
        <v>7392.4269439247355</v>
      </c>
      <c r="DI146" s="182">
        <f>DI147+DI150+DI151+DI152</f>
        <v>19217.327974745767</v>
      </c>
      <c r="DJ146" s="137"/>
      <c r="DK146" s="138">
        <f t="shared" si="1835"/>
        <v>19217.327974745767</v>
      </c>
      <c r="DL146" s="182">
        <f>DL147+DL150+DL151+DL152</f>
        <v>2543.1918003967648</v>
      </c>
      <c r="DM146" s="137"/>
      <c r="DN146" s="138">
        <f t="shared" si="1836"/>
        <v>2543.1918003967648</v>
      </c>
      <c r="DO146" s="182">
        <f t="shared" ref="DO146" si="1900">DO147+DO150+DO151+DO152</f>
        <v>3681.0701228500857</v>
      </c>
      <c r="DP146" s="137"/>
      <c r="DQ146" s="138">
        <f t="shared" ref="DQ146" si="1901">DO146-DP146</f>
        <v>3681.0701228500857</v>
      </c>
      <c r="DR146" s="192">
        <f t="shared" ref="DR146" si="1902">DR147+DR150+DR151+DR152</f>
        <v>-5858.9</v>
      </c>
      <c r="DS146" s="135"/>
      <c r="DT146" s="138">
        <f t="shared" si="1839"/>
        <v>-5858.9</v>
      </c>
      <c r="DU146" s="182">
        <f t="shared" ref="DU146" si="1903">DU147+DU150+DU151+DU152</f>
        <v>-3899.4231800990519</v>
      </c>
      <c r="DV146" s="137"/>
      <c r="DW146" s="138">
        <f t="shared" ref="DW146" si="1904">DU146-DV146</f>
        <v>-3899.4231800990519</v>
      </c>
      <c r="DX146" s="182">
        <f t="shared" ref="DX146" si="1905">DX147+DX150+DX151+DX152</f>
        <v>-6928.8381124743664</v>
      </c>
      <c r="DY146" s="137"/>
      <c r="DZ146" s="138">
        <f t="shared" ref="DZ146" si="1906">DX146-DY146</f>
        <v>-6928.8381124743664</v>
      </c>
      <c r="EA146" s="239">
        <f t="shared" ref="EA146" si="1907">EA147+EA150+EA151+EA152</f>
        <v>-4370.6157994196692</v>
      </c>
      <c r="EB146" s="248"/>
      <c r="EC146" s="241">
        <f t="shared" ref="EC146" si="1908">EA146-EB146</f>
        <v>-4370.6157994196692</v>
      </c>
      <c r="ED146" s="327">
        <f t="shared" ref="ED146" si="1909">ED147+ED150+ED151+ED152</f>
        <v>7039.6938790660861</v>
      </c>
      <c r="EE146" s="328"/>
      <c r="EF146" s="323">
        <f t="shared" si="893"/>
        <v>7039.6938790660861</v>
      </c>
      <c r="EG146" s="327">
        <f t="shared" ref="EG146" si="1910">EG147+EG150+EG151+EG152</f>
        <v>-2557.7955673475567</v>
      </c>
      <c r="EH146" s="328"/>
      <c r="EI146" s="323">
        <f t="shared" si="1843"/>
        <v>-2557.7955673475567</v>
      </c>
      <c r="EJ146" s="327">
        <f t="shared" ref="EJ146" si="1911">EJ147+EJ150+EJ151+EJ152</f>
        <v>25216.348095100402</v>
      </c>
      <c r="EK146" s="328"/>
      <c r="EL146" s="323">
        <f t="shared" si="1844"/>
        <v>25216.348095100402</v>
      </c>
      <c r="EM146" s="329">
        <f t="shared" ref="EM146" si="1912">EM147+EM150+EM151+EM152</f>
        <v>25501.600257950813</v>
      </c>
      <c r="EN146" s="330"/>
      <c r="EO146" s="326">
        <f t="shared" si="896"/>
        <v>25501.600257950813</v>
      </c>
      <c r="EP146" s="423">
        <f t="shared" ref="EP146" si="1913">EP147+EP150+EP151+EP152</f>
        <v>-12589.029257546517</v>
      </c>
      <c r="EQ146" s="434"/>
      <c r="ER146" s="425">
        <f t="shared" ref="ER146:ER152" si="1914">EP146-EQ146</f>
        <v>-12589.029257546517</v>
      </c>
      <c r="ES146" s="423">
        <f t="shared" ref="ES146" si="1915">ES147+ES150+ES151+ES152</f>
        <v>-8811.9964031207764</v>
      </c>
      <c r="ET146" s="434"/>
      <c r="EU146" s="425">
        <f t="shared" ref="EU146:EU152" si="1916">ES146-ET146</f>
        <v>-8811.9964031207764</v>
      </c>
      <c r="EV146" s="423">
        <f t="shared" ref="EV146" si="1917">EV147+EV150+EV151+EV152</f>
        <v>-5615.535298881101</v>
      </c>
      <c r="EW146" s="434"/>
      <c r="EX146" s="425">
        <f t="shared" ref="EX146:EX152" si="1918">EV146-EW146</f>
        <v>-5615.535298881101</v>
      </c>
      <c r="EY146" s="423">
        <f t="shared" ref="EY146" si="1919">EY147+EY150+EY151+EY152</f>
        <v>13159.387673012208</v>
      </c>
      <c r="EZ146" s="434"/>
      <c r="FA146" s="425">
        <f t="shared" ref="FA146:FA152" si="1920">EY146-EZ146</f>
        <v>13159.387673012208</v>
      </c>
      <c r="FB146" s="423">
        <f t="shared" ref="FB146" si="1921">FB147+FB150+FB151+FB152</f>
        <v>-54887.033842831886</v>
      </c>
      <c r="FC146" s="434"/>
      <c r="FD146" s="425">
        <f t="shared" ref="FD146:FD152" si="1922">FB146-FC146</f>
        <v>-54887.033842831886</v>
      </c>
      <c r="FE146" s="423">
        <f t="shared" ref="FE146" si="1923">FE147+FE150+FE151+FE152</f>
        <v>3158.1441226471766</v>
      </c>
      <c r="FF146" s="434"/>
      <c r="FG146" s="425">
        <f t="shared" ref="FG146:FG152" si="1924">FE146-FF146</f>
        <v>3158.1441226471766</v>
      </c>
      <c r="FH146" s="423">
        <f t="shared" ref="FH146" si="1925">FH147+FH150+FH151+FH152</f>
        <v>-1939.3014710667121</v>
      </c>
      <c r="FI146" s="434"/>
      <c r="FJ146" s="425">
        <f t="shared" ref="FJ146:FJ152" si="1926">FH146-FI146</f>
        <v>-1939.3014710667121</v>
      </c>
      <c r="FK146" s="423">
        <f t="shared" ref="FK146" si="1927">FK147+FK150+FK151+FK152</f>
        <v>22404.660883974047</v>
      </c>
      <c r="FL146" s="434"/>
      <c r="FM146" s="425">
        <f t="shared" ref="FM146:FM152" si="1928">FK146-FL146</f>
        <v>22404.660883974047</v>
      </c>
      <c r="FN146" s="423">
        <f t="shared" ref="FN146" si="1929">FN147+FN150+FN151+FN152</f>
        <v>-3538.2261706601071</v>
      </c>
      <c r="FO146" s="434"/>
      <c r="FP146" s="425">
        <f t="shared" ref="FP146:FP152" si="1930">FN146-FO146</f>
        <v>-3538.2261706601071</v>
      </c>
      <c r="FQ146" s="423">
        <f t="shared" ref="FQ146" si="1931">FQ147+FQ150+FQ151+FQ152</f>
        <v>44448.302206288492</v>
      </c>
      <c r="FR146" s="434"/>
      <c r="FS146" s="425">
        <f t="shared" ref="FS146:FS152" si="1932">FQ146-FR146</f>
        <v>44448.302206288492</v>
      </c>
    </row>
    <row r="147" spans="1:175" ht="16.5" customHeight="1" x14ac:dyDescent="0.3">
      <c r="A147" s="139" t="s">
        <v>161</v>
      </c>
      <c r="B147" s="140">
        <f t="shared" ref="B147" si="1933">B148+B149</f>
        <v>0</v>
      </c>
      <c r="C147" s="141"/>
      <c r="D147" s="142">
        <f>B147-C147</f>
        <v>0</v>
      </c>
      <c r="E147" s="140">
        <f t="shared" ref="E147:AU147" si="1934">E148+E149</f>
        <v>0</v>
      </c>
      <c r="F147" s="141"/>
      <c r="G147" s="142">
        <f t="shared" si="1873"/>
        <v>0</v>
      </c>
      <c r="H147" s="140">
        <f t="shared" si="1934"/>
        <v>0</v>
      </c>
      <c r="I147" s="141"/>
      <c r="J147" s="142">
        <f t="shared" si="1874"/>
        <v>0</v>
      </c>
      <c r="K147" s="140">
        <f t="shared" si="1934"/>
        <v>0</v>
      </c>
      <c r="L147" s="141"/>
      <c r="M147" s="142">
        <f t="shared" si="1875"/>
        <v>0</v>
      </c>
      <c r="N147" s="140">
        <f t="shared" si="1934"/>
        <v>0</v>
      </c>
      <c r="O147" s="141"/>
      <c r="P147" s="142">
        <f t="shared" si="1876"/>
        <v>0</v>
      </c>
      <c r="Q147" s="140">
        <f t="shared" si="1934"/>
        <v>0</v>
      </c>
      <c r="R147" s="141"/>
      <c r="S147" s="142">
        <f t="shared" si="1877"/>
        <v>0</v>
      </c>
      <c r="T147" s="140">
        <f t="shared" si="1934"/>
        <v>0</v>
      </c>
      <c r="U147" s="141"/>
      <c r="V147" s="142">
        <f t="shared" si="1878"/>
        <v>0</v>
      </c>
      <c r="W147" s="140">
        <f t="shared" si="1934"/>
        <v>0</v>
      </c>
      <c r="X147" s="141"/>
      <c r="Y147" s="142">
        <f t="shared" si="1879"/>
        <v>0</v>
      </c>
      <c r="Z147" s="140">
        <f t="shared" si="1934"/>
        <v>0</v>
      </c>
      <c r="AA147" s="141"/>
      <c r="AB147" s="142">
        <f t="shared" si="1880"/>
        <v>0</v>
      </c>
      <c r="AC147" s="140">
        <f t="shared" si="1934"/>
        <v>0</v>
      </c>
      <c r="AD147" s="141"/>
      <c r="AE147" s="142">
        <f t="shared" si="1881"/>
        <v>0</v>
      </c>
      <c r="AF147" s="140">
        <f t="shared" si="1934"/>
        <v>0</v>
      </c>
      <c r="AG147" s="141"/>
      <c r="AH147" s="142">
        <f t="shared" si="1882"/>
        <v>0</v>
      </c>
      <c r="AI147" s="140">
        <f t="shared" si="1934"/>
        <v>0</v>
      </c>
      <c r="AJ147" s="141"/>
      <c r="AK147" s="142">
        <f t="shared" si="1883"/>
        <v>0</v>
      </c>
      <c r="AL147" s="140">
        <f t="shared" si="1934"/>
        <v>0</v>
      </c>
      <c r="AM147" s="141"/>
      <c r="AN147" s="142">
        <f t="shared" si="1884"/>
        <v>0</v>
      </c>
      <c r="AO147" s="140">
        <f t="shared" si="1934"/>
        <v>0</v>
      </c>
      <c r="AP147" s="141"/>
      <c r="AQ147" s="142">
        <f t="shared" si="1885"/>
        <v>0</v>
      </c>
      <c r="AR147" s="140">
        <f t="shared" si="1934"/>
        <v>0</v>
      </c>
      <c r="AS147" s="141"/>
      <c r="AT147" s="142">
        <f t="shared" si="1886"/>
        <v>0</v>
      </c>
      <c r="AU147" s="140">
        <f t="shared" si="1934"/>
        <v>0</v>
      </c>
      <c r="AV147" s="141"/>
      <c r="AW147" s="142">
        <f t="shared" si="1887"/>
        <v>0</v>
      </c>
      <c r="AX147" s="140">
        <f t="shared" ref="AX147" si="1935">AX148+AX149</f>
        <v>0</v>
      </c>
      <c r="AY147" s="141"/>
      <c r="AZ147" s="142">
        <f t="shared" si="1855"/>
        <v>0</v>
      </c>
      <c r="BA147" s="140">
        <f t="shared" ref="BA147" si="1936">BA148+BA149</f>
        <v>0</v>
      </c>
      <c r="BB147" s="141"/>
      <c r="BC147" s="142">
        <f t="shared" si="1856"/>
        <v>0</v>
      </c>
      <c r="BD147" s="140">
        <f t="shared" ref="BD147" si="1937">BD148+BD149</f>
        <v>2509</v>
      </c>
      <c r="BE147" s="141"/>
      <c r="BF147" s="142">
        <f t="shared" si="1857"/>
        <v>2509</v>
      </c>
      <c r="BG147" s="140">
        <f t="shared" ref="BG147" si="1938">BG148+BG149</f>
        <v>2391</v>
      </c>
      <c r="BH147" s="141"/>
      <c r="BI147" s="142">
        <f t="shared" si="1858"/>
        <v>2391</v>
      </c>
      <c r="BJ147" s="140">
        <f>BJ148+BJ149</f>
        <v>1342.4</v>
      </c>
      <c r="BK147" s="141"/>
      <c r="BL147" s="142">
        <f t="shared" si="1859"/>
        <v>1342.4</v>
      </c>
      <c r="BM147" s="140">
        <f t="shared" ref="BM147" si="1939">BM148+BM149</f>
        <v>-6</v>
      </c>
      <c r="BN147" s="141"/>
      <c r="BO147" s="142">
        <f t="shared" si="1860"/>
        <v>-6</v>
      </c>
      <c r="BP147" s="140">
        <f t="shared" ref="BP147" si="1940">BP148+BP149</f>
        <v>245</v>
      </c>
      <c r="BQ147" s="141"/>
      <c r="BR147" s="142">
        <f t="shared" si="1861"/>
        <v>245</v>
      </c>
      <c r="BS147" s="140">
        <f t="shared" ref="BS147" si="1941">BS148+BS149</f>
        <v>107.5</v>
      </c>
      <c r="BT147" s="141"/>
      <c r="BU147" s="142">
        <f t="shared" si="1862"/>
        <v>107.5</v>
      </c>
      <c r="BV147" s="140">
        <f t="shared" ref="BV147" si="1942">BV148+BV149</f>
        <v>1406</v>
      </c>
      <c r="BW147" s="141"/>
      <c r="BX147" s="142">
        <f t="shared" si="1863"/>
        <v>1406</v>
      </c>
      <c r="BY147" s="140">
        <f t="shared" ref="BY147" si="1943">BY148+BY149</f>
        <v>2035</v>
      </c>
      <c r="BZ147" s="141"/>
      <c r="CA147" s="142">
        <f t="shared" si="1864"/>
        <v>2035</v>
      </c>
      <c r="CB147" s="140">
        <f t="shared" ref="CB147" si="1944">CB148+CB149</f>
        <v>0</v>
      </c>
      <c r="CC147" s="141"/>
      <c r="CD147" s="142">
        <f t="shared" si="1865"/>
        <v>0</v>
      </c>
      <c r="CE147" s="140">
        <f t="shared" ref="CE147" si="1945">CE148+CE149</f>
        <v>1449</v>
      </c>
      <c r="CF147" s="141"/>
      <c r="CG147" s="142">
        <f t="shared" si="1866"/>
        <v>1449</v>
      </c>
      <c r="CH147" s="140">
        <f>CH148+CH149</f>
        <v>0</v>
      </c>
      <c r="CI147" s="141"/>
      <c r="CJ147" s="142">
        <f>CH147-CI147</f>
        <v>0</v>
      </c>
      <c r="CK147" s="140">
        <f>CK148+CK149</f>
        <v>0</v>
      </c>
      <c r="CL147" s="141"/>
      <c r="CM147" s="142">
        <f>CK147-CL147</f>
        <v>0</v>
      </c>
      <c r="CN147" s="140">
        <f>CN148+CN149</f>
        <v>0</v>
      </c>
      <c r="CO147" s="141"/>
      <c r="CP147" s="142">
        <f>CN147-CO147</f>
        <v>0</v>
      </c>
      <c r="CQ147" s="140">
        <f>CQ148+CQ149</f>
        <v>0</v>
      </c>
      <c r="CR147" s="141"/>
      <c r="CS147" s="142">
        <f>CQ147-CR147</f>
        <v>0</v>
      </c>
      <c r="CT147" s="140">
        <v>0</v>
      </c>
      <c r="CU147" s="141"/>
      <c r="CV147" s="142"/>
      <c r="CW147" s="140"/>
      <c r="CX147" s="141"/>
      <c r="CY147" s="142"/>
      <c r="CZ147" s="140"/>
      <c r="DA147" s="141"/>
      <c r="DB147" s="142"/>
      <c r="DC147" s="143"/>
      <c r="DD147" s="141"/>
      <c r="DE147" s="144"/>
      <c r="DF147" s="173">
        <f>DF148+DF149</f>
        <v>0</v>
      </c>
      <c r="DG147" s="143"/>
      <c r="DH147" s="144">
        <f t="shared" si="1833"/>
        <v>0</v>
      </c>
      <c r="DI147" s="173">
        <v>0</v>
      </c>
      <c r="DJ147" s="143"/>
      <c r="DK147" s="144">
        <f t="shared" si="1835"/>
        <v>0</v>
      </c>
      <c r="DL147" s="173"/>
      <c r="DM147" s="143"/>
      <c r="DN147" s="144"/>
      <c r="DO147" s="173">
        <v>0</v>
      </c>
      <c r="DP147" s="143"/>
      <c r="DQ147" s="144"/>
      <c r="DR147" s="190"/>
      <c r="DS147" s="141"/>
      <c r="DT147" s="144"/>
      <c r="DU147" s="173"/>
      <c r="DV147" s="143"/>
      <c r="DW147" s="144"/>
      <c r="DX147" s="173"/>
      <c r="DY147" s="143"/>
      <c r="DZ147" s="144"/>
      <c r="EA147" s="243"/>
      <c r="EB147" s="244"/>
      <c r="EC147" s="242"/>
      <c r="ED147" s="219"/>
      <c r="EE147" s="217"/>
      <c r="EF147" s="218"/>
      <c r="EG147" s="219"/>
      <c r="EH147" s="217"/>
      <c r="EI147" s="218"/>
      <c r="EJ147" s="219"/>
      <c r="EK147" s="217"/>
      <c r="EL147" s="218"/>
      <c r="EM147" s="287"/>
      <c r="EN147" s="288"/>
      <c r="EO147" s="289"/>
      <c r="EP147" s="426">
        <v>1.8958531013002395</v>
      </c>
      <c r="EQ147" s="435"/>
      <c r="ER147" s="428">
        <f t="shared" si="1914"/>
        <v>1.8958531013002395</v>
      </c>
      <c r="ES147" s="426">
        <v>8.9792627578496926</v>
      </c>
      <c r="ET147" s="435"/>
      <c r="EU147" s="428">
        <f t="shared" si="1916"/>
        <v>8.9792627578496926</v>
      </c>
      <c r="EV147" s="426">
        <v>-24.41574414914751</v>
      </c>
      <c r="EW147" s="435"/>
      <c r="EX147" s="428">
        <f t="shared" si="1918"/>
        <v>-24.41574414914751</v>
      </c>
      <c r="EY147" s="426">
        <v>11.057636055628777</v>
      </c>
      <c r="EZ147" s="435"/>
      <c r="FA147" s="428">
        <f t="shared" si="1920"/>
        <v>11.057636055628777</v>
      </c>
      <c r="FB147" s="426">
        <v>17.821288197267531</v>
      </c>
      <c r="FC147" s="435"/>
      <c r="FD147" s="428">
        <f t="shared" si="1922"/>
        <v>17.821288197267531</v>
      </c>
      <c r="FE147" s="426">
        <v>-10.047692192712784</v>
      </c>
      <c r="FF147" s="435"/>
      <c r="FG147" s="428">
        <f t="shared" si="1924"/>
        <v>-10.047692192712784</v>
      </c>
      <c r="FH147" s="426">
        <v>-17.215747920076133</v>
      </c>
      <c r="FI147" s="435"/>
      <c r="FJ147" s="428">
        <f t="shared" si="1926"/>
        <v>-17.215747920076133</v>
      </c>
      <c r="FK147" s="426">
        <v>-38.56475027211571</v>
      </c>
      <c r="FL147" s="435"/>
      <c r="FM147" s="428">
        <f t="shared" si="1928"/>
        <v>-38.56475027211571</v>
      </c>
      <c r="FN147" s="426">
        <v>-0.15929704784297943</v>
      </c>
      <c r="FO147" s="435"/>
      <c r="FP147" s="428">
        <f t="shared" si="1930"/>
        <v>-0.15929704784297943</v>
      </c>
      <c r="FQ147" s="426">
        <v>0.66254980640888217</v>
      </c>
      <c r="FR147" s="435"/>
      <c r="FS147" s="428">
        <f t="shared" si="1932"/>
        <v>0.66254980640888217</v>
      </c>
    </row>
    <row r="148" spans="1:175" ht="16.5" hidden="1" customHeight="1" x14ac:dyDescent="0.3">
      <c r="A148" s="150" t="s">
        <v>162</v>
      </c>
      <c r="B148" s="140">
        <v>0</v>
      </c>
      <c r="C148" s="141"/>
      <c r="D148" s="142">
        <f>B148-C148</f>
        <v>0</v>
      </c>
      <c r="E148" s="140">
        <v>0</v>
      </c>
      <c r="F148" s="141"/>
      <c r="G148" s="142">
        <f t="shared" si="1873"/>
        <v>0</v>
      </c>
      <c r="H148" s="140">
        <v>0</v>
      </c>
      <c r="I148" s="141"/>
      <c r="J148" s="142">
        <f t="shared" si="1874"/>
        <v>0</v>
      </c>
      <c r="K148" s="140">
        <v>0</v>
      </c>
      <c r="L148" s="141"/>
      <c r="M148" s="142">
        <f t="shared" si="1875"/>
        <v>0</v>
      </c>
      <c r="N148" s="140">
        <v>0</v>
      </c>
      <c r="O148" s="141"/>
      <c r="P148" s="142">
        <f t="shared" si="1876"/>
        <v>0</v>
      </c>
      <c r="Q148" s="140">
        <v>0</v>
      </c>
      <c r="R148" s="141"/>
      <c r="S148" s="142">
        <f t="shared" si="1877"/>
        <v>0</v>
      </c>
      <c r="T148" s="140">
        <v>0</v>
      </c>
      <c r="U148" s="141"/>
      <c r="V148" s="142">
        <f t="shared" si="1878"/>
        <v>0</v>
      </c>
      <c r="W148" s="140">
        <v>0</v>
      </c>
      <c r="X148" s="141"/>
      <c r="Y148" s="142">
        <f t="shared" si="1879"/>
        <v>0</v>
      </c>
      <c r="Z148" s="140">
        <v>0</v>
      </c>
      <c r="AA148" s="141"/>
      <c r="AB148" s="142">
        <f t="shared" si="1880"/>
        <v>0</v>
      </c>
      <c r="AC148" s="140">
        <v>0</v>
      </c>
      <c r="AD148" s="141"/>
      <c r="AE148" s="142">
        <f t="shared" si="1881"/>
        <v>0</v>
      </c>
      <c r="AF148" s="140">
        <v>0</v>
      </c>
      <c r="AG148" s="141"/>
      <c r="AH148" s="142">
        <f t="shared" si="1882"/>
        <v>0</v>
      </c>
      <c r="AI148" s="140">
        <v>0</v>
      </c>
      <c r="AJ148" s="141"/>
      <c r="AK148" s="142">
        <f t="shared" si="1883"/>
        <v>0</v>
      </c>
      <c r="AL148" s="140">
        <v>0</v>
      </c>
      <c r="AM148" s="141"/>
      <c r="AN148" s="142">
        <f t="shared" si="1884"/>
        <v>0</v>
      </c>
      <c r="AO148" s="140">
        <v>0</v>
      </c>
      <c r="AP148" s="141"/>
      <c r="AQ148" s="142">
        <f t="shared" si="1885"/>
        <v>0</v>
      </c>
      <c r="AR148" s="140">
        <v>0</v>
      </c>
      <c r="AS148" s="141"/>
      <c r="AT148" s="142">
        <f t="shared" si="1886"/>
        <v>0</v>
      </c>
      <c r="AU148" s="140">
        <v>0</v>
      </c>
      <c r="AV148" s="141"/>
      <c r="AW148" s="142">
        <f t="shared" si="1887"/>
        <v>0</v>
      </c>
      <c r="AX148" s="140">
        <v>0</v>
      </c>
      <c r="AY148" s="141"/>
      <c r="AZ148" s="142">
        <f>AX148-AY148</f>
        <v>0</v>
      </c>
      <c r="BA148" s="140">
        <v>0</v>
      </c>
      <c r="BB148" s="141"/>
      <c r="BC148" s="142">
        <f>BA148-BB148</f>
        <v>0</v>
      </c>
      <c r="BD148" s="140">
        <v>2509</v>
      </c>
      <c r="BE148" s="141"/>
      <c r="BF148" s="142">
        <f>BD148-BE148</f>
        <v>2509</v>
      </c>
      <c r="BG148" s="140">
        <v>2391</v>
      </c>
      <c r="BH148" s="141"/>
      <c r="BI148" s="142">
        <f>BG148-BH148</f>
        <v>2391</v>
      </c>
      <c r="BJ148" s="140">
        <v>1342.4</v>
      </c>
      <c r="BK148" s="141"/>
      <c r="BL148" s="142">
        <f>BJ148-BK148</f>
        <v>1342.4</v>
      </c>
      <c r="BM148" s="140">
        <v>-6</v>
      </c>
      <c r="BN148" s="141"/>
      <c r="BO148" s="142">
        <f>BM148-BN148</f>
        <v>-6</v>
      </c>
      <c r="BP148" s="140">
        <v>245</v>
      </c>
      <c r="BQ148" s="141"/>
      <c r="BR148" s="142">
        <f>BP148-BQ148</f>
        <v>245</v>
      </c>
      <c r="BS148" s="140">
        <v>107.5</v>
      </c>
      <c r="BT148" s="141"/>
      <c r="BU148" s="142">
        <f>BS148-BT148</f>
        <v>107.5</v>
      </c>
      <c r="BV148" s="140">
        <v>1406</v>
      </c>
      <c r="BW148" s="141"/>
      <c r="BX148" s="142">
        <f>BV148-BW148</f>
        <v>1406</v>
      </c>
      <c r="BY148" s="140">
        <v>2035</v>
      </c>
      <c r="BZ148" s="141"/>
      <c r="CA148" s="142">
        <f>BY148-BZ148</f>
        <v>2035</v>
      </c>
      <c r="CB148" s="140">
        <v>0</v>
      </c>
      <c r="CC148" s="141"/>
      <c r="CD148" s="142">
        <f>CB148-CC148</f>
        <v>0</v>
      </c>
      <c r="CE148" s="140">
        <v>1449</v>
      </c>
      <c r="CF148" s="141"/>
      <c r="CG148" s="142">
        <f>CE148-CF148</f>
        <v>1449</v>
      </c>
      <c r="CH148" s="140">
        <v>0</v>
      </c>
      <c r="CI148" s="141"/>
      <c r="CJ148" s="142">
        <f>CH148-CI148</f>
        <v>0</v>
      </c>
      <c r="CK148" s="140">
        <v>0</v>
      </c>
      <c r="CL148" s="141"/>
      <c r="CM148" s="142">
        <f>CK148-CL148</f>
        <v>0</v>
      </c>
      <c r="CN148" s="140">
        <v>0</v>
      </c>
      <c r="CO148" s="141"/>
      <c r="CP148" s="142">
        <f>CN148-CO148</f>
        <v>0</v>
      </c>
      <c r="CQ148" s="140">
        <v>0</v>
      </c>
      <c r="CR148" s="141"/>
      <c r="CS148" s="142">
        <f>CQ148-CR148</f>
        <v>0</v>
      </c>
      <c r="CT148" s="140">
        <v>0</v>
      </c>
      <c r="CU148" s="141"/>
      <c r="CV148" s="142"/>
      <c r="CW148" s="140"/>
      <c r="CX148" s="141"/>
      <c r="CY148" s="142"/>
      <c r="CZ148" s="140"/>
      <c r="DA148" s="141"/>
      <c r="DB148" s="142"/>
      <c r="DC148" s="143"/>
      <c r="DD148" s="141"/>
      <c r="DE148" s="144"/>
      <c r="DF148" s="173">
        <v>0</v>
      </c>
      <c r="DG148" s="143"/>
      <c r="DH148" s="144">
        <f>DF148-DG148</f>
        <v>0</v>
      </c>
      <c r="DI148" s="173">
        <v>0</v>
      </c>
      <c r="DJ148" s="143"/>
      <c r="DK148" s="144">
        <f>DI148-DJ148</f>
        <v>0</v>
      </c>
      <c r="DL148" s="173"/>
      <c r="DM148" s="143"/>
      <c r="DN148" s="144"/>
      <c r="DO148" s="173">
        <v>0</v>
      </c>
      <c r="DP148" s="143"/>
      <c r="DQ148" s="144"/>
      <c r="DR148" s="190"/>
      <c r="DS148" s="141"/>
      <c r="DT148" s="144"/>
      <c r="DU148" s="173"/>
      <c r="DV148" s="143"/>
      <c r="DW148" s="144"/>
      <c r="DX148" s="173"/>
      <c r="DY148" s="143"/>
      <c r="DZ148" s="144"/>
      <c r="EA148" s="243"/>
      <c r="EB148" s="244"/>
      <c r="EC148" s="242"/>
      <c r="ED148" s="219"/>
      <c r="EE148" s="217"/>
      <c r="EF148" s="218"/>
      <c r="EG148" s="219"/>
      <c r="EH148" s="217"/>
      <c r="EI148" s="218"/>
      <c r="EJ148" s="219"/>
      <c r="EK148" s="217"/>
      <c r="EL148" s="218"/>
      <c r="EM148" s="287"/>
      <c r="EN148" s="288"/>
      <c r="EO148" s="289"/>
      <c r="EP148" s="426">
        <v>1.8958531013002395</v>
      </c>
      <c r="EQ148" s="435"/>
      <c r="ER148" s="428">
        <f t="shared" si="1914"/>
        <v>1.8958531013002395</v>
      </c>
      <c r="ES148" s="426">
        <v>8.9792627578496926</v>
      </c>
      <c r="ET148" s="435"/>
      <c r="EU148" s="428">
        <f t="shared" si="1916"/>
        <v>8.9792627578496926</v>
      </c>
      <c r="EV148" s="426">
        <v>-24.41574414914751</v>
      </c>
      <c r="EW148" s="435"/>
      <c r="EX148" s="428">
        <f t="shared" si="1918"/>
        <v>-24.41574414914751</v>
      </c>
      <c r="EY148" s="426">
        <v>11.057636055628777</v>
      </c>
      <c r="EZ148" s="435"/>
      <c r="FA148" s="428">
        <f t="shared" si="1920"/>
        <v>11.057636055628777</v>
      </c>
      <c r="FB148" s="426">
        <v>17.821288197267531</v>
      </c>
      <c r="FC148" s="435"/>
      <c r="FD148" s="428">
        <f t="shared" si="1922"/>
        <v>17.821288197267531</v>
      </c>
      <c r="FE148" s="426">
        <v>-10.047692192712784</v>
      </c>
      <c r="FF148" s="435"/>
      <c r="FG148" s="428">
        <f t="shared" si="1924"/>
        <v>-10.047692192712784</v>
      </c>
      <c r="FH148" s="426">
        <v>-17.215747920076133</v>
      </c>
      <c r="FI148" s="435"/>
      <c r="FJ148" s="428">
        <f t="shared" si="1926"/>
        <v>-17.215747920076133</v>
      </c>
      <c r="FK148" s="426">
        <v>-38.56475027211571</v>
      </c>
      <c r="FL148" s="435"/>
      <c r="FM148" s="428">
        <f t="shared" si="1928"/>
        <v>-38.56475027211571</v>
      </c>
      <c r="FN148" s="426">
        <v>-0.15929704784297943</v>
      </c>
      <c r="FO148" s="435"/>
      <c r="FP148" s="428">
        <f t="shared" si="1930"/>
        <v>-0.15929704784297943</v>
      </c>
      <c r="FQ148" s="426">
        <v>0.66254980640888217</v>
      </c>
      <c r="FR148" s="435"/>
      <c r="FS148" s="428">
        <f t="shared" si="1932"/>
        <v>0.66254980640888217</v>
      </c>
    </row>
    <row r="149" spans="1:175" ht="16.5" hidden="1" customHeight="1" x14ac:dyDescent="0.3">
      <c r="A149" s="150" t="s">
        <v>163</v>
      </c>
      <c r="B149" s="140"/>
      <c r="C149" s="141"/>
      <c r="D149" s="142"/>
      <c r="E149" s="140"/>
      <c r="F149" s="141"/>
      <c r="G149" s="142"/>
      <c r="H149" s="140"/>
      <c r="I149" s="141"/>
      <c r="J149" s="142"/>
      <c r="K149" s="140"/>
      <c r="L149" s="141"/>
      <c r="M149" s="142"/>
      <c r="N149" s="140"/>
      <c r="O149" s="141"/>
      <c r="P149" s="142"/>
      <c r="Q149" s="140"/>
      <c r="R149" s="141"/>
      <c r="S149" s="142"/>
      <c r="T149" s="140"/>
      <c r="U149" s="141"/>
      <c r="V149" s="142"/>
      <c r="W149" s="140"/>
      <c r="X149" s="141"/>
      <c r="Y149" s="142"/>
      <c r="Z149" s="140"/>
      <c r="AA149" s="141"/>
      <c r="AB149" s="142"/>
      <c r="AC149" s="140"/>
      <c r="AD149" s="141"/>
      <c r="AE149" s="142"/>
      <c r="AF149" s="140"/>
      <c r="AG149" s="141"/>
      <c r="AH149" s="142"/>
      <c r="AI149" s="140"/>
      <c r="AJ149" s="141"/>
      <c r="AK149" s="142"/>
      <c r="AL149" s="140"/>
      <c r="AM149" s="141"/>
      <c r="AN149" s="142"/>
      <c r="AO149" s="140"/>
      <c r="AP149" s="141"/>
      <c r="AQ149" s="142"/>
      <c r="AR149" s="140"/>
      <c r="AS149" s="141"/>
      <c r="AT149" s="142"/>
      <c r="AU149" s="140"/>
      <c r="AV149" s="141"/>
      <c r="AW149" s="142"/>
      <c r="AX149" s="140"/>
      <c r="AY149" s="141"/>
      <c r="AZ149" s="142"/>
      <c r="BA149" s="140"/>
      <c r="BB149" s="141"/>
      <c r="BC149" s="142"/>
      <c r="BD149" s="140"/>
      <c r="BE149" s="141"/>
      <c r="BF149" s="142"/>
      <c r="BG149" s="140"/>
      <c r="BH149" s="141"/>
      <c r="BI149" s="142"/>
      <c r="BJ149" s="140"/>
      <c r="BK149" s="141"/>
      <c r="BL149" s="142"/>
      <c r="BM149" s="140"/>
      <c r="BN149" s="141"/>
      <c r="BO149" s="142"/>
      <c r="BP149" s="140"/>
      <c r="BQ149" s="141"/>
      <c r="BR149" s="142"/>
      <c r="BS149" s="140"/>
      <c r="BT149" s="141"/>
      <c r="BU149" s="142"/>
      <c r="BV149" s="140"/>
      <c r="BW149" s="141"/>
      <c r="BX149" s="142"/>
      <c r="BY149" s="140"/>
      <c r="BZ149" s="141"/>
      <c r="CA149" s="142"/>
      <c r="CB149" s="140"/>
      <c r="CC149" s="141"/>
      <c r="CD149" s="142"/>
      <c r="CE149" s="140"/>
      <c r="CF149" s="141"/>
      <c r="CG149" s="142"/>
      <c r="CH149" s="140"/>
      <c r="CI149" s="141"/>
      <c r="CJ149" s="142"/>
      <c r="CK149" s="140"/>
      <c r="CL149" s="141"/>
      <c r="CM149" s="142"/>
      <c r="CN149" s="140"/>
      <c r="CO149" s="141"/>
      <c r="CP149" s="142"/>
      <c r="CQ149" s="140"/>
      <c r="CR149" s="141"/>
      <c r="CS149" s="142"/>
      <c r="CT149" s="140"/>
      <c r="CU149" s="141"/>
      <c r="CV149" s="142"/>
      <c r="CW149" s="140"/>
      <c r="CX149" s="141"/>
      <c r="CY149" s="142"/>
      <c r="CZ149" s="140"/>
      <c r="DA149" s="141"/>
      <c r="DB149" s="142"/>
      <c r="DC149" s="143"/>
      <c r="DD149" s="141"/>
      <c r="DE149" s="144"/>
      <c r="DF149" s="195">
        <v>0</v>
      </c>
      <c r="DG149" s="143"/>
      <c r="DH149" s="144">
        <f>DF149-DG149</f>
        <v>0</v>
      </c>
      <c r="DI149" s="195"/>
      <c r="DJ149" s="143"/>
      <c r="DK149" s="144"/>
      <c r="DL149" s="195"/>
      <c r="DM149" s="143"/>
      <c r="DN149" s="144"/>
      <c r="DO149" s="195"/>
      <c r="DP149" s="143"/>
      <c r="DQ149" s="144"/>
      <c r="DR149" s="190"/>
      <c r="DS149" s="141"/>
      <c r="DT149" s="144"/>
      <c r="DU149" s="173"/>
      <c r="DV149" s="143"/>
      <c r="DW149" s="144"/>
      <c r="DX149" s="173"/>
      <c r="DY149" s="143"/>
      <c r="DZ149" s="144"/>
      <c r="EA149" s="243"/>
      <c r="EB149" s="244"/>
      <c r="EC149" s="242"/>
      <c r="ED149" s="219"/>
      <c r="EE149" s="217"/>
      <c r="EF149" s="218"/>
      <c r="EG149" s="219"/>
      <c r="EH149" s="217"/>
      <c r="EI149" s="218"/>
      <c r="EJ149" s="219"/>
      <c r="EK149" s="217"/>
      <c r="EL149" s="218"/>
      <c r="EM149" s="287"/>
      <c r="EN149" s="288"/>
      <c r="EO149" s="289"/>
      <c r="EP149" s="426">
        <v>0</v>
      </c>
      <c r="EQ149" s="435"/>
      <c r="ER149" s="428">
        <f t="shared" si="1914"/>
        <v>0</v>
      </c>
      <c r="ES149" s="426">
        <v>0</v>
      </c>
      <c r="ET149" s="435"/>
      <c r="EU149" s="428">
        <f t="shared" si="1916"/>
        <v>0</v>
      </c>
      <c r="EV149" s="426">
        <v>0</v>
      </c>
      <c r="EW149" s="435"/>
      <c r="EX149" s="428">
        <f t="shared" si="1918"/>
        <v>0</v>
      </c>
      <c r="EY149" s="426">
        <v>0</v>
      </c>
      <c r="EZ149" s="435"/>
      <c r="FA149" s="428">
        <f t="shared" si="1920"/>
        <v>0</v>
      </c>
      <c r="FB149" s="426">
        <v>0</v>
      </c>
      <c r="FC149" s="435"/>
      <c r="FD149" s="428">
        <f t="shared" si="1922"/>
        <v>0</v>
      </c>
      <c r="FE149" s="426">
        <v>0</v>
      </c>
      <c r="FF149" s="435"/>
      <c r="FG149" s="428">
        <f t="shared" si="1924"/>
        <v>0</v>
      </c>
      <c r="FH149" s="426">
        <v>0</v>
      </c>
      <c r="FI149" s="435"/>
      <c r="FJ149" s="428">
        <f t="shared" si="1926"/>
        <v>0</v>
      </c>
      <c r="FK149" s="426">
        <v>0</v>
      </c>
      <c r="FL149" s="435"/>
      <c r="FM149" s="428">
        <f t="shared" si="1928"/>
        <v>0</v>
      </c>
      <c r="FN149" s="426">
        <v>0</v>
      </c>
      <c r="FO149" s="435"/>
      <c r="FP149" s="428">
        <f t="shared" si="1930"/>
        <v>0</v>
      </c>
      <c r="FQ149" s="426">
        <v>0</v>
      </c>
      <c r="FR149" s="435"/>
      <c r="FS149" s="428">
        <f t="shared" si="1932"/>
        <v>0</v>
      </c>
    </row>
    <row r="150" spans="1:175" ht="16.5" customHeight="1" x14ac:dyDescent="0.3">
      <c r="A150" s="139" t="s">
        <v>164</v>
      </c>
      <c r="B150" s="140">
        <v>0</v>
      </c>
      <c r="C150" s="141"/>
      <c r="D150" s="142">
        <f>B150-C150</f>
        <v>0</v>
      </c>
      <c r="E150" s="140">
        <v>-8</v>
      </c>
      <c r="F150" s="141"/>
      <c r="G150" s="142">
        <f t="shared" ref="G150:G152" si="1946">E150-F150</f>
        <v>-8</v>
      </c>
      <c r="H150" s="140">
        <v>-241</v>
      </c>
      <c r="I150" s="141"/>
      <c r="J150" s="142">
        <f t="shared" ref="J150:J152" si="1947">H150-I150</f>
        <v>-241</v>
      </c>
      <c r="K150" s="140">
        <v>1</v>
      </c>
      <c r="L150" s="141"/>
      <c r="M150" s="142">
        <f t="shared" ref="M150:M152" si="1948">K150-L150</f>
        <v>1</v>
      </c>
      <c r="N150" s="140">
        <v>0.85</v>
      </c>
      <c r="O150" s="141"/>
      <c r="P150" s="142">
        <f t="shared" ref="P150:P152" si="1949">N150-O150</f>
        <v>0.85</v>
      </c>
      <c r="Q150" s="140">
        <v>-312</v>
      </c>
      <c r="R150" s="141"/>
      <c r="S150" s="142">
        <f t="shared" ref="S150:S152" si="1950">Q150-R150</f>
        <v>-312</v>
      </c>
      <c r="T150" s="140">
        <v>3</v>
      </c>
      <c r="U150" s="141"/>
      <c r="V150" s="142">
        <f t="shared" ref="V150:V152" si="1951">T150-U150</f>
        <v>3</v>
      </c>
      <c r="W150" s="140">
        <v>-49</v>
      </c>
      <c r="X150" s="141"/>
      <c r="Y150" s="142">
        <f t="shared" ref="Y150:Y152" si="1952">W150-X150</f>
        <v>-49</v>
      </c>
      <c r="Z150" s="140">
        <v>-21</v>
      </c>
      <c r="AA150" s="141"/>
      <c r="AB150" s="142">
        <f t="shared" ref="AB150:AB152" si="1953">Z150-AA150</f>
        <v>-21</v>
      </c>
      <c r="AC150" s="140">
        <v>176</v>
      </c>
      <c r="AD150" s="141"/>
      <c r="AE150" s="142">
        <f t="shared" ref="AE150:AE152" si="1954">AC150-AD150</f>
        <v>176</v>
      </c>
      <c r="AF150" s="140">
        <v>8</v>
      </c>
      <c r="AG150" s="141"/>
      <c r="AH150" s="142">
        <f t="shared" ref="AH150:AH152" si="1955">AF150-AG150</f>
        <v>8</v>
      </c>
      <c r="AI150" s="140">
        <v>2</v>
      </c>
      <c r="AJ150" s="141"/>
      <c r="AK150" s="142">
        <f t="shared" ref="AK150:AK152" si="1956">AI150-AJ150</f>
        <v>2</v>
      </c>
      <c r="AL150" s="140">
        <v>-19</v>
      </c>
      <c r="AM150" s="141"/>
      <c r="AN150" s="142">
        <f t="shared" ref="AN150:AN152" si="1957">AL150-AM150</f>
        <v>-19</v>
      </c>
      <c r="AO150" s="140">
        <v>-1</v>
      </c>
      <c r="AP150" s="141"/>
      <c r="AQ150" s="142">
        <f t="shared" ref="AQ150:AQ152" si="1958">AO150-AP150</f>
        <v>-1</v>
      </c>
      <c r="AR150" s="140">
        <v>3</v>
      </c>
      <c r="AS150" s="141"/>
      <c r="AT150" s="142">
        <f t="shared" ref="AT150:AT152" si="1959">AR150-AS150</f>
        <v>3</v>
      </c>
      <c r="AU150" s="140">
        <v>-30</v>
      </c>
      <c r="AV150" s="141"/>
      <c r="AW150" s="142">
        <f t="shared" ref="AW150:AW152" si="1960">AU150-AV150</f>
        <v>-30</v>
      </c>
      <c r="AX150" s="140">
        <v>14</v>
      </c>
      <c r="AY150" s="141"/>
      <c r="AZ150" s="142">
        <f t="shared" ref="AZ150:AZ152" si="1961">AX150-AY150</f>
        <v>14</v>
      </c>
      <c r="BA150" s="140">
        <v>17</v>
      </c>
      <c r="BB150" s="141"/>
      <c r="BC150" s="142">
        <f t="shared" ref="BC150:BC152" si="1962">BA150-BB150</f>
        <v>17</v>
      </c>
      <c r="BD150" s="140">
        <v>-7</v>
      </c>
      <c r="BE150" s="141"/>
      <c r="BF150" s="142">
        <f t="shared" ref="BF150:BF152" si="1963">BD150-BE150</f>
        <v>-7</v>
      </c>
      <c r="BG150" s="140">
        <v>-52</v>
      </c>
      <c r="BH150" s="141"/>
      <c r="BI150" s="142">
        <f t="shared" ref="BI150:BI152" si="1964">BG150-BH150</f>
        <v>-52</v>
      </c>
      <c r="BJ150" s="140">
        <v>0.1</v>
      </c>
      <c r="BK150" s="141"/>
      <c r="BL150" s="142">
        <f t="shared" ref="BL150:BL152" si="1965">BJ150-BK150</f>
        <v>0.1</v>
      </c>
      <c r="BM150" s="140">
        <v>0.1</v>
      </c>
      <c r="BN150" s="141"/>
      <c r="BO150" s="142">
        <f t="shared" ref="BO150:BO152" si="1966">BM150-BN150</f>
        <v>0.1</v>
      </c>
      <c r="BP150" s="140">
        <v>15</v>
      </c>
      <c r="BQ150" s="141"/>
      <c r="BR150" s="142">
        <f t="shared" ref="BR150:BR152" si="1967">BP150-BQ150</f>
        <v>15</v>
      </c>
      <c r="BS150" s="140">
        <v>32.5</v>
      </c>
      <c r="BT150" s="141"/>
      <c r="BU150" s="142">
        <f t="shared" ref="BU150:BU152" si="1968">BS150-BT150</f>
        <v>32.5</v>
      </c>
      <c r="BV150" s="140">
        <v>-565</v>
      </c>
      <c r="BW150" s="141"/>
      <c r="BX150" s="142">
        <f t="shared" ref="BX150:BX152" si="1969">BV150-BW150</f>
        <v>-565</v>
      </c>
      <c r="BY150" s="140">
        <v>-22</v>
      </c>
      <c r="BZ150" s="141"/>
      <c r="CA150" s="142">
        <f t="shared" ref="CA150:CA152" si="1970">BY150-BZ150</f>
        <v>-22</v>
      </c>
      <c r="CB150" s="140">
        <v>0</v>
      </c>
      <c r="CC150" s="141"/>
      <c r="CD150" s="142">
        <f t="shared" ref="CD150:CD152" si="1971">CB150-CC150</f>
        <v>0</v>
      </c>
      <c r="CE150" s="140">
        <v>11</v>
      </c>
      <c r="CF150" s="141"/>
      <c r="CG150" s="142">
        <f t="shared" ref="CG150:CG152" si="1972">CE150-CF150</f>
        <v>11</v>
      </c>
      <c r="CH150" s="140">
        <v>1</v>
      </c>
      <c r="CI150" s="141"/>
      <c r="CJ150" s="142">
        <f>CH150-CI150</f>
        <v>1</v>
      </c>
      <c r="CK150" s="140">
        <v>4</v>
      </c>
      <c r="CL150" s="141"/>
      <c r="CM150" s="142">
        <f>CK150-CL150</f>
        <v>4</v>
      </c>
      <c r="CN150" s="140">
        <v>-3</v>
      </c>
      <c r="CO150" s="141"/>
      <c r="CP150" s="142">
        <f>CN150-CO150</f>
        <v>-3</v>
      </c>
      <c r="CQ150" s="140">
        <v>-9</v>
      </c>
      <c r="CR150" s="141"/>
      <c r="CS150" s="142">
        <f>CQ150-CR150</f>
        <v>-9</v>
      </c>
      <c r="CT150" s="140">
        <v>1</v>
      </c>
      <c r="CU150" s="141"/>
      <c r="CV150" s="142">
        <f t="shared" si="1867"/>
        <v>1</v>
      </c>
      <c r="CW150" s="140">
        <v>8</v>
      </c>
      <c r="CX150" s="141"/>
      <c r="CY150" s="142">
        <f t="shared" si="1868"/>
        <v>8</v>
      </c>
      <c r="CZ150" s="196">
        <v>0.37833900241450963</v>
      </c>
      <c r="DA150" s="141"/>
      <c r="DB150" s="197">
        <f t="shared" si="1869"/>
        <v>0.37833900241450963</v>
      </c>
      <c r="DC150" s="143">
        <v>-83</v>
      </c>
      <c r="DD150" s="141"/>
      <c r="DE150" s="144">
        <f t="shared" si="1870"/>
        <v>-83</v>
      </c>
      <c r="DF150" s="173">
        <v>1.1858979754611849</v>
      </c>
      <c r="DG150" s="143"/>
      <c r="DH150" s="144">
        <f t="shared" ref="DH150:DH152" si="1973">DF150-DG150</f>
        <v>1.1858979754611849</v>
      </c>
      <c r="DI150" s="173">
        <v>86.644853646083419</v>
      </c>
      <c r="DJ150" s="143"/>
      <c r="DK150" s="144">
        <f t="shared" ref="DK150:DK152" si="1974">DI150-DJ150</f>
        <v>86.644853646083419</v>
      </c>
      <c r="DL150" s="173">
        <v>45.171208051688581</v>
      </c>
      <c r="DM150" s="143"/>
      <c r="DN150" s="144">
        <f t="shared" ref="DN150:DN152" si="1975">DL150-DM150</f>
        <v>45.171208051688581</v>
      </c>
      <c r="DO150" s="173">
        <v>5.9116598915516434</v>
      </c>
      <c r="DP150" s="143"/>
      <c r="DQ150" s="144">
        <f t="shared" ref="DQ150:DQ152" si="1976">DO150-DP150</f>
        <v>5.9116598915516434</v>
      </c>
      <c r="DR150" s="190"/>
      <c r="DS150" s="141"/>
      <c r="DT150" s="144"/>
      <c r="DU150" s="445"/>
      <c r="DV150" s="143"/>
      <c r="DW150" s="144"/>
      <c r="DX150" s="292">
        <v>-0.36686125559577348</v>
      </c>
      <c r="DY150" s="143"/>
      <c r="DZ150" s="222"/>
      <c r="EA150" s="223">
        <v>0.45309829569895566</v>
      </c>
      <c r="EB150" s="244"/>
      <c r="EC150" s="221"/>
      <c r="ED150" s="219"/>
      <c r="EE150" s="217"/>
      <c r="EF150" s="218"/>
      <c r="EG150" s="219"/>
      <c r="EH150" s="217"/>
      <c r="EI150" s="218"/>
      <c r="EJ150" s="219">
        <v>8275.1854884791373</v>
      </c>
      <c r="EK150" s="217"/>
      <c r="EL150" s="218">
        <f>EJ150-EK150</f>
        <v>8275.1854884791373</v>
      </c>
      <c r="EM150" s="287"/>
      <c r="EN150" s="288"/>
      <c r="EO150" s="289"/>
      <c r="EP150" s="426">
        <v>3.5599782623229026</v>
      </c>
      <c r="EQ150" s="435"/>
      <c r="ER150" s="428">
        <f t="shared" si="1914"/>
        <v>3.5599782623229026</v>
      </c>
      <c r="ES150" s="426">
        <v>11.292957444010675</v>
      </c>
      <c r="ET150" s="435"/>
      <c r="EU150" s="428">
        <f t="shared" si="1916"/>
        <v>11.292957444010675</v>
      </c>
      <c r="EV150" s="426">
        <v>24.095420682084441</v>
      </c>
      <c r="EW150" s="435"/>
      <c r="EX150" s="428">
        <f t="shared" si="1918"/>
        <v>24.095420682084441</v>
      </c>
      <c r="EY150" s="426">
        <v>-462.77734545684285</v>
      </c>
      <c r="EZ150" s="435"/>
      <c r="FA150" s="428">
        <f t="shared" si="1920"/>
        <v>-462.77734545684285</v>
      </c>
      <c r="FB150" s="426">
        <v>12.887638874295115</v>
      </c>
      <c r="FC150" s="435"/>
      <c r="FD150" s="428">
        <f t="shared" si="1922"/>
        <v>12.887638874295115</v>
      </c>
      <c r="FE150" s="426">
        <v>-29.793155963464081</v>
      </c>
      <c r="FF150" s="435"/>
      <c r="FG150" s="428">
        <f t="shared" si="1924"/>
        <v>-29.793155963464081</v>
      </c>
      <c r="FH150" s="426">
        <v>387.38722562616096</v>
      </c>
      <c r="FI150" s="435"/>
      <c r="FJ150" s="428">
        <f t="shared" si="1926"/>
        <v>387.38722562616096</v>
      </c>
      <c r="FK150" s="426">
        <v>1.5814575141374767</v>
      </c>
      <c r="FL150" s="435"/>
      <c r="FM150" s="428">
        <f t="shared" si="1928"/>
        <v>1.5814575141374767</v>
      </c>
      <c r="FN150" s="426">
        <v>207.94975737586464</v>
      </c>
      <c r="FO150" s="435"/>
      <c r="FP150" s="428">
        <f t="shared" si="1930"/>
        <v>207.94975737586464</v>
      </c>
      <c r="FQ150" s="426">
        <v>-33.216795928319932</v>
      </c>
      <c r="FR150" s="435"/>
      <c r="FS150" s="428">
        <f t="shared" si="1932"/>
        <v>-33.216795928319932</v>
      </c>
    </row>
    <row r="151" spans="1:175" ht="16.5" customHeight="1" x14ac:dyDescent="0.3">
      <c r="A151" s="139" t="s">
        <v>165</v>
      </c>
      <c r="B151" s="140">
        <v>179</v>
      </c>
      <c r="C151" s="141"/>
      <c r="D151" s="142">
        <f>B151-C151</f>
        <v>179</v>
      </c>
      <c r="E151" s="140">
        <v>231</v>
      </c>
      <c r="F151" s="141"/>
      <c r="G151" s="142">
        <f t="shared" si="1946"/>
        <v>231</v>
      </c>
      <c r="H151" s="140">
        <v>0</v>
      </c>
      <c r="I151" s="141"/>
      <c r="J151" s="142">
        <f t="shared" si="1947"/>
        <v>0</v>
      </c>
      <c r="K151" s="140">
        <v>0</v>
      </c>
      <c r="L151" s="141"/>
      <c r="M151" s="142">
        <f t="shared" si="1948"/>
        <v>0</v>
      </c>
      <c r="N151" s="140">
        <v>188</v>
      </c>
      <c r="O151" s="141"/>
      <c r="P151" s="142">
        <f t="shared" si="1949"/>
        <v>188</v>
      </c>
      <c r="Q151" s="140">
        <v>58</v>
      </c>
      <c r="R151" s="141"/>
      <c r="S151" s="142">
        <f t="shared" si="1950"/>
        <v>58</v>
      </c>
      <c r="T151" s="140">
        <v>120</v>
      </c>
      <c r="U151" s="141"/>
      <c r="V151" s="142">
        <f t="shared" si="1951"/>
        <v>120</v>
      </c>
      <c r="W151" s="140">
        <v>63</v>
      </c>
      <c r="X151" s="141"/>
      <c r="Y151" s="142">
        <f t="shared" si="1952"/>
        <v>63</v>
      </c>
      <c r="Z151" s="140">
        <v>40</v>
      </c>
      <c r="AA151" s="141"/>
      <c r="AB151" s="142">
        <f t="shared" si="1953"/>
        <v>40</v>
      </c>
      <c r="AC151" s="140">
        <v>56</v>
      </c>
      <c r="AD151" s="141"/>
      <c r="AE151" s="142">
        <f t="shared" si="1954"/>
        <v>56</v>
      </c>
      <c r="AF151" s="140">
        <v>0</v>
      </c>
      <c r="AG151" s="141"/>
      <c r="AH151" s="142">
        <f t="shared" si="1955"/>
        <v>0</v>
      </c>
      <c r="AI151" s="140">
        <v>0</v>
      </c>
      <c r="AJ151" s="141"/>
      <c r="AK151" s="142">
        <f t="shared" si="1956"/>
        <v>0</v>
      </c>
      <c r="AL151" s="140">
        <v>0</v>
      </c>
      <c r="AM151" s="141"/>
      <c r="AN151" s="142">
        <f t="shared" si="1957"/>
        <v>0</v>
      </c>
      <c r="AO151" s="140">
        <v>47</v>
      </c>
      <c r="AP151" s="141"/>
      <c r="AQ151" s="142">
        <f t="shared" si="1958"/>
        <v>47</v>
      </c>
      <c r="AR151" s="140">
        <v>98</v>
      </c>
      <c r="AS151" s="141"/>
      <c r="AT151" s="142">
        <f t="shared" si="1959"/>
        <v>98</v>
      </c>
      <c r="AU151" s="140">
        <v>47</v>
      </c>
      <c r="AV151" s="141"/>
      <c r="AW151" s="142">
        <f t="shared" si="1960"/>
        <v>47</v>
      </c>
      <c r="AX151" s="140">
        <v>4</v>
      </c>
      <c r="AY151" s="141"/>
      <c r="AZ151" s="142">
        <f t="shared" si="1961"/>
        <v>4</v>
      </c>
      <c r="BA151" s="140">
        <v>25</v>
      </c>
      <c r="BB151" s="141"/>
      <c r="BC151" s="142">
        <f t="shared" si="1962"/>
        <v>25</v>
      </c>
      <c r="BD151" s="140">
        <v>5</v>
      </c>
      <c r="BE151" s="141"/>
      <c r="BF151" s="142">
        <f t="shared" si="1963"/>
        <v>5</v>
      </c>
      <c r="BG151" s="140">
        <v>0</v>
      </c>
      <c r="BH151" s="141"/>
      <c r="BI151" s="142">
        <f t="shared" si="1964"/>
        <v>0</v>
      </c>
      <c r="BJ151" s="140">
        <v>-314</v>
      </c>
      <c r="BK151" s="141"/>
      <c r="BL151" s="142">
        <f t="shared" si="1965"/>
        <v>-314</v>
      </c>
      <c r="BM151" s="140">
        <v>4</v>
      </c>
      <c r="BN151" s="141"/>
      <c r="BO151" s="142">
        <f t="shared" si="1966"/>
        <v>4</v>
      </c>
      <c r="BP151" s="140">
        <v>1</v>
      </c>
      <c r="BQ151" s="141"/>
      <c r="BR151" s="142">
        <f t="shared" si="1967"/>
        <v>1</v>
      </c>
      <c r="BS151" s="140">
        <v>0</v>
      </c>
      <c r="BT151" s="141"/>
      <c r="BU151" s="142">
        <f t="shared" si="1968"/>
        <v>0</v>
      </c>
      <c r="BV151" s="140">
        <v>510</v>
      </c>
      <c r="BW151" s="141"/>
      <c r="BX151" s="142">
        <f t="shared" si="1969"/>
        <v>510</v>
      </c>
      <c r="BY151" s="140">
        <v>-69</v>
      </c>
      <c r="BZ151" s="141"/>
      <c r="CA151" s="142">
        <f t="shared" si="1970"/>
        <v>-69</v>
      </c>
      <c r="CB151" s="140">
        <v>-5</v>
      </c>
      <c r="CC151" s="141"/>
      <c r="CD151" s="142">
        <f t="shared" si="1971"/>
        <v>-5</v>
      </c>
      <c r="CE151" s="140">
        <v>-535</v>
      </c>
      <c r="CF151" s="141"/>
      <c r="CG151" s="142">
        <f t="shared" si="1972"/>
        <v>-535</v>
      </c>
      <c r="CH151" s="140">
        <v>-241</v>
      </c>
      <c r="CI151" s="141"/>
      <c r="CJ151" s="142">
        <f>CH151-CI151</f>
        <v>-241</v>
      </c>
      <c r="CK151" s="140">
        <v>5</v>
      </c>
      <c r="CL151" s="141"/>
      <c r="CM151" s="142">
        <f>CK151-CL151</f>
        <v>5</v>
      </c>
      <c r="CN151" s="140">
        <v>0</v>
      </c>
      <c r="CO151" s="141"/>
      <c r="CP151" s="142">
        <f>CN151-CO151</f>
        <v>0</v>
      </c>
      <c r="CQ151" s="140">
        <v>-191</v>
      </c>
      <c r="CR151" s="141"/>
      <c r="CS151" s="142">
        <f>CQ151-CR151</f>
        <v>-191</v>
      </c>
      <c r="CT151" s="140">
        <v>4</v>
      </c>
      <c r="CU151" s="141"/>
      <c r="CV151" s="142">
        <f t="shared" si="1867"/>
        <v>4</v>
      </c>
      <c r="CW151" s="198"/>
      <c r="CX151" s="199"/>
      <c r="CY151" s="200"/>
      <c r="CZ151" s="140">
        <v>5.8460825247999999</v>
      </c>
      <c r="DA151" s="141"/>
      <c r="DB151" s="142">
        <f t="shared" si="1869"/>
        <v>5.8460825247999999</v>
      </c>
      <c r="DC151" s="143">
        <v>9</v>
      </c>
      <c r="DD151" s="141"/>
      <c r="DE151" s="144">
        <f t="shared" si="1870"/>
        <v>9</v>
      </c>
      <c r="DF151" s="173">
        <v>9.6750717470000005</v>
      </c>
      <c r="DG151" s="143"/>
      <c r="DH151" s="144">
        <f t="shared" si="1973"/>
        <v>9.6750717470000005</v>
      </c>
      <c r="DI151" s="173">
        <v>0</v>
      </c>
      <c r="DJ151" s="143"/>
      <c r="DK151" s="144">
        <f t="shared" si="1974"/>
        <v>0</v>
      </c>
      <c r="DL151" s="173">
        <v>-157.3061793709</v>
      </c>
      <c r="DM151" s="143"/>
      <c r="DN151" s="144">
        <f t="shared" si="1975"/>
        <v>-157.3061793709</v>
      </c>
      <c r="DO151" s="173">
        <v>0</v>
      </c>
      <c r="DP151" s="143"/>
      <c r="DQ151" s="144">
        <f t="shared" si="1976"/>
        <v>0</v>
      </c>
      <c r="DR151" s="190"/>
      <c r="DS151" s="141"/>
      <c r="DT151" s="144"/>
      <c r="DU151" s="173">
        <v>529.29715181120002</v>
      </c>
      <c r="DV151" s="143"/>
      <c r="DW151" s="144"/>
      <c r="DX151" s="173"/>
      <c r="DY151" s="143"/>
      <c r="DZ151" s="144"/>
      <c r="EA151" s="243">
        <v>7.7537327488000001</v>
      </c>
      <c r="EB151" s="244"/>
      <c r="EC151" s="242"/>
      <c r="ED151" s="219"/>
      <c r="EE151" s="217"/>
      <c r="EF151" s="218"/>
      <c r="EG151" s="219">
        <v>11.475985206000001</v>
      </c>
      <c r="EH151" s="217"/>
      <c r="EI151" s="218">
        <f>EG151-EH151</f>
        <v>11.475985206000001</v>
      </c>
      <c r="EJ151" s="439"/>
      <c r="EK151" s="440"/>
      <c r="EL151" s="218"/>
      <c r="EM151" s="439"/>
      <c r="EN151" s="440"/>
      <c r="EO151" s="289"/>
      <c r="EP151" s="426">
        <v>313.22803489620003</v>
      </c>
      <c r="EQ151" s="435"/>
      <c r="ER151" s="428">
        <f t="shared" si="1914"/>
        <v>313.22803489620003</v>
      </c>
      <c r="ES151" s="426">
        <v>0</v>
      </c>
      <c r="ET151" s="435"/>
      <c r="EU151" s="428">
        <f t="shared" si="1916"/>
        <v>0</v>
      </c>
      <c r="EV151" s="426">
        <v>8.4568514165999993</v>
      </c>
      <c r="EW151" s="435"/>
      <c r="EX151" s="428">
        <f t="shared" si="1918"/>
        <v>8.4568514165999993</v>
      </c>
      <c r="EY151" s="426">
        <v>66.453135371200005</v>
      </c>
      <c r="EZ151" s="435"/>
      <c r="FA151" s="428">
        <f t="shared" si="1920"/>
        <v>66.453135371200005</v>
      </c>
      <c r="FB151" s="426">
        <v>0</v>
      </c>
      <c r="FC151" s="435"/>
      <c r="FD151" s="428">
        <f t="shared" si="1922"/>
        <v>0</v>
      </c>
      <c r="FE151" s="426">
        <v>9.2535957698000004</v>
      </c>
      <c r="FF151" s="435"/>
      <c r="FG151" s="428">
        <f t="shared" si="1924"/>
        <v>9.2535957698000004</v>
      </c>
      <c r="FH151" s="426">
        <v>0</v>
      </c>
      <c r="FI151" s="435"/>
      <c r="FJ151" s="428">
        <f t="shared" si="1926"/>
        <v>0</v>
      </c>
      <c r="FK151" s="426">
        <v>0</v>
      </c>
      <c r="FL151" s="435"/>
      <c r="FM151" s="428">
        <f t="shared" si="1928"/>
        <v>0</v>
      </c>
      <c r="FN151" s="426">
        <v>-218.24275596480001</v>
      </c>
      <c r="FO151" s="435"/>
      <c r="FP151" s="428">
        <f t="shared" si="1930"/>
        <v>-218.24275596480001</v>
      </c>
      <c r="FQ151" s="426">
        <v>9.9602820395999991</v>
      </c>
      <c r="FR151" s="435"/>
      <c r="FS151" s="428">
        <f t="shared" si="1932"/>
        <v>9.9602820395999991</v>
      </c>
    </row>
    <row r="152" spans="1:175" ht="17.25" customHeight="1" thickBot="1" x14ac:dyDescent="0.35">
      <c r="A152" s="154" t="s">
        <v>166</v>
      </c>
      <c r="B152" s="155">
        <v>-494</v>
      </c>
      <c r="C152" s="156"/>
      <c r="D152" s="157">
        <f>B152-C152</f>
        <v>-494</v>
      </c>
      <c r="E152" s="155">
        <v>1782</v>
      </c>
      <c r="F152" s="156"/>
      <c r="G152" s="157">
        <f t="shared" si="1946"/>
        <v>1782</v>
      </c>
      <c r="H152" s="155">
        <v>843</v>
      </c>
      <c r="I152" s="156"/>
      <c r="J152" s="157">
        <f t="shared" si="1947"/>
        <v>843</v>
      </c>
      <c r="K152" s="155">
        <v>3885</v>
      </c>
      <c r="L152" s="156"/>
      <c r="M152" s="157">
        <f t="shared" si="1948"/>
        <v>3885</v>
      </c>
      <c r="N152" s="155">
        <v>1608</v>
      </c>
      <c r="O152" s="156"/>
      <c r="P152" s="157">
        <f t="shared" si="1949"/>
        <v>1608</v>
      </c>
      <c r="Q152" s="155">
        <v>2368</v>
      </c>
      <c r="R152" s="156"/>
      <c r="S152" s="157">
        <f t="shared" si="1950"/>
        <v>2368</v>
      </c>
      <c r="T152" s="155">
        <v>-347</v>
      </c>
      <c r="U152" s="156"/>
      <c r="V152" s="157">
        <f t="shared" si="1951"/>
        <v>-347</v>
      </c>
      <c r="W152" s="155">
        <v>1546</v>
      </c>
      <c r="X152" s="156"/>
      <c r="Y152" s="157">
        <f t="shared" si="1952"/>
        <v>1546</v>
      </c>
      <c r="Z152" s="155">
        <v>-1633</v>
      </c>
      <c r="AA152" s="156"/>
      <c r="AB152" s="157">
        <f t="shared" si="1953"/>
        <v>-1633</v>
      </c>
      <c r="AC152" s="155">
        <v>2738</v>
      </c>
      <c r="AD152" s="156"/>
      <c r="AE152" s="157">
        <f t="shared" si="1954"/>
        <v>2738</v>
      </c>
      <c r="AF152" s="155">
        <v>1097</v>
      </c>
      <c r="AG152" s="156"/>
      <c r="AH152" s="157">
        <f t="shared" si="1955"/>
        <v>1097</v>
      </c>
      <c r="AI152" s="155">
        <v>3578</v>
      </c>
      <c r="AJ152" s="156"/>
      <c r="AK152" s="157">
        <f t="shared" si="1956"/>
        <v>3578</v>
      </c>
      <c r="AL152" s="155">
        <v>5023</v>
      </c>
      <c r="AM152" s="156"/>
      <c r="AN152" s="157">
        <f t="shared" si="1957"/>
        <v>5023</v>
      </c>
      <c r="AO152" s="155">
        <v>10600</v>
      </c>
      <c r="AP152" s="156"/>
      <c r="AQ152" s="157">
        <f t="shared" si="1958"/>
        <v>10600</v>
      </c>
      <c r="AR152" s="155">
        <v>-3532</v>
      </c>
      <c r="AS152" s="156"/>
      <c r="AT152" s="157">
        <f t="shared" si="1959"/>
        <v>-3532</v>
      </c>
      <c r="AU152" s="155">
        <v>4344</v>
      </c>
      <c r="AV152" s="156"/>
      <c r="AW152" s="157">
        <f t="shared" si="1960"/>
        <v>4344</v>
      </c>
      <c r="AX152" s="155">
        <v>6072</v>
      </c>
      <c r="AY152" s="156"/>
      <c r="AZ152" s="157">
        <f t="shared" si="1961"/>
        <v>6072</v>
      </c>
      <c r="BA152" s="155">
        <v>8877</v>
      </c>
      <c r="BB152" s="156"/>
      <c r="BC152" s="157">
        <f t="shared" si="1962"/>
        <v>8877</v>
      </c>
      <c r="BD152" s="155">
        <v>887</v>
      </c>
      <c r="BE152" s="156"/>
      <c r="BF152" s="157">
        <f t="shared" si="1963"/>
        <v>887</v>
      </c>
      <c r="BG152" s="155">
        <v>2277</v>
      </c>
      <c r="BH152" s="156"/>
      <c r="BI152" s="157">
        <f t="shared" si="1964"/>
        <v>2277</v>
      </c>
      <c r="BJ152" s="155">
        <v>3426</v>
      </c>
      <c r="BK152" s="156"/>
      <c r="BL152" s="157">
        <f t="shared" si="1965"/>
        <v>3426</v>
      </c>
      <c r="BM152" s="155">
        <v>2642</v>
      </c>
      <c r="BN152" s="156"/>
      <c r="BO152" s="157">
        <f t="shared" si="1966"/>
        <v>2642</v>
      </c>
      <c r="BP152" s="155">
        <v>5644</v>
      </c>
      <c r="BQ152" s="156"/>
      <c r="BR152" s="157">
        <f t="shared" si="1967"/>
        <v>5644</v>
      </c>
      <c r="BS152" s="155">
        <v>6820</v>
      </c>
      <c r="BT152" s="156"/>
      <c r="BU152" s="157">
        <f t="shared" si="1968"/>
        <v>6820</v>
      </c>
      <c r="BV152" s="155">
        <v>4425</v>
      </c>
      <c r="BW152" s="156"/>
      <c r="BX152" s="157">
        <f t="shared" si="1969"/>
        <v>4425</v>
      </c>
      <c r="BY152" s="155">
        <v>6336</v>
      </c>
      <c r="BZ152" s="156"/>
      <c r="CA152" s="157">
        <f t="shared" si="1970"/>
        <v>6336</v>
      </c>
      <c r="CB152" s="155">
        <v>3359</v>
      </c>
      <c r="CC152" s="156"/>
      <c r="CD152" s="157">
        <f t="shared" si="1971"/>
        <v>3359</v>
      </c>
      <c r="CE152" s="155">
        <v>7892</v>
      </c>
      <c r="CF152" s="156"/>
      <c r="CG152" s="157">
        <f t="shared" si="1972"/>
        <v>7892</v>
      </c>
      <c r="CH152" s="155">
        <v>-597</v>
      </c>
      <c r="CI152" s="156"/>
      <c r="CJ152" s="157">
        <f>CH152-CI152</f>
        <v>-597</v>
      </c>
      <c r="CK152" s="155">
        <v>7301</v>
      </c>
      <c r="CL152" s="156"/>
      <c r="CM152" s="157">
        <f>CK152-CL152</f>
        <v>7301</v>
      </c>
      <c r="CN152" s="155">
        <v>5860</v>
      </c>
      <c r="CO152" s="156"/>
      <c r="CP152" s="157">
        <f>CN152-CO152</f>
        <v>5860</v>
      </c>
      <c r="CQ152" s="155">
        <v>16185</v>
      </c>
      <c r="CR152" s="156"/>
      <c r="CS152" s="157">
        <f>CQ152-CR152</f>
        <v>16185</v>
      </c>
      <c r="CT152" s="155">
        <v>6783</v>
      </c>
      <c r="CU152" s="156"/>
      <c r="CV152" s="157">
        <f t="shared" si="1867"/>
        <v>6783</v>
      </c>
      <c r="CW152" s="155">
        <v>18911</v>
      </c>
      <c r="CX152" s="156"/>
      <c r="CY152" s="157">
        <f t="shared" si="1868"/>
        <v>18911</v>
      </c>
      <c r="CZ152" s="155">
        <v>-6857.0653890247504</v>
      </c>
      <c r="DA152" s="156"/>
      <c r="DB152" s="157">
        <f t="shared" si="1869"/>
        <v>-6857.0653890247504</v>
      </c>
      <c r="DC152" s="158">
        <v>-2164</v>
      </c>
      <c r="DD152" s="156"/>
      <c r="DE152" s="159">
        <f t="shared" si="1870"/>
        <v>-2164</v>
      </c>
      <c r="DF152" s="183">
        <v>7381.5659742022744</v>
      </c>
      <c r="DG152" s="158"/>
      <c r="DH152" s="159">
        <f t="shared" si="1973"/>
        <v>7381.5659742022744</v>
      </c>
      <c r="DI152" s="183">
        <v>19130.683121099682</v>
      </c>
      <c r="DJ152" s="158"/>
      <c r="DK152" s="159">
        <f t="shared" si="1974"/>
        <v>19130.683121099682</v>
      </c>
      <c r="DL152" s="183">
        <v>2655.3267717159761</v>
      </c>
      <c r="DM152" s="158"/>
      <c r="DN152" s="159">
        <f t="shared" si="1975"/>
        <v>2655.3267717159761</v>
      </c>
      <c r="DO152" s="183">
        <v>3675.1584629585341</v>
      </c>
      <c r="DP152" s="158"/>
      <c r="DQ152" s="159">
        <f t="shared" si="1976"/>
        <v>3675.1584629585341</v>
      </c>
      <c r="DR152" s="194">
        <v>-5858.9</v>
      </c>
      <c r="DS152" s="156"/>
      <c r="DT152" s="159">
        <f t="shared" ref="DT152" si="1977">DR152-DS152</f>
        <v>-5858.9</v>
      </c>
      <c r="DU152" s="183">
        <v>-4428.7203319102518</v>
      </c>
      <c r="DV152" s="158"/>
      <c r="DW152" s="159">
        <f t="shared" ref="DW152" si="1978">DU152-DV152</f>
        <v>-4428.7203319102518</v>
      </c>
      <c r="DX152" s="183">
        <v>-6928.4712512187707</v>
      </c>
      <c r="DY152" s="158"/>
      <c r="DZ152" s="159">
        <f t="shared" ref="DZ152" si="1979">DX152-DY152</f>
        <v>-6928.4712512187707</v>
      </c>
      <c r="EA152" s="251">
        <v>-4378.8226304641685</v>
      </c>
      <c r="EB152" s="249"/>
      <c r="EC152" s="250">
        <f t="shared" ref="EC152" si="1980">EA152-EB152</f>
        <v>-4378.8226304641685</v>
      </c>
      <c r="ED152" s="344">
        <v>7039.6938790660861</v>
      </c>
      <c r="EE152" s="345"/>
      <c r="EF152" s="346">
        <f t="shared" si="893"/>
        <v>7039.6938790660861</v>
      </c>
      <c r="EG152" s="344">
        <v>-2569.2715525535568</v>
      </c>
      <c r="EH152" s="345"/>
      <c r="EI152" s="346">
        <f t="shared" ref="EI152" si="1981">EG152-EH152</f>
        <v>-2569.2715525535568</v>
      </c>
      <c r="EJ152" s="344">
        <v>16941.162606621267</v>
      </c>
      <c r="EK152" s="345"/>
      <c r="EL152" s="346">
        <f t="shared" ref="EL152" si="1982">EJ152-EK152</f>
        <v>16941.162606621267</v>
      </c>
      <c r="EM152" s="347">
        <v>25501.600257950813</v>
      </c>
      <c r="EN152" s="348"/>
      <c r="EO152" s="349">
        <f t="shared" si="896"/>
        <v>25501.600257950813</v>
      </c>
      <c r="EP152" s="446">
        <v>-12907.713123806341</v>
      </c>
      <c r="EQ152" s="447"/>
      <c r="ER152" s="448">
        <f t="shared" si="1914"/>
        <v>-12907.713123806341</v>
      </c>
      <c r="ES152" s="446">
        <v>-8832.2686233226377</v>
      </c>
      <c r="ET152" s="447"/>
      <c r="EU152" s="448">
        <f t="shared" si="1916"/>
        <v>-8832.2686233226377</v>
      </c>
      <c r="EV152" s="446">
        <v>-5623.6718268306377</v>
      </c>
      <c r="EW152" s="447"/>
      <c r="EX152" s="448">
        <f t="shared" si="1918"/>
        <v>-5623.6718268306377</v>
      </c>
      <c r="EY152" s="446">
        <v>13544.654247042223</v>
      </c>
      <c r="EZ152" s="447"/>
      <c r="FA152" s="448">
        <f t="shared" si="1920"/>
        <v>13544.654247042223</v>
      </c>
      <c r="FB152" s="446">
        <v>-54917.742769903452</v>
      </c>
      <c r="FC152" s="447"/>
      <c r="FD152" s="448">
        <f t="shared" si="1922"/>
        <v>-54917.742769903452</v>
      </c>
      <c r="FE152" s="446">
        <v>3188.7313750335534</v>
      </c>
      <c r="FF152" s="447"/>
      <c r="FG152" s="448">
        <f t="shared" si="1924"/>
        <v>3188.7313750335534</v>
      </c>
      <c r="FH152" s="446">
        <v>-2309.4729487727968</v>
      </c>
      <c r="FI152" s="447"/>
      <c r="FJ152" s="448">
        <f t="shared" si="1926"/>
        <v>-2309.4729487727968</v>
      </c>
      <c r="FK152" s="446">
        <v>22441.644176732025</v>
      </c>
      <c r="FL152" s="447"/>
      <c r="FM152" s="448">
        <f t="shared" si="1928"/>
        <v>22441.644176732025</v>
      </c>
      <c r="FN152" s="446">
        <v>-3527.7738750233289</v>
      </c>
      <c r="FO152" s="447"/>
      <c r="FP152" s="448">
        <f t="shared" si="1930"/>
        <v>-3527.7738750233289</v>
      </c>
      <c r="FQ152" s="446">
        <v>44470.896170370805</v>
      </c>
      <c r="FR152" s="447"/>
      <c r="FS152" s="448">
        <f t="shared" si="1932"/>
        <v>44470.896170370805</v>
      </c>
    </row>
    <row r="153" spans="1:175" ht="18" thickTop="1" thickBot="1" x14ac:dyDescent="0.35">
      <c r="A153" s="160" t="s">
        <v>167</v>
      </c>
      <c r="B153" s="161"/>
      <c r="C153" s="162"/>
      <c r="D153" s="163">
        <f>D69-D6</f>
        <v>19899.890999999996</v>
      </c>
      <c r="E153" s="161"/>
      <c r="F153" s="162"/>
      <c r="G153" s="163">
        <f>G69-G6</f>
        <v>12255.198642591429</v>
      </c>
      <c r="H153" s="161"/>
      <c r="I153" s="162"/>
      <c r="J153" s="163">
        <f>J69-J6</f>
        <v>-15185.748979401786</v>
      </c>
      <c r="K153" s="161"/>
      <c r="L153" s="162"/>
      <c r="M153" s="163">
        <f>M69-M6</f>
        <v>-12117.570322665524</v>
      </c>
      <c r="N153" s="161"/>
      <c r="O153" s="162"/>
      <c r="P153" s="163">
        <f>P69-P6</f>
        <v>1224.6499999999887</v>
      </c>
      <c r="Q153" s="161"/>
      <c r="R153" s="162"/>
      <c r="S153" s="163">
        <f>S69-S6</f>
        <v>2839.7000000000116</v>
      </c>
      <c r="T153" s="161"/>
      <c r="U153" s="162"/>
      <c r="V153" s="163">
        <f>V69-V6</f>
        <v>-3431.3999999999651</v>
      </c>
      <c r="W153" s="161"/>
      <c r="X153" s="162"/>
      <c r="Y153" s="163">
        <f>Y69-Y6</f>
        <v>4756.7999999999884</v>
      </c>
      <c r="Z153" s="161"/>
      <c r="AA153" s="162"/>
      <c r="AB153" s="163">
        <f>AB69-AB6</f>
        <v>12773.412591319007</v>
      </c>
      <c r="AC153" s="161"/>
      <c r="AD153" s="162"/>
      <c r="AE153" s="163">
        <f>AE69-AE6</f>
        <v>-37004.314532842021</v>
      </c>
      <c r="AF153" s="161"/>
      <c r="AG153" s="162"/>
      <c r="AH153" s="163">
        <f>AH69-AH6</f>
        <v>-3208.1799614583069</v>
      </c>
      <c r="AI153" s="161"/>
      <c r="AJ153" s="162"/>
      <c r="AK153" s="163">
        <f>AK69-AK6</f>
        <v>16790.635508132938</v>
      </c>
      <c r="AL153" s="161"/>
      <c r="AM153" s="162"/>
      <c r="AN153" s="163">
        <f>AN69-AN6</f>
        <v>-2801.0000000000073</v>
      </c>
      <c r="AO153" s="161"/>
      <c r="AP153" s="162"/>
      <c r="AQ153" s="163">
        <f>AQ69-AQ6</f>
        <v>6120.9999999999782</v>
      </c>
      <c r="AR153" s="161"/>
      <c r="AS153" s="162"/>
      <c r="AT153" s="163">
        <f>AT69-AT6</f>
        <v>-6612.9999999999709</v>
      </c>
      <c r="AU153" s="161"/>
      <c r="AV153" s="162"/>
      <c r="AW153" s="163">
        <f>AW69-AW6</f>
        <v>10198.999999999971</v>
      </c>
      <c r="AX153" s="161"/>
      <c r="AY153" s="162"/>
      <c r="AZ153" s="163">
        <f>AZ69-AZ6</f>
        <v>-4459</v>
      </c>
      <c r="BA153" s="161"/>
      <c r="BB153" s="162"/>
      <c r="BC153" s="163">
        <f>BC69-BC6</f>
        <v>-3290.9178982101294</v>
      </c>
      <c r="BD153" s="161"/>
      <c r="BE153" s="162"/>
      <c r="BF153" s="163">
        <f>BF69-BF6</f>
        <v>3931.8992043794424</v>
      </c>
      <c r="BG153" s="161"/>
      <c r="BH153" s="162"/>
      <c r="BI153" s="163">
        <f>BI69-BI6</f>
        <v>2462.6595655169367</v>
      </c>
      <c r="BJ153" s="161"/>
      <c r="BK153" s="162"/>
      <c r="BL153" s="163">
        <f>BL69-BL6</f>
        <v>-2417.5243723289605</v>
      </c>
      <c r="BM153" s="161"/>
      <c r="BN153" s="162"/>
      <c r="BO153" s="163">
        <f>BO69-BO6</f>
        <v>-1465.1479183848187</v>
      </c>
      <c r="BP153" s="161"/>
      <c r="BQ153" s="162"/>
      <c r="BR153" s="163">
        <f>BR69-BR6</f>
        <v>3584.5</v>
      </c>
      <c r="BS153" s="161"/>
      <c r="BT153" s="162"/>
      <c r="BU153" s="163">
        <f>BU69-BU6</f>
        <v>-3701</v>
      </c>
      <c r="BV153" s="161"/>
      <c r="BW153" s="162"/>
      <c r="BX153" s="163">
        <f>BX69-BX6</f>
        <v>-8750</v>
      </c>
      <c r="BY153" s="161"/>
      <c r="BZ153" s="162"/>
      <c r="CA153" s="163">
        <f>CA69-CA6</f>
        <v>7459.2641784607258</v>
      </c>
      <c r="CB153" s="161"/>
      <c r="CC153" s="162"/>
      <c r="CD153" s="163">
        <f>CD69-CD6</f>
        <v>-590.84857200257829</v>
      </c>
      <c r="CE153" s="161"/>
      <c r="CF153" s="162"/>
      <c r="CG153" s="163">
        <f>CG69-CG6</f>
        <v>-1697.7967237621488</v>
      </c>
      <c r="CH153" s="161"/>
      <c r="CI153" s="162"/>
      <c r="CJ153" s="163">
        <f>CJ69-CJ6</f>
        <v>3221.214499148773</v>
      </c>
      <c r="CK153" s="161"/>
      <c r="CL153" s="162"/>
      <c r="CM153" s="163">
        <f>CM69-CM6</f>
        <v>-3738.3055223169504</v>
      </c>
      <c r="CN153" s="161"/>
      <c r="CO153" s="162"/>
      <c r="CP153" s="163">
        <f>CP69-CP6</f>
        <v>3279.8663051520998</v>
      </c>
      <c r="CQ153" s="161"/>
      <c r="CR153" s="162"/>
      <c r="CS153" s="163">
        <f>CS69-CS6</f>
        <v>2214.958311331342</v>
      </c>
      <c r="CT153" s="161"/>
      <c r="CU153" s="162"/>
      <c r="CV153" s="163">
        <f>CV69-(CV6+CV62)</f>
        <v>-2362.999725621281</v>
      </c>
      <c r="CW153" s="161"/>
      <c r="CX153" s="162"/>
      <c r="CY153" s="163">
        <f>CY69-(CY6+CY62)</f>
        <v>1132.1264622161689</v>
      </c>
      <c r="CZ153" s="161"/>
      <c r="DA153" s="162"/>
      <c r="DB153" s="163">
        <f>DB69-(DB6+DB62)</f>
        <v>-3438.6985756248559</v>
      </c>
      <c r="DC153" s="164"/>
      <c r="DD153" s="162"/>
      <c r="DE153" s="163">
        <f>DE69-(DE6+DE62)</f>
        <v>1487.3699336138015</v>
      </c>
      <c r="DF153" s="184"/>
      <c r="DG153" s="164"/>
      <c r="DH153" s="185">
        <f>DH69-(DH6+DH62)</f>
        <v>-2558.8307215520117</v>
      </c>
      <c r="DI153" s="184"/>
      <c r="DJ153" s="164"/>
      <c r="DK153" s="185">
        <f>DK69-(DK6+DK62)</f>
        <v>1392.290576823154</v>
      </c>
      <c r="DL153" s="184"/>
      <c r="DM153" s="164"/>
      <c r="DN153" s="185">
        <f>DN69-(DN6+DN62)</f>
        <v>-3236.444957953252</v>
      </c>
      <c r="DO153" s="184"/>
      <c r="DP153" s="164"/>
      <c r="DQ153" s="185">
        <f>DQ69-(DQ6+DQ62)</f>
        <v>2167.8867143045081</v>
      </c>
      <c r="DR153" s="184"/>
      <c r="DS153" s="164"/>
      <c r="DT153" s="185">
        <f>DT69-(DT6+DT62)</f>
        <v>1891.2949352149935</v>
      </c>
      <c r="DU153" s="184"/>
      <c r="DV153" s="164"/>
      <c r="DW153" s="185">
        <f>DW69-(DW6+DW62)</f>
        <v>-402.15953826625628</v>
      </c>
      <c r="DX153" s="184"/>
      <c r="DY153" s="164"/>
      <c r="DZ153" s="185">
        <f>DZ69-(DZ6+DZ62)</f>
        <v>2309.603775641559</v>
      </c>
      <c r="EA153" s="234"/>
      <c r="EB153" s="252"/>
      <c r="EC153" s="253">
        <f>EC69-(EC6+EC62)</f>
        <v>-3324.2207429766713</v>
      </c>
      <c r="ED153" s="284"/>
      <c r="EE153" s="164"/>
      <c r="EF153" s="185">
        <f>EF69-(EF6+EF62)</f>
        <v>1576.7083257940612</v>
      </c>
      <c r="EG153" s="284"/>
      <c r="EH153" s="164"/>
      <c r="EI153" s="185">
        <f>EI69-(EI6+EI62)</f>
        <v>-3789.8242523404951</v>
      </c>
      <c r="EJ153" s="284"/>
      <c r="EK153" s="164"/>
      <c r="EL153" s="185">
        <f>EL69-(EL6+EL62)</f>
        <v>894.89564844086999</v>
      </c>
      <c r="EM153" s="291"/>
      <c r="EN153" s="252"/>
      <c r="EO153" s="253">
        <f>EO69-(EO6+EO62)</f>
        <v>1381.0770390871694</v>
      </c>
      <c r="EP153" s="449"/>
      <c r="EQ153" s="450"/>
      <c r="ER153" s="451">
        <f>ER69-(ER6+ER62)</f>
        <v>-2876.4193450881467</v>
      </c>
      <c r="ES153" s="449"/>
      <c r="ET153" s="450"/>
      <c r="EU153" s="451">
        <f>EU69-(EU6+EU62)</f>
        <v>2019.1021852381546</v>
      </c>
      <c r="EV153" s="449"/>
      <c r="EW153" s="450"/>
      <c r="EX153" s="451">
        <f>EX69-(EX6+EX62)</f>
        <v>888.90942049110163</v>
      </c>
      <c r="EY153" s="449"/>
      <c r="EZ153" s="450"/>
      <c r="FA153" s="451">
        <f>FA69-(FA6+FA62)</f>
        <v>2874.1895037197955</v>
      </c>
      <c r="FB153" s="449"/>
      <c r="FC153" s="450"/>
      <c r="FD153" s="451">
        <f>FD69-(FD6+FD62)</f>
        <v>466.51084719262872</v>
      </c>
      <c r="FE153" s="449"/>
      <c r="FF153" s="450"/>
      <c r="FG153" s="451">
        <f>FG69-(FG6+FG62)</f>
        <v>-2858.7409366321663</v>
      </c>
      <c r="FH153" s="449"/>
      <c r="FI153" s="450"/>
      <c r="FJ153" s="451">
        <f>FJ69-(FJ6+FJ62)</f>
        <v>-1676.2414721390433</v>
      </c>
      <c r="FK153" s="449"/>
      <c r="FL153" s="450"/>
      <c r="FM153" s="451">
        <f>FM69-(FM6+FM62)</f>
        <v>289.09328296644162</v>
      </c>
      <c r="FN153" s="449"/>
      <c r="FO153" s="450"/>
      <c r="FP153" s="451">
        <f>FP69-(FP6+FP62)</f>
        <v>1554.5688241366024</v>
      </c>
      <c r="FQ153" s="449"/>
      <c r="FR153" s="450"/>
      <c r="FS153" s="451">
        <f>FS69-(FS6+FS62)</f>
        <v>-2649.5861460898232</v>
      </c>
    </row>
    <row r="154" spans="1:175" ht="17.25" thickTop="1" x14ac:dyDescent="0.3">
      <c r="A154" s="350" t="s">
        <v>243</v>
      </c>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CZ154" s="227"/>
      <c r="DC154" s="227"/>
      <c r="DU154" s="226"/>
      <c r="DV154" s="225"/>
      <c r="DW154" s="225"/>
      <c r="DX154" s="226"/>
      <c r="DY154" s="225"/>
      <c r="DZ154" s="225"/>
      <c r="EA154" s="226"/>
      <c r="EB154" s="225"/>
      <c r="EC154" s="225"/>
      <c r="ED154" s="226"/>
      <c r="EE154" s="225"/>
      <c r="EF154" s="225"/>
      <c r="EG154" s="226"/>
      <c r="EH154" s="225"/>
      <c r="EI154" s="225"/>
    </row>
    <row r="155" spans="1:175" x14ac:dyDescent="0.3">
      <c r="A155" s="350" t="s">
        <v>244</v>
      </c>
      <c r="B155" s="172"/>
      <c r="C155" s="172"/>
      <c r="D155" s="172"/>
      <c r="E155" s="172"/>
      <c r="F155" s="172"/>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5"/>
      <c r="AO155" s="165"/>
      <c r="AP155" s="165"/>
      <c r="AQ155" s="165"/>
      <c r="AR155" s="165"/>
      <c r="AS155" s="165"/>
      <c r="AT155" s="165"/>
      <c r="AU155" s="165"/>
      <c r="AV155" s="165"/>
      <c r="AW155" s="165"/>
      <c r="AX155" s="165"/>
      <c r="AY155" s="165"/>
      <c r="AZ155" s="165"/>
      <c r="BA155" s="165"/>
      <c r="BB155" s="165"/>
      <c r="BC155" s="165"/>
      <c r="BD155" s="165"/>
      <c r="BE155" s="165"/>
      <c r="BF155" s="165"/>
      <c r="BG155" s="165"/>
      <c r="BH155" s="165"/>
      <c r="BI155" s="165"/>
      <c r="BJ155" s="165"/>
      <c r="BK155" s="165"/>
      <c r="BL155" s="165"/>
      <c r="BM155" s="165"/>
      <c r="BN155" s="165"/>
      <c r="BO155" s="165"/>
      <c r="BP155" s="165"/>
      <c r="BQ155" s="165"/>
      <c r="BR155" s="165"/>
      <c r="BS155" s="165"/>
      <c r="BT155" s="165"/>
      <c r="BU155" s="165"/>
      <c r="BV155" s="165"/>
      <c r="BW155" s="165"/>
      <c r="BX155" s="165"/>
      <c r="BY155" s="165"/>
      <c r="BZ155" s="165"/>
      <c r="CA155" s="165"/>
      <c r="CB155" s="165"/>
      <c r="CC155" s="165"/>
      <c r="CD155" s="165"/>
      <c r="CE155" s="165"/>
      <c r="CF155" s="165"/>
      <c r="CG155" s="165"/>
      <c r="CH155" s="165"/>
      <c r="CI155" s="165"/>
      <c r="CJ155" s="165"/>
      <c r="CK155" s="165"/>
      <c r="CL155" s="165"/>
      <c r="CM155" s="165"/>
      <c r="CN155" s="165"/>
      <c r="CO155" s="165"/>
      <c r="CP155" s="165"/>
      <c r="CQ155" s="165"/>
      <c r="CR155" s="165"/>
      <c r="CS155" s="165"/>
      <c r="CT155" s="165"/>
      <c r="CU155" s="165"/>
      <c r="CV155" s="165"/>
      <c r="CW155" s="165"/>
      <c r="CX155" s="165"/>
      <c r="CY155" s="165"/>
      <c r="CZ155" s="165"/>
      <c r="DA155" s="165"/>
      <c r="DB155" s="165"/>
      <c r="DC155" s="165"/>
      <c r="DD155" s="165"/>
      <c r="DE155" s="165"/>
      <c r="DF155" s="165"/>
      <c r="DG155" s="165"/>
      <c r="DH155" s="165"/>
      <c r="DI155" s="165"/>
      <c r="DJ155" s="165"/>
      <c r="DK155" s="165"/>
      <c r="DL155" s="165"/>
      <c r="DM155" s="165"/>
      <c r="DN155" s="165"/>
      <c r="DO155" s="165"/>
      <c r="DP155" s="165"/>
      <c r="DQ155" s="165"/>
      <c r="DR155" s="165"/>
      <c r="DS155" s="165"/>
      <c r="DT155" s="165"/>
      <c r="DU155" s="228"/>
      <c r="DV155" s="228"/>
      <c r="DW155" s="228"/>
      <c r="DX155" s="228"/>
      <c r="DY155" s="228"/>
      <c r="DZ155" s="228"/>
      <c r="EA155" s="226"/>
      <c r="EB155" s="225"/>
      <c r="EC155" s="225"/>
      <c r="ED155" s="228"/>
      <c r="EE155" s="228"/>
      <c r="EF155" s="228"/>
      <c r="EG155" s="228"/>
      <c r="EH155" s="228"/>
      <c r="EI155" s="228"/>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row>
    <row r="156" spans="1:175" s="171" customFormat="1" ht="87.75" customHeight="1" x14ac:dyDescent="0.3">
      <c r="A156" s="351" t="s">
        <v>198</v>
      </c>
      <c r="B156" s="297"/>
      <c r="C156" s="297"/>
      <c r="D156" s="297"/>
      <c r="E156" s="297"/>
      <c r="F156" s="297"/>
      <c r="G156" s="297"/>
      <c r="H156" s="297"/>
      <c r="I156" s="297"/>
      <c r="J156" s="297"/>
      <c r="K156" s="297"/>
      <c r="L156" s="297"/>
      <c r="M156" s="297"/>
      <c r="N156" s="297"/>
      <c r="O156" s="297"/>
      <c r="P156" s="297"/>
      <c r="Q156" s="297"/>
      <c r="R156" s="297"/>
      <c r="S156" s="297"/>
      <c r="T156" s="297"/>
      <c r="U156" s="297"/>
      <c r="V156" s="297"/>
      <c r="W156" s="297"/>
      <c r="X156" s="297"/>
      <c r="Y156" s="297"/>
      <c r="Z156" s="297"/>
      <c r="AA156" s="297"/>
      <c r="AB156" s="297"/>
      <c r="AC156" s="297"/>
      <c r="AD156" s="297"/>
      <c r="AE156" s="297"/>
      <c r="AF156" s="297"/>
      <c r="AG156" s="297"/>
      <c r="AH156" s="297"/>
      <c r="AI156" s="297"/>
      <c r="AJ156" s="297"/>
      <c r="AK156" s="297"/>
      <c r="AL156" s="297"/>
      <c r="AM156" s="297"/>
      <c r="AN156" s="297"/>
      <c r="AO156" s="297"/>
      <c r="AP156" s="297"/>
      <c r="AQ156" s="297"/>
      <c r="AR156" s="297"/>
      <c r="AS156" s="297"/>
      <c r="AT156" s="297"/>
      <c r="AU156" s="297"/>
      <c r="AV156" s="297"/>
      <c r="AW156" s="297"/>
      <c r="AX156" s="297"/>
      <c r="AY156" s="297"/>
      <c r="AZ156" s="297"/>
      <c r="BA156" s="297"/>
      <c r="BB156" s="297"/>
      <c r="BC156" s="297"/>
      <c r="BD156" s="297"/>
      <c r="BE156" s="297"/>
      <c r="BF156" s="297"/>
      <c r="BG156" s="297"/>
      <c r="BH156" s="297"/>
      <c r="BI156" s="297"/>
      <c r="BJ156" s="297"/>
      <c r="BK156" s="297"/>
      <c r="BL156" s="297"/>
      <c r="BM156" s="297"/>
      <c r="BN156" s="297"/>
      <c r="BO156" s="297"/>
      <c r="BP156" s="297"/>
      <c r="BQ156" s="297"/>
      <c r="BR156" s="297"/>
      <c r="BS156" s="297"/>
      <c r="BT156" s="297"/>
      <c r="BU156" s="297"/>
      <c r="BV156" s="297"/>
      <c r="BW156" s="297"/>
      <c r="BX156" s="297"/>
      <c r="BY156" s="297"/>
      <c r="BZ156" s="297"/>
      <c r="CA156" s="297"/>
      <c r="CB156" s="297"/>
      <c r="CC156" s="297"/>
      <c r="CD156" s="297"/>
      <c r="CE156" s="297"/>
      <c r="CF156" s="297"/>
      <c r="CG156" s="297"/>
      <c r="CH156" s="297"/>
      <c r="CI156" s="297"/>
      <c r="CJ156" s="297"/>
      <c r="CK156" s="297"/>
      <c r="CL156" s="297"/>
      <c r="CM156" s="297"/>
      <c r="CN156" s="297"/>
      <c r="CO156" s="297"/>
      <c r="CP156" s="297"/>
      <c r="CQ156" s="297"/>
      <c r="CR156" s="297"/>
      <c r="CS156" s="297"/>
      <c r="CT156" s="297"/>
      <c r="CU156" s="297"/>
      <c r="CV156" s="297"/>
      <c r="CW156" s="297"/>
      <c r="CX156" s="297"/>
      <c r="CY156" s="297"/>
      <c r="CZ156" s="297"/>
      <c r="DA156" s="297"/>
      <c r="DB156" s="297"/>
      <c r="DC156" s="297"/>
      <c r="DD156" s="297"/>
      <c r="DE156" s="297"/>
      <c r="DF156" s="297"/>
      <c r="DG156" s="297"/>
      <c r="DH156" s="297"/>
      <c r="DI156" s="297"/>
      <c r="DJ156" s="297"/>
      <c r="DK156" s="297"/>
      <c r="DL156" s="297"/>
      <c r="DM156" s="297"/>
      <c r="DN156" s="297"/>
      <c r="DO156" s="297"/>
      <c r="DP156" s="297"/>
      <c r="DQ156" s="297"/>
      <c r="DR156" s="297"/>
      <c r="DS156" s="297"/>
      <c r="DT156" s="297"/>
      <c r="DU156" s="226"/>
      <c r="DV156" s="225"/>
      <c r="DW156" s="225"/>
      <c r="DX156" s="226"/>
      <c r="DY156" s="225"/>
      <c r="DZ156" s="225"/>
      <c r="EA156" s="228"/>
      <c r="EB156" s="228"/>
      <c r="EC156" s="228"/>
      <c r="ED156" s="226"/>
      <c r="EE156" s="225"/>
      <c r="EF156" s="225"/>
      <c r="EG156" s="226"/>
      <c r="EH156" s="225"/>
      <c r="EI156" s="225"/>
    </row>
    <row r="157" spans="1:175" x14ac:dyDescent="0.3">
      <c r="A157" s="351" t="s">
        <v>215</v>
      </c>
      <c r="B157" s="297"/>
      <c r="C157" s="297"/>
      <c r="D157" s="297"/>
      <c r="E157" s="297"/>
      <c r="F157" s="297"/>
      <c r="G157" s="297"/>
      <c r="H157" s="297"/>
      <c r="I157" s="297"/>
      <c r="J157" s="297"/>
      <c r="K157" s="297"/>
      <c r="L157" s="297"/>
      <c r="M157" s="297"/>
      <c r="N157" s="297"/>
      <c r="O157" s="297"/>
      <c r="P157" s="297"/>
      <c r="Q157" s="297"/>
      <c r="R157" s="297"/>
      <c r="S157" s="297"/>
      <c r="T157" s="297"/>
      <c r="U157" s="297"/>
      <c r="V157" s="297"/>
      <c r="W157" s="297"/>
      <c r="X157" s="297"/>
      <c r="Y157" s="297"/>
      <c r="Z157" s="297"/>
      <c r="AA157" s="297"/>
      <c r="AB157" s="297"/>
      <c r="AC157" s="297"/>
      <c r="AD157" s="297"/>
      <c r="AE157" s="297"/>
      <c r="AF157" s="297"/>
      <c r="AG157" s="297"/>
      <c r="AH157" s="297"/>
      <c r="AI157" s="297"/>
      <c r="AJ157" s="297"/>
      <c r="AK157" s="297"/>
      <c r="AL157" s="297"/>
      <c r="AM157" s="297"/>
      <c r="AN157" s="297"/>
      <c r="AO157" s="297"/>
      <c r="AP157" s="297"/>
      <c r="AQ157" s="297"/>
      <c r="AR157" s="297"/>
      <c r="AS157" s="297"/>
      <c r="AT157" s="297"/>
      <c r="AU157" s="297"/>
      <c r="AV157" s="297"/>
      <c r="AW157" s="297"/>
      <c r="AX157" s="297"/>
      <c r="AY157" s="297"/>
      <c r="AZ157" s="297"/>
      <c r="BA157" s="297"/>
      <c r="BB157" s="297"/>
      <c r="BC157" s="297"/>
      <c r="BD157" s="297"/>
      <c r="BE157" s="297"/>
      <c r="BF157" s="297"/>
      <c r="BG157" s="297"/>
      <c r="BH157" s="297"/>
      <c r="BI157" s="297"/>
      <c r="BJ157" s="297"/>
      <c r="BK157" s="297"/>
      <c r="BL157" s="297"/>
      <c r="BM157" s="297"/>
      <c r="BN157" s="297"/>
      <c r="BO157" s="297"/>
      <c r="BP157" s="297"/>
      <c r="BQ157" s="297"/>
      <c r="BR157" s="297"/>
      <c r="BS157" s="297"/>
      <c r="BT157" s="297"/>
      <c r="BU157" s="297"/>
      <c r="BV157" s="297"/>
      <c r="BW157" s="297"/>
      <c r="BX157" s="297"/>
      <c r="BY157" s="297"/>
      <c r="BZ157" s="297"/>
      <c r="CA157" s="297"/>
      <c r="CB157" s="297"/>
      <c r="CC157" s="297"/>
      <c r="CD157" s="297"/>
      <c r="CE157" s="297"/>
      <c r="CF157" s="297"/>
      <c r="CG157" s="297"/>
      <c r="CH157" s="297"/>
      <c r="CI157" s="297"/>
      <c r="CJ157" s="297"/>
      <c r="CK157" s="297"/>
      <c r="CL157" s="297"/>
      <c r="CM157" s="297"/>
      <c r="CN157" s="297"/>
      <c r="CO157" s="297"/>
      <c r="CP157" s="297"/>
      <c r="CQ157" s="297"/>
      <c r="CR157" s="297"/>
      <c r="CS157" s="297"/>
      <c r="CT157" s="297"/>
      <c r="CU157" s="297"/>
      <c r="CV157" s="297"/>
      <c r="CW157" s="297"/>
      <c r="CX157" s="297"/>
      <c r="CY157" s="297"/>
      <c r="CZ157" s="297"/>
      <c r="DA157" s="297"/>
      <c r="DB157" s="297"/>
      <c r="DC157" s="297"/>
      <c r="DD157" s="297"/>
      <c r="DE157" s="297"/>
      <c r="DQ157" s="225"/>
      <c r="DU157" s="226"/>
      <c r="DV157" s="225"/>
      <c r="DW157" s="225"/>
      <c r="DX157" s="226"/>
      <c r="DY157" s="225"/>
      <c r="DZ157" s="225"/>
      <c r="EA157" s="226"/>
      <c r="EB157" s="225"/>
      <c r="EC157" s="225"/>
      <c r="ED157" s="226"/>
      <c r="EE157" s="225"/>
      <c r="EF157" s="225"/>
      <c r="EG157" s="226"/>
      <c r="EH157" s="225"/>
      <c r="EI157" s="225"/>
    </row>
    <row r="158" spans="1:175" x14ac:dyDescent="0.3">
      <c r="DU158" s="226"/>
      <c r="DV158" s="225"/>
      <c r="DW158" s="225"/>
      <c r="DX158" s="226"/>
      <c r="DY158" s="225"/>
      <c r="DZ158" s="225"/>
      <c r="EA158" s="226"/>
      <c r="EB158" s="225"/>
      <c r="EC158" s="225"/>
      <c r="ED158" s="226"/>
      <c r="EE158" s="225"/>
      <c r="EF158" s="225"/>
      <c r="EG158" s="226"/>
      <c r="EH158" s="225"/>
      <c r="EI158" s="225"/>
    </row>
    <row r="159" spans="1:175" x14ac:dyDescent="0.3">
      <c r="DU159" s="226"/>
      <c r="DV159" s="225"/>
      <c r="DW159" s="225"/>
      <c r="DX159" s="226"/>
      <c r="DY159" s="225"/>
      <c r="DZ159" s="225"/>
      <c r="EA159" s="226"/>
      <c r="EB159" s="225"/>
      <c r="EC159" s="225"/>
      <c r="ED159" s="226"/>
      <c r="EE159" s="225"/>
      <c r="EF159" s="225"/>
      <c r="EG159" s="226"/>
      <c r="EH159" s="225"/>
      <c r="EI159" s="225"/>
    </row>
    <row r="160" spans="1:175" x14ac:dyDescent="0.3">
      <c r="DU160" s="226"/>
      <c r="DV160" s="225"/>
      <c r="DW160" s="225"/>
      <c r="DX160" s="226"/>
      <c r="DY160" s="225"/>
      <c r="DZ160" s="225"/>
      <c r="EA160" s="226"/>
      <c r="EB160" s="225"/>
      <c r="EC160" s="225"/>
      <c r="ED160" s="452"/>
      <c r="EE160" s="225"/>
      <c r="EF160" s="225"/>
      <c r="EG160" s="452"/>
      <c r="EH160" s="225"/>
      <c r="EI160" s="225"/>
    </row>
    <row r="161" spans="131:139" x14ac:dyDescent="0.3">
      <c r="EA161" s="452"/>
      <c r="EB161" s="225"/>
      <c r="EC161" s="225"/>
      <c r="EE161" s="453"/>
      <c r="EH161" s="453"/>
    </row>
    <row r="162" spans="131:139" x14ac:dyDescent="0.3">
      <c r="EB162" s="453"/>
    </row>
    <row r="166" spans="131:139" x14ac:dyDescent="0.3">
      <c r="ED166" s="227"/>
      <c r="EG166" s="227"/>
    </row>
    <row r="167" spans="131:139" x14ac:dyDescent="0.3">
      <c r="EA167" s="454"/>
      <c r="EB167" s="454"/>
      <c r="EC167" s="454"/>
      <c r="ED167" s="455"/>
      <c r="EE167" s="455"/>
      <c r="EF167" s="455"/>
      <c r="EG167" s="455"/>
      <c r="EH167" s="455"/>
      <c r="EI167" s="455"/>
    </row>
    <row r="168" spans="131:139" x14ac:dyDescent="0.3">
      <c r="EA168" s="455"/>
      <c r="EB168" s="455"/>
      <c r="EC168" s="455"/>
      <c r="ED168" s="455"/>
      <c r="EE168" s="455"/>
      <c r="EF168" s="455"/>
      <c r="EG168" s="455"/>
      <c r="EH168" s="455"/>
      <c r="EI168" s="455"/>
    </row>
    <row r="169" spans="131:139" x14ac:dyDescent="0.3">
      <c r="EA169" s="455"/>
      <c r="EB169" s="455"/>
      <c r="EC169" s="455"/>
      <c r="ED169" s="455"/>
      <c r="EE169" s="455"/>
      <c r="EF169" s="455"/>
      <c r="EG169" s="455"/>
      <c r="EH169" s="455"/>
      <c r="EI169" s="455"/>
    </row>
    <row r="170" spans="131:139" x14ac:dyDescent="0.3">
      <c r="EA170" s="455"/>
      <c r="EB170" s="455"/>
      <c r="EC170" s="455"/>
      <c r="ED170" s="455"/>
      <c r="EE170" s="455"/>
      <c r="EF170" s="455"/>
      <c r="EG170" s="455"/>
      <c r="EH170" s="455"/>
      <c r="EI170" s="455"/>
    </row>
    <row r="171" spans="131:139" x14ac:dyDescent="0.3">
      <c r="EA171" s="455"/>
      <c r="EB171" s="455"/>
      <c r="EC171" s="455"/>
      <c r="ED171" s="456"/>
      <c r="EE171" s="456"/>
      <c r="EF171" s="456"/>
      <c r="EG171" s="456"/>
      <c r="EH171" s="456"/>
      <c r="EI171" s="456"/>
    </row>
    <row r="172" spans="131:139" x14ac:dyDescent="0.3">
      <c r="EA172" s="456"/>
      <c r="EB172" s="456"/>
      <c r="EC172" s="456"/>
    </row>
    <row r="173" spans="131:139" x14ac:dyDescent="0.3">
      <c r="ED173" s="227"/>
      <c r="EG173" s="227"/>
    </row>
    <row r="174" spans="131:139" x14ac:dyDescent="0.3">
      <c r="EA174" s="454"/>
      <c r="EB174" s="454"/>
      <c r="EC174" s="454"/>
      <c r="ED174" s="455"/>
      <c r="EE174" s="455"/>
      <c r="EF174" s="457"/>
      <c r="EG174" s="455"/>
      <c r="EH174" s="455"/>
      <c r="EI174" s="457"/>
    </row>
    <row r="175" spans="131:139" x14ac:dyDescent="0.3">
      <c r="EA175" s="455"/>
      <c r="EB175" s="455"/>
      <c r="EC175" s="457"/>
      <c r="ED175" s="455"/>
      <c r="EE175" s="455"/>
      <c r="EF175" s="457"/>
      <c r="EG175" s="455"/>
      <c r="EH175" s="455"/>
      <c r="EI175" s="457"/>
    </row>
    <row r="176" spans="131:139" x14ac:dyDescent="0.3">
      <c r="EA176" s="455"/>
      <c r="EB176" s="455"/>
      <c r="EC176" s="457"/>
      <c r="ED176" s="455"/>
      <c r="EE176" s="455"/>
      <c r="EF176" s="457"/>
      <c r="EG176" s="455"/>
      <c r="EH176" s="455"/>
      <c r="EI176" s="457"/>
    </row>
    <row r="177" spans="131:139" x14ac:dyDescent="0.3">
      <c r="EA177" s="455"/>
      <c r="EB177" s="455"/>
      <c r="EC177" s="457"/>
      <c r="ED177" s="455"/>
      <c r="EE177" s="455"/>
      <c r="EF177" s="457"/>
      <c r="EG177" s="455"/>
      <c r="EH177" s="455"/>
      <c r="EI177" s="457"/>
    </row>
    <row r="178" spans="131:139" x14ac:dyDescent="0.3">
      <c r="EA178" s="455"/>
      <c r="EB178" s="455"/>
      <c r="EC178" s="457"/>
      <c r="ED178" s="458"/>
      <c r="EE178" s="458"/>
      <c r="EF178" s="458"/>
      <c r="EG178" s="458"/>
      <c r="EH178" s="458"/>
      <c r="EI178" s="458"/>
    </row>
    <row r="179" spans="131:139" x14ac:dyDescent="0.3">
      <c r="EA179" s="458"/>
      <c r="EB179" s="458"/>
      <c r="EC179" s="458"/>
      <c r="EF179" s="459"/>
      <c r="EI179" s="459"/>
    </row>
    <row r="180" spans="131:139" x14ac:dyDescent="0.3">
      <c r="EC180" s="459"/>
      <c r="ED180" s="460"/>
      <c r="EE180" s="461"/>
      <c r="EF180" s="457"/>
      <c r="EG180" s="460"/>
      <c r="EH180" s="461"/>
      <c r="EI180" s="457"/>
    </row>
    <row r="181" spans="131:139" x14ac:dyDescent="0.3">
      <c r="EA181" s="460"/>
      <c r="EB181" s="461"/>
      <c r="EC181" s="457"/>
      <c r="ED181" s="455"/>
      <c r="EE181" s="461"/>
      <c r="EF181" s="457"/>
      <c r="EG181" s="455"/>
      <c r="EH181" s="461"/>
      <c r="EI181" s="457"/>
    </row>
    <row r="182" spans="131:139" x14ac:dyDescent="0.3">
      <c r="EA182" s="455"/>
      <c r="EB182" s="461"/>
      <c r="EC182" s="457"/>
      <c r="ED182" s="460"/>
      <c r="EE182" s="461"/>
      <c r="EF182" s="458"/>
      <c r="EG182" s="460"/>
      <c r="EH182" s="461"/>
      <c r="EI182" s="458"/>
    </row>
    <row r="183" spans="131:139" x14ac:dyDescent="0.3">
      <c r="EA183" s="460"/>
      <c r="EB183" s="461"/>
      <c r="EC183" s="458"/>
    </row>
  </sheetData>
  <mergeCells count="174">
    <mergeCell ref="FK4:FM4"/>
    <mergeCell ref="FK60:FM60"/>
    <mergeCell ref="FK67:FM67"/>
    <mergeCell ref="FH4:FJ4"/>
    <mergeCell ref="FH60:FJ60"/>
    <mergeCell ref="FH67:FJ67"/>
    <mergeCell ref="FN4:FP4"/>
    <mergeCell ref="FQ4:FS4"/>
    <mergeCell ref="FN60:FP60"/>
    <mergeCell ref="FQ60:FS60"/>
    <mergeCell ref="FN67:FP67"/>
    <mergeCell ref="FQ67:FS67"/>
    <mergeCell ref="DR67:DT67"/>
    <mergeCell ref="EV67:EX67"/>
    <mergeCell ref="EY67:FA67"/>
    <mergeCell ref="FB67:FD67"/>
    <mergeCell ref="DU67:DW67"/>
    <mergeCell ref="DX67:DZ67"/>
    <mergeCell ref="EA67:EC67"/>
    <mergeCell ref="ED67:EF67"/>
    <mergeCell ref="EG67:EI67"/>
    <mergeCell ref="EJ67:EL67"/>
    <mergeCell ref="EM67:EO67"/>
    <mergeCell ref="EP67:ER67"/>
    <mergeCell ref="ES67:EU67"/>
    <mergeCell ref="EY60:FA60"/>
    <mergeCell ref="FB60:FD60"/>
    <mergeCell ref="EM60:EO60"/>
    <mergeCell ref="EP60:ER60"/>
    <mergeCell ref="ES60:EU60"/>
    <mergeCell ref="EV60:EX60"/>
    <mergeCell ref="DR4:DT4"/>
    <mergeCell ref="DU4:DW4"/>
    <mergeCell ref="CQ67:CS67"/>
    <mergeCell ref="CT67:CV67"/>
    <mergeCell ref="CW67:CY67"/>
    <mergeCell ref="CZ67:DB67"/>
    <mergeCell ref="DC67:DE67"/>
    <mergeCell ref="DF67:DH67"/>
    <mergeCell ref="DI67:DK67"/>
    <mergeCell ref="DL67:DN67"/>
    <mergeCell ref="DO67:DQ67"/>
    <mergeCell ref="EA4:EC4"/>
    <mergeCell ref="DC4:DE4"/>
    <mergeCell ref="DF4:DH4"/>
    <mergeCell ref="DI4:DK4"/>
    <mergeCell ref="DL4:DN4"/>
    <mergeCell ref="DO4:DQ4"/>
    <mergeCell ref="CW4:CY4"/>
    <mergeCell ref="B67:D67"/>
    <mergeCell ref="E67:G67"/>
    <mergeCell ref="H67:J67"/>
    <mergeCell ref="K67:M67"/>
    <mergeCell ref="N67:P67"/>
    <mergeCell ref="Q67:S67"/>
    <mergeCell ref="T67:V67"/>
    <mergeCell ref="W67:Y67"/>
    <mergeCell ref="Z67:AB67"/>
    <mergeCell ref="AC67:AE67"/>
    <mergeCell ref="AF67:AH67"/>
    <mergeCell ref="AI67:AK67"/>
    <mergeCell ref="AL67:AN67"/>
    <mergeCell ref="AO67:AQ67"/>
    <mergeCell ref="AR67:AT67"/>
    <mergeCell ref="AU67:AW67"/>
    <mergeCell ref="AX67:AZ67"/>
    <mergeCell ref="BA67:BC67"/>
    <mergeCell ref="ED60:EF60"/>
    <mergeCell ref="EG60:EI60"/>
    <mergeCell ref="EJ60:EL60"/>
    <mergeCell ref="CT60:CV60"/>
    <mergeCell ref="CW60:CY60"/>
    <mergeCell ref="CZ60:DB60"/>
    <mergeCell ref="DC60:DE60"/>
    <mergeCell ref="DF60:DH60"/>
    <mergeCell ref="DI60:DK60"/>
    <mergeCell ref="DL60:DN60"/>
    <mergeCell ref="DO60:DQ60"/>
    <mergeCell ref="DR60:DT60"/>
    <mergeCell ref="BJ60:BL60"/>
    <mergeCell ref="BM60:BO60"/>
    <mergeCell ref="CZ4:DB4"/>
    <mergeCell ref="BD67:BF67"/>
    <mergeCell ref="BG67:BI67"/>
    <mergeCell ref="BJ67:BL67"/>
    <mergeCell ref="BM67:BO67"/>
    <mergeCell ref="DU60:DW60"/>
    <mergeCell ref="EA60:EC60"/>
    <mergeCell ref="BP60:BR60"/>
    <mergeCell ref="BV60:BX60"/>
    <mergeCell ref="BY60:CA60"/>
    <mergeCell ref="CB60:CD60"/>
    <mergeCell ref="CE60:CG60"/>
    <mergeCell ref="CH60:CJ60"/>
    <mergeCell ref="BP67:BR67"/>
    <mergeCell ref="BS67:BU67"/>
    <mergeCell ref="BV67:BX67"/>
    <mergeCell ref="BY67:CA67"/>
    <mergeCell ref="CB67:CD67"/>
    <mergeCell ref="CE67:CG67"/>
    <mergeCell ref="CH67:CJ67"/>
    <mergeCell ref="CK67:CM67"/>
    <mergeCell ref="CN67:CP67"/>
    <mergeCell ref="ED4:EF4"/>
    <mergeCell ref="EG4:EI4"/>
    <mergeCell ref="EJ4:EL4"/>
    <mergeCell ref="EM4:EO4"/>
    <mergeCell ref="FB4:FD4"/>
    <mergeCell ref="B60:D60"/>
    <mergeCell ref="E60:G60"/>
    <mergeCell ref="H60:J60"/>
    <mergeCell ref="K60:M60"/>
    <mergeCell ref="N60:P60"/>
    <mergeCell ref="Q60:S60"/>
    <mergeCell ref="T60:V60"/>
    <mergeCell ref="W60:Y60"/>
    <mergeCell ref="Z60:AB60"/>
    <mergeCell ref="AC60:AE60"/>
    <mergeCell ref="AF60:AH60"/>
    <mergeCell ref="AI60:AK60"/>
    <mergeCell ref="AL60:AN60"/>
    <mergeCell ref="AO60:AQ60"/>
    <mergeCell ref="AR60:AT60"/>
    <mergeCell ref="AU60:AW60"/>
    <mergeCell ref="AX60:AZ60"/>
    <mergeCell ref="BA60:BC60"/>
    <mergeCell ref="CH4:CJ4"/>
    <mergeCell ref="CK4:CM4"/>
    <mergeCell ref="CN4:CP4"/>
    <mergeCell ref="CQ4:CS4"/>
    <mergeCell ref="CT4:CV4"/>
    <mergeCell ref="FE4:FG4"/>
    <mergeCell ref="FE60:FG60"/>
    <mergeCell ref="AF4:AH4"/>
    <mergeCell ref="AI4:AK4"/>
    <mergeCell ref="AL4:AN4"/>
    <mergeCell ref="AO4:AQ4"/>
    <mergeCell ref="AR4:AT4"/>
    <mergeCell ref="AU4:AW4"/>
    <mergeCell ref="AX4:AZ4"/>
    <mergeCell ref="BA4:BC4"/>
    <mergeCell ref="BD4:BF4"/>
    <mergeCell ref="CK60:CM60"/>
    <mergeCell ref="CN60:CP60"/>
    <mergeCell ref="CQ60:CS60"/>
    <mergeCell ref="DX4:DZ4"/>
    <mergeCell ref="EV4:EX4"/>
    <mergeCell ref="EY4:FA4"/>
    <mergeCell ref="BD60:BF60"/>
    <mergeCell ref="BG60:BI60"/>
    <mergeCell ref="FE67:FG67"/>
    <mergeCell ref="DX60:DZ60"/>
    <mergeCell ref="B4:D4"/>
    <mergeCell ref="E4:G4"/>
    <mergeCell ref="H4:J4"/>
    <mergeCell ref="K4:M4"/>
    <mergeCell ref="N4:P4"/>
    <mergeCell ref="Q4:S4"/>
    <mergeCell ref="T4:V4"/>
    <mergeCell ref="W4:Y4"/>
    <mergeCell ref="Z4:AB4"/>
    <mergeCell ref="AC4:AE4"/>
    <mergeCell ref="BG4:BI4"/>
    <mergeCell ref="BJ4:BL4"/>
    <mergeCell ref="BM4:BO4"/>
    <mergeCell ref="BP4:BR4"/>
    <mergeCell ref="BS4:BU4"/>
    <mergeCell ref="BV4:BX4"/>
    <mergeCell ref="BY4:CA4"/>
    <mergeCell ref="BS60:BU60"/>
    <mergeCell ref="EP4:ER4"/>
    <mergeCell ref="ES4:EU4"/>
    <mergeCell ref="CB4:CD4"/>
    <mergeCell ref="CE4:CG4"/>
  </mergeCells>
  <printOptions horizontalCentered="1"/>
  <pageMargins left="0" right="0" top="0" bottom="0" header="0" footer="0"/>
  <pageSetup paperSize="8" scale="32" fitToHeight="2" orientation="landscape" r:id="rId1"/>
  <rowBreaks count="1" manualBreakCount="1">
    <brk id="65" max="16383" man="1"/>
  </rowBreaks>
  <colBreaks count="1" manualBreakCount="1">
    <brk id="25" max="14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64ADB13EAD0244AD330F302E84D579" ma:contentTypeVersion="1" ma:contentTypeDescription="Create a new document." ma:contentTypeScope="" ma:versionID="14e72610c8f811098bb9336d7d405f0e">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A4C06B-E6DF-4739-9FF9-A714512B6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4F2ED1-251B-42E7-9E6A-77521B47809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B9E289E-A135-4BC9-A765-16B39912FE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BPM5</vt:lpstr>
      <vt:lpstr>BPM6</vt:lpstr>
      <vt:lpstr>'BPM5'!Print_Area</vt:lpstr>
      <vt:lpstr>'BPM6'!Print_Area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Office of Director</cp:lastModifiedBy>
  <cp:lastPrinted>2022-06-24T05:25:03Z</cp:lastPrinted>
  <dcterms:created xsi:type="dcterms:W3CDTF">2012-06-07T09:18:04Z</dcterms:created>
  <dcterms:modified xsi:type="dcterms:W3CDTF">2024-09-30T09:19:11Z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0x0101007E64ADB13EAD0244AD330F302E84D579</vt:lpwstr>
  </property>
</Properties>
</file>