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6720" activeTab="0"/>
  </bookViews>
  <sheets>
    <sheet name="October 2018" sheetId="1" r:id="rId1"/>
  </sheets>
  <externalReferences>
    <externalReference r:id="rId4"/>
  </externalReferences>
  <definedNames>
    <definedName name="OLE_LINK1" localSheetId="0">'October 2018'!$A$8</definedName>
  </definedNames>
  <calcPr fullCalcOnLoad="1"/>
</workbook>
</file>

<file path=xl/sharedStrings.xml><?xml version="1.0" encoding="utf-8"?>
<sst xmlns="http://schemas.openxmlformats.org/spreadsheetml/2006/main" count="90" uniqueCount="62">
  <si>
    <t>Monthly External Merchandise Trade Statistics - October 2018</t>
  </si>
  <si>
    <t xml:space="preserve">1. Balance of visible trade </t>
  </si>
  <si>
    <t>Balance of Visible Trade showed a deficit of Rs 13,170 million in October 2018, higher by 65.2% compared to the previous month and higher by 28.8% compared to the corresponding month of 2017.</t>
  </si>
  <si>
    <t>Summary of External Merchandise Trade</t>
  </si>
  <si>
    <t>Value: Rs Mn</t>
  </si>
  <si>
    <t xml:space="preserve"> </t>
  </si>
  <si>
    <r>
      <t xml:space="preserve"> Oct </t>
    </r>
    <r>
      <rPr>
        <b/>
        <vertAlign val="superscript"/>
        <sz val="11"/>
        <color indexed="8"/>
        <rFont val="Times New Roman"/>
        <family val="1"/>
      </rPr>
      <t>1</t>
    </r>
  </si>
  <si>
    <t xml:space="preserve"> Sep </t>
  </si>
  <si>
    <r>
      <t xml:space="preserve"> Oct </t>
    </r>
    <r>
      <rPr>
        <b/>
        <vertAlign val="superscript"/>
        <sz val="11"/>
        <color indexed="8"/>
        <rFont val="Times New Roman"/>
        <family val="1"/>
      </rPr>
      <t>2</t>
    </r>
  </si>
  <si>
    <t>A.  Total Exports (f.o.b)</t>
  </si>
  <si>
    <t xml:space="preserve">       Domestic exports</t>
  </si>
  <si>
    <t xml:space="preserve">       Re-exports</t>
  </si>
  <si>
    <t xml:space="preserve">       Ship's Stores and Bunkers</t>
  </si>
  <si>
    <t>B. Total Imports (c.i.f)</t>
  </si>
  <si>
    <t>Total International Trade (A + B)</t>
  </si>
  <si>
    <t>Trade Deficits (A - B)</t>
  </si>
  <si>
    <r>
      <t xml:space="preserve">1 </t>
    </r>
    <r>
      <rPr>
        <sz val="11"/>
        <color indexed="8"/>
        <rFont val="Times New Roman"/>
        <family val="1"/>
      </rPr>
      <t>Revised estimates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</si>
  <si>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</si>
  <si>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t>2. Total Imports of goods by S.I.T.C section</t>
  </si>
  <si>
    <t>C.I.F value: Rs Mn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</si>
  <si>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</si>
  <si>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</si>
  <si>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</si>
  <si>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</si>
  <si>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</si>
  <si>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</si>
  <si>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</si>
  <si>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</si>
  <si>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</si>
  <si>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</si>
  <si>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</si>
  <si>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</si>
  <si>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>In October 2018, total imports increased  by 34.6% compared to September 2018 and by 19.5% compared to October 2017.</t>
  </si>
  <si>
    <t>3. Total Exports of goods by S.I.T.C section</t>
  </si>
  <si>
    <t>F.O.B value: Rs Mn</t>
  </si>
  <si>
    <t xml:space="preserve"> Sep</t>
  </si>
  <si>
    <t xml:space="preserve"> 6 - Manufactured goods classified chiefly by material</t>
  </si>
  <si>
    <t>Exports exclusive of Ship's Stores and Bunkers</t>
  </si>
  <si>
    <t>Estimates of Ship's Stores and Bunkers</t>
  </si>
  <si>
    <r>
      <t xml:space="preserve">1 </t>
    </r>
    <r>
      <rPr>
        <sz val="11"/>
        <color indexed="8"/>
        <rFont val="Times New Roman"/>
        <family val="1"/>
      </rPr>
      <t xml:space="preserve">Revised estimates  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</si>
  <si>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t>In October 2018, total exports decreased by 1.3% compared to previous month but increased by 4.7% compared to October 2017.</t>
  </si>
  <si>
    <t>4. Main trading partners in October 2018</t>
  </si>
  <si>
    <r>
      <t>Exports</t>
    </r>
    <r>
      <rPr>
        <b/>
        <vertAlign val="super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>(F.O.B)</t>
    </r>
  </si>
  <si>
    <t>Imports (C.I.F)</t>
  </si>
  <si>
    <t>Country</t>
  </si>
  <si>
    <r>
      <t xml:space="preserve"> Oct </t>
    </r>
    <r>
      <rPr>
        <b/>
        <vertAlign val="superscript"/>
        <sz val="11"/>
        <color indexed="8"/>
        <rFont val="Times New Roman"/>
        <family val="1"/>
      </rPr>
      <t>3</t>
    </r>
  </si>
  <si>
    <t>South Africa</t>
  </si>
  <si>
    <t>India</t>
  </si>
  <si>
    <t>United Kingdom</t>
  </si>
  <si>
    <t>China</t>
  </si>
  <si>
    <t>USA</t>
  </si>
  <si>
    <t>France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</si>
  <si>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</si>
  <si>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Madagascar</t>
  </si>
  <si>
    <t>UAE</t>
  </si>
  <si>
    <t>Reunion</t>
  </si>
  <si>
    <t>Other</t>
  </si>
  <si>
    <t>Total</t>
  </si>
  <si>
    <t xml:space="preserve">    Total</t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</si>
  <si>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Excluding Ship's Stores and Bunkers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Revised estimates   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First Estimates</t>
    </r>
  </si>
  <si>
    <t>South Africa (13.6%),  United Kingdom (13.5%) and USA (9.3%) were our major exports destinations in October 2018 while our imports were mainly from India (20.8%), China (16.3%), France (7.9%) and South Africa (7.3%).</t>
  </si>
  <si>
    <t>December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</si>
</sst>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top" wrapText="1"/>
    </xf>
    <xf numFmtId="3" fontId="48" fillId="0" borderId="0" xfId="0" applyNumberFormat="1" applyFont="1" applyFill="1" applyBorder="1" applyAlignment="1">
      <alignment horizontal="right" indent="1"/>
    </xf>
    <xf numFmtId="164" fontId="23" fillId="0" borderId="0" xfId="57" applyNumberFormat="1" applyFont="1" applyFill="1" applyBorder="1">
      <alignment/>
      <protection/>
    </xf>
    <xf numFmtId="0" fontId="47" fillId="0" borderId="10" xfId="0" applyFont="1" applyFill="1" applyBorder="1" applyAlignment="1">
      <alignment horizontal="right"/>
    </xf>
    <xf numFmtId="0" fontId="47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16" fontId="48" fillId="0" borderId="16" xfId="0" applyNumberFormat="1" applyFont="1" applyFill="1" applyBorder="1" applyAlignment="1">
      <alignment horizontal="center"/>
    </xf>
    <xf numFmtId="17" fontId="48" fillId="0" borderId="16" xfId="0" applyNumberFormat="1" applyFont="1" applyFill="1" applyBorder="1" applyAlignment="1">
      <alignment horizontal="center"/>
    </xf>
    <xf numFmtId="0" fontId="48" fillId="0" borderId="13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3" fontId="48" fillId="0" borderId="18" xfId="0" applyNumberFormat="1" applyFont="1" applyFill="1" applyBorder="1" applyAlignment="1">
      <alignment horizontal="right" indent="1"/>
    </xf>
    <xf numFmtId="0" fontId="47" fillId="0" borderId="13" xfId="0" applyFont="1" applyFill="1" applyBorder="1" applyAlignment="1">
      <alignment/>
    </xf>
    <xf numFmtId="3" fontId="47" fillId="0" borderId="18" xfId="0" applyNumberFormat="1" applyFont="1" applyFill="1" applyBorder="1" applyAlignment="1">
      <alignment horizontal="right" indent="1"/>
    </xf>
    <xf numFmtId="3" fontId="47" fillId="0" borderId="17" xfId="0" applyNumberFormat="1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3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3" fontId="27" fillId="0" borderId="18" xfId="0" applyNumberFormat="1" applyFont="1" applyFill="1" applyBorder="1" applyAlignment="1">
      <alignment horizontal="right" indent="1"/>
    </xf>
    <xf numFmtId="3" fontId="47" fillId="33" borderId="18" xfId="0" applyNumberFormat="1" applyFont="1" applyFill="1" applyBorder="1" applyAlignment="1">
      <alignment horizontal="right" indent="1"/>
    </xf>
    <xf numFmtId="0" fontId="48" fillId="0" borderId="17" xfId="0" applyFont="1" applyFill="1" applyBorder="1" applyAlignment="1">
      <alignment horizontal="center"/>
    </xf>
    <xf numFmtId="3" fontId="48" fillId="0" borderId="18" xfId="0" applyNumberFormat="1" applyFont="1" applyFill="1" applyBorder="1" applyAlignment="1">
      <alignment horizontal="right" vertical="center" inden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 horizontal="right" vertical="center" indent="1"/>
    </xf>
    <xf numFmtId="0" fontId="27" fillId="0" borderId="0" xfId="0" applyFont="1" applyFill="1" applyAlignment="1">
      <alignment horizontal="left" wrapText="1"/>
    </xf>
    <xf numFmtId="0" fontId="47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 indent="1"/>
    </xf>
    <xf numFmtId="3" fontId="27" fillId="0" borderId="0" xfId="0" applyNumberFormat="1" applyFont="1" applyFill="1" applyBorder="1" applyAlignment="1">
      <alignment horizontal="right" indent="1"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indent="1"/>
    </xf>
    <xf numFmtId="165" fontId="47" fillId="0" borderId="0" xfId="42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8" fillId="0" borderId="21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left" vertical="center" indent="1"/>
    </xf>
    <xf numFmtId="0" fontId="48" fillId="0" borderId="12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left" vertical="center" indent="1"/>
    </xf>
    <xf numFmtId="0" fontId="48" fillId="0" borderId="16" xfId="0" applyNumberFormat="1" applyFont="1" applyFill="1" applyBorder="1" applyAlignment="1">
      <alignment horizontal="center"/>
    </xf>
    <xf numFmtId="17" fontId="48" fillId="0" borderId="23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17" fontId="48" fillId="0" borderId="18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/>
    </xf>
    <xf numFmtId="3" fontId="47" fillId="0" borderId="23" xfId="0" applyNumberFormat="1" applyFont="1" applyFill="1" applyBorder="1" applyAlignment="1">
      <alignment horizontal="right" indent="1"/>
    </xf>
    <xf numFmtId="0" fontId="47" fillId="0" borderId="17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47" fillId="0" borderId="18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3" fontId="47" fillId="0" borderId="21" xfId="0" applyNumberFormat="1" applyFont="1" applyFill="1" applyBorder="1" applyAlignment="1">
      <alignment horizontal="right" indent="1"/>
    </xf>
    <xf numFmtId="0" fontId="48" fillId="0" borderId="13" xfId="0" applyFont="1" applyFill="1" applyBorder="1" applyAlignment="1">
      <alignment horizontal="left" indent="1"/>
    </xf>
    <xf numFmtId="3" fontId="48" fillId="0" borderId="23" xfId="0" applyNumberFormat="1" applyFont="1" applyFill="1" applyBorder="1" applyAlignment="1">
      <alignment horizontal="right" indent="1"/>
    </xf>
    <xf numFmtId="0" fontId="48" fillId="0" borderId="17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/>
    </xf>
    <xf numFmtId="0" fontId="47" fillId="0" borderId="0" xfId="0" applyFont="1" applyFill="1" applyBorder="1" applyAlignment="1">
      <alignment horizontal="left"/>
    </xf>
    <xf numFmtId="17" fontId="28" fillId="0" borderId="0" xfId="0" applyNumberFormat="1" applyFont="1" applyFill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mdata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Bulletin%20October%202018%20(working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018"/>
      <sheetName val="October 2018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C69" sqref="C69"/>
    </sheetView>
  </sheetViews>
  <sheetFormatPr defaultColWidth="9.140625" defaultRowHeight="15"/>
  <cols>
    <col min="1" max="1" width="17.00390625" style="1" customWidth="1"/>
    <col min="2" max="4" width="9.140625" style="1" customWidth="1"/>
    <col min="5" max="5" width="5.57421875" style="1" customWidth="1"/>
    <col min="6" max="6" width="9.28125" style="1" bestFit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1" spans="2:9" ht="17.25" customHeight="1">
      <c r="B1" s="2" t="s">
        <v>0</v>
      </c>
      <c r="I1" s="3"/>
    </row>
    <row r="2" ht="9.75" customHeight="1"/>
    <row r="3" spans="1:6" s="5" customFormat="1" ht="27.75" customHeight="1">
      <c r="A3" s="4" t="s">
        <v>1</v>
      </c>
      <c r="F3" s="6"/>
    </row>
    <row r="4" ht="4.5" customHeight="1"/>
    <row r="5" spans="1:9" ht="45.75" customHeight="1">
      <c r="A5" s="7" t="s">
        <v>2</v>
      </c>
      <c r="B5" s="7"/>
      <c r="C5" s="7"/>
      <c r="D5" s="7"/>
      <c r="E5" s="7"/>
      <c r="F5" s="7"/>
      <c r="G5" s="7"/>
      <c r="H5" s="7"/>
      <c r="I5" s="7"/>
    </row>
    <row r="6" spans="1:9" ht="18" customHeight="1">
      <c r="A6" s="2" t="s">
        <v>3</v>
      </c>
      <c r="F6" s="8"/>
      <c r="G6" s="8"/>
      <c r="H6" s="8"/>
      <c r="I6" s="9"/>
    </row>
    <row r="7" spans="7:8" ht="15" customHeight="1">
      <c r="G7" s="10" t="s">
        <v>4</v>
      </c>
      <c r="H7" s="10"/>
    </row>
    <row r="8" spans="1:8" ht="15" customHeight="1">
      <c r="A8" s="11" t="s">
        <v>5</v>
      </c>
      <c r="B8" s="12"/>
      <c r="C8" s="12"/>
      <c r="D8" s="12"/>
      <c r="E8" s="12"/>
      <c r="F8" s="13">
        <v>2017</v>
      </c>
      <c r="G8" s="14">
        <v>2018</v>
      </c>
      <c r="H8" s="15"/>
    </row>
    <row r="9" spans="1:8" ht="18" customHeight="1">
      <c r="A9" s="16"/>
      <c r="B9" s="17"/>
      <c r="C9" s="17"/>
      <c r="D9" s="17"/>
      <c r="E9" s="17"/>
      <c r="F9" s="18" t="s">
        <v>6</v>
      </c>
      <c r="G9" s="19" t="s">
        <v>7</v>
      </c>
      <c r="H9" s="19" t="s">
        <v>8</v>
      </c>
    </row>
    <row r="10" spans="1:8" ht="18" customHeight="1">
      <c r="A10" s="20" t="s">
        <v>9</v>
      </c>
      <c r="B10" s="21"/>
      <c r="C10" s="21"/>
      <c r="D10" s="21"/>
      <c r="E10" s="21"/>
      <c r="F10" s="22">
        <f>SUM(F11:F13)</f>
        <v>6397</v>
      </c>
      <c r="G10" s="22">
        <f>SUM(G11:G13)</f>
        <v>6786</v>
      </c>
      <c r="H10" s="22">
        <f>SUM(H11:H13)</f>
        <v>6697</v>
      </c>
    </row>
    <row r="11" spans="1:9" ht="18" customHeight="1">
      <c r="A11" s="23" t="s">
        <v>10</v>
      </c>
      <c r="B11" s="21"/>
      <c r="C11" s="21"/>
      <c r="D11" s="21"/>
      <c r="E11" s="21"/>
      <c r="F11" s="24">
        <v>4121</v>
      </c>
      <c r="G11" s="24">
        <v>3945</v>
      </c>
      <c r="H11" s="24">
        <v>4320</v>
      </c>
      <c r="I11" s="9"/>
    </row>
    <row r="12" spans="1:9" ht="18" customHeight="1">
      <c r="A12" s="23" t="s">
        <v>11</v>
      </c>
      <c r="B12" s="21"/>
      <c r="C12" s="21"/>
      <c r="D12" s="25"/>
      <c r="E12" s="21"/>
      <c r="F12" s="24">
        <v>1496</v>
      </c>
      <c r="G12" s="24">
        <v>1633</v>
      </c>
      <c r="H12" s="24">
        <v>1178</v>
      </c>
      <c r="I12" s="9"/>
    </row>
    <row r="13" spans="1:9" ht="18" customHeight="1">
      <c r="A13" s="23" t="s">
        <v>12</v>
      </c>
      <c r="B13" s="21"/>
      <c r="C13" s="21"/>
      <c r="D13" s="21"/>
      <c r="E13" s="21"/>
      <c r="F13" s="24">
        <f>G59</f>
        <v>780</v>
      </c>
      <c r="G13" s="24">
        <f>H59</f>
        <v>1208</v>
      </c>
      <c r="H13" s="24">
        <f>I59</f>
        <v>1199</v>
      </c>
      <c r="I13" s="9"/>
    </row>
    <row r="14" spans="1:9" ht="18" customHeight="1">
      <c r="A14" s="20" t="s">
        <v>13</v>
      </c>
      <c r="B14" s="26"/>
      <c r="C14" s="26"/>
      <c r="D14" s="26"/>
      <c r="E14" s="26"/>
      <c r="F14" s="22">
        <f>G34</f>
        <v>16620</v>
      </c>
      <c r="G14" s="22">
        <f>H34</f>
        <v>14758</v>
      </c>
      <c r="H14" s="22">
        <f>I34</f>
        <v>19867</v>
      </c>
      <c r="I14" s="9"/>
    </row>
    <row r="15" spans="1:8" ht="18" customHeight="1">
      <c r="A15" s="20" t="s">
        <v>14</v>
      </c>
      <c r="B15" s="26"/>
      <c r="C15" s="26"/>
      <c r="D15" s="26"/>
      <c r="E15" s="26"/>
      <c r="F15" s="22">
        <f>F10+F14</f>
        <v>23017</v>
      </c>
      <c r="G15" s="22">
        <f>G10+G14</f>
        <v>21544</v>
      </c>
      <c r="H15" s="22">
        <f>H10+H14</f>
        <v>26564</v>
      </c>
    </row>
    <row r="16" spans="1:8" ht="18" customHeight="1">
      <c r="A16" s="27" t="s">
        <v>15</v>
      </c>
      <c r="B16" s="28"/>
      <c r="C16" s="28"/>
      <c r="D16" s="28"/>
      <c r="E16" s="28"/>
      <c r="F16" s="22">
        <f>F10-F14</f>
        <v>-10223</v>
      </c>
      <c r="G16" s="22">
        <f>G10-G14</f>
        <v>-7972</v>
      </c>
      <c r="H16" s="22">
        <f>H10-H14</f>
        <v>-13170</v>
      </c>
    </row>
    <row r="17" spans="1:8" ht="20.25" customHeight="1">
      <c r="A17" s="29" t="s">
        <v>16</v>
      </c>
      <c r="C17" s="1" t="s">
        <v>17</v>
      </c>
      <c r="E17" s="30"/>
      <c r="F17" s="30"/>
      <c r="G17" s="30"/>
      <c r="H17" s="30"/>
    </row>
    <row r="18" spans="1:9" ht="13.5" customHeight="1">
      <c r="A18" s="31"/>
      <c r="F18" s="30"/>
      <c r="G18" s="8"/>
      <c r="H18" s="30"/>
      <c r="I18" s="30"/>
    </row>
    <row r="19" spans="1:8" ht="18" customHeight="1">
      <c r="A19" s="2" t="s">
        <v>18</v>
      </c>
      <c r="G19" s="30"/>
      <c r="H19" s="30"/>
    </row>
    <row r="20" ht="9.75" customHeight="1">
      <c r="A20" s="2"/>
    </row>
    <row r="21" spans="7:9" ht="21" customHeight="1">
      <c r="G21" s="10" t="s">
        <v>19</v>
      </c>
      <c r="H21" s="10"/>
      <c r="I21" s="10"/>
    </row>
    <row r="22" spans="1:9" ht="15" customHeight="1">
      <c r="A22" s="32"/>
      <c r="B22" s="33" t="s">
        <v>20</v>
      </c>
      <c r="C22" s="12"/>
      <c r="D22" s="12"/>
      <c r="E22" s="12"/>
      <c r="F22" s="34"/>
      <c r="G22" s="13">
        <v>2017</v>
      </c>
      <c r="H22" s="14">
        <v>2018</v>
      </c>
      <c r="I22" s="15"/>
    </row>
    <row r="23" spans="1:9" ht="18" customHeight="1">
      <c r="A23" s="16"/>
      <c r="B23" s="17"/>
      <c r="C23" s="17"/>
      <c r="D23" s="17"/>
      <c r="E23" s="17"/>
      <c r="F23" s="35"/>
      <c r="G23" s="18" t="s">
        <v>6</v>
      </c>
      <c r="H23" s="19" t="s">
        <v>7</v>
      </c>
      <c r="I23" s="19" t="s">
        <v>8</v>
      </c>
    </row>
    <row r="24" spans="1:9" ht="19.5" customHeight="1">
      <c r="A24" s="23" t="s">
        <v>21</v>
      </c>
      <c r="B24" s="21"/>
      <c r="C24" s="21"/>
      <c r="D24" s="21"/>
      <c r="E24" s="21"/>
      <c r="F24" s="36"/>
      <c r="G24" s="37">
        <v>3561</v>
      </c>
      <c r="H24" s="24">
        <v>2246</v>
      </c>
      <c r="I24" s="24">
        <v>3335</v>
      </c>
    </row>
    <row r="25" spans="1:9" ht="19.5" customHeight="1">
      <c r="A25" s="23" t="s">
        <v>22</v>
      </c>
      <c r="B25" s="21"/>
      <c r="C25" s="21"/>
      <c r="D25" s="21"/>
      <c r="E25" s="21"/>
      <c r="F25" s="36"/>
      <c r="G25" s="24">
        <v>432</v>
      </c>
      <c r="H25" s="24">
        <v>345</v>
      </c>
      <c r="I25" s="24">
        <v>342</v>
      </c>
    </row>
    <row r="26" spans="1:9" ht="19.5" customHeight="1">
      <c r="A26" s="23" t="s">
        <v>23</v>
      </c>
      <c r="B26" s="21"/>
      <c r="C26" s="21"/>
      <c r="D26" s="21"/>
      <c r="E26" s="21"/>
      <c r="F26" s="36"/>
      <c r="G26" s="24">
        <v>437</v>
      </c>
      <c r="H26" s="38">
        <v>439</v>
      </c>
      <c r="I26" s="24">
        <v>386</v>
      </c>
    </row>
    <row r="27" spans="1:9" ht="19.5" customHeight="1">
      <c r="A27" s="23" t="s">
        <v>24</v>
      </c>
      <c r="B27" s="21"/>
      <c r="C27" s="21"/>
      <c r="D27" s="21"/>
      <c r="E27" s="21"/>
      <c r="F27" s="36"/>
      <c r="G27" s="24">
        <v>2616</v>
      </c>
      <c r="H27" s="24">
        <v>2666</v>
      </c>
      <c r="I27" s="24">
        <v>4767</v>
      </c>
    </row>
    <row r="28" spans="1:9" ht="19.5" customHeight="1">
      <c r="A28" s="23" t="s">
        <v>25</v>
      </c>
      <c r="B28" s="21"/>
      <c r="C28" s="21"/>
      <c r="D28" s="21"/>
      <c r="E28" s="21"/>
      <c r="F28" s="36"/>
      <c r="G28" s="24">
        <v>95</v>
      </c>
      <c r="H28" s="24">
        <v>97</v>
      </c>
      <c r="I28" s="24">
        <v>101</v>
      </c>
    </row>
    <row r="29" spans="1:9" ht="19.5" customHeight="1">
      <c r="A29" s="23" t="s">
        <v>26</v>
      </c>
      <c r="B29" s="21"/>
      <c r="C29" s="21"/>
      <c r="D29" s="21"/>
      <c r="E29" s="21"/>
      <c r="F29" s="36"/>
      <c r="G29" s="24">
        <v>1321</v>
      </c>
      <c r="H29" s="24">
        <v>1221</v>
      </c>
      <c r="I29" s="24">
        <v>1687</v>
      </c>
    </row>
    <row r="30" spans="1:9" ht="19.5" customHeight="1">
      <c r="A30" s="23" t="s">
        <v>27</v>
      </c>
      <c r="B30" s="21"/>
      <c r="C30" s="21"/>
      <c r="D30" s="21"/>
      <c r="E30" s="21"/>
      <c r="F30" s="36"/>
      <c r="G30" s="24">
        <v>2705</v>
      </c>
      <c r="H30" s="24">
        <v>2795</v>
      </c>
      <c r="I30" s="24">
        <v>2827</v>
      </c>
    </row>
    <row r="31" spans="1:9" ht="19.5" customHeight="1">
      <c r="A31" s="23" t="s">
        <v>28</v>
      </c>
      <c r="B31" s="21"/>
      <c r="C31" s="21"/>
      <c r="D31" s="21"/>
      <c r="E31" s="21"/>
      <c r="F31" s="36"/>
      <c r="G31" s="24">
        <v>3652</v>
      </c>
      <c r="H31" s="24">
        <v>3544</v>
      </c>
      <c r="I31" s="24">
        <v>4464</v>
      </c>
    </row>
    <row r="32" spans="1:9" ht="19.5" customHeight="1">
      <c r="A32" s="23" t="s">
        <v>29</v>
      </c>
      <c r="B32" s="21"/>
      <c r="C32" s="21"/>
      <c r="D32" s="21"/>
      <c r="E32" s="21"/>
      <c r="F32" s="36"/>
      <c r="G32" s="24">
        <v>1680</v>
      </c>
      <c r="H32" s="24">
        <v>1384</v>
      </c>
      <c r="I32" s="24">
        <v>1925</v>
      </c>
    </row>
    <row r="33" spans="1:9" ht="19.5" customHeight="1">
      <c r="A33" s="23" t="s">
        <v>30</v>
      </c>
      <c r="B33" s="21"/>
      <c r="C33" s="21"/>
      <c r="D33" s="21"/>
      <c r="E33" s="21"/>
      <c r="F33" s="36"/>
      <c r="G33" s="24">
        <v>121</v>
      </c>
      <c r="H33" s="24">
        <v>21</v>
      </c>
      <c r="I33" s="24">
        <v>33</v>
      </c>
    </row>
    <row r="34" spans="1:9" ht="19.5" customHeight="1">
      <c r="A34" s="14" t="s">
        <v>31</v>
      </c>
      <c r="B34" s="39"/>
      <c r="C34" s="39"/>
      <c r="D34" s="39"/>
      <c r="E34" s="39"/>
      <c r="F34" s="15"/>
      <c r="G34" s="40">
        <f>SUM(G24:G33)</f>
        <v>16620</v>
      </c>
      <c r="H34" s="40">
        <f>SUM(H24:H33)</f>
        <v>14758</v>
      </c>
      <c r="I34" s="40">
        <f>SUM(I24:I33)</f>
        <v>19867</v>
      </c>
    </row>
    <row r="35" spans="1:9" ht="6.75" customHeight="1">
      <c r="A35" s="41"/>
      <c r="B35" s="41"/>
      <c r="C35" s="41"/>
      <c r="D35" s="41"/>
      <c r="E35" s="42"/>
      <c r="F35" s="41"/>
      <c r="G35" s="43"/>
      <c r="H35" s="43"/>
      <c r="I35" s="43"/>
    </row>
    <row r="36" spans="1:7" ht="15.75" customHeight="1">
      <c r="A36" s="29" t="s">
        <v>16</v>
      </c>
      <c r="C36" s="1" t="s">
        <v>17</v>
      </c>
      <c r="E36" s="30"/>
      <c r="G36" s="30"/>
    </row>
    <row r="37" spans="6:8" ht="9.75" customHeight="1">
      <c r="F37" s="30"/>
      <c r="G37" s="30"/>
      <c r="H37" s="30"/>
    </row>
    <row r="38" spans="1:9" s="45" customFormat="1" ht="31.5" customHeight="1">
      <c r="A38" s="44" t="s">
        <v>32</v>
      </c>
      <c r="B38" s="44"/>
      <c r="C38" s="44"/>
      <c r="D38" s="44"/>
      <c r="E38" s="44"/>
      <c r="F38" s="44"/>
      <c r="G38" s="44"/>
      <c r="H38" s="44"/>
      <c r="I38" s="44"/>
    </row>
    <row r="39" ht="9.75" customHeight="1"/>
    <row r="43" ht="15.75" customHeight="1">
      <c r="A43" s="2" t="s">
        <v>33</v>
      </c>
    </row>
    <row r="44" ht="9.75" customHeight="1">
      <c r="A44" s="2"/>
    </row>
    <row r="45" spans="7:9" ht="15" customHeight="1">
      <c r="G45" s="10" t="s">
        <v>34</v>
      </c>
      <c r="H45" s="10"/>
      <c r="I45" s="10"/>
    </row>
    <row r="46" spans="1:9" ht="15" customHeight="1">
      <c r="A46" s="46"/>
      <c r="B46" s="47" t="s">
        <v>20</v>
      </c>
      <c r="C46" s="12"/>
      <c r="D46" s="12"/>
      <c r="E46" s="12"/>
      <c r="F46" s="34"/>
      <c r="G46" s="13">
        <v>2017</v>
      </c>
      <c r="H46" s="14">
        <v>2018</v>
      </c>
      <c r="I46" s="15"/>
    </row>
    <row r="47" spans="1:9" ht="18" customHeight="1">
      <c r="A47" s="16"/>
      <c r="B47" s="17"/>
      <c r="C47" s="17"/>
      <c r="D47" s="17"/>
      <c r="E47" s="17"/>
      <c r="F47" s="35"/>
      <c r="G47" s="18" t="s">
        <v>6</v>
      </c>
      <c r="H47" s="19" t="s">
        <v>35</v>
      </c>
      <c r="I47" s="19" t="s">
        <v>8</v>
      </c>
    </row>
    <row r="48" spans="1:9" ht="18" customHeight="1">
      <c r="A48" s="23" t="s">
        <v>21</v>
      </c>
      <c r="B48" s="21"/>
      <c r="C48" s="21"/>
      <c r="D48" s="21"/>
      <c r="E48" s="21"/>
      <c r="F48" s="36"/>
      <c r="G48" s="24">
        <v>2020</v>
      </c>
      <c r="H48" s="24">
        <v>2102</v>
      </c>
      <c r="I48" s="24">
        <v>1874</v>
      </c>
    </row>
    <row r="49" spans="1:9" ht="18" customHeight="1">
      <c r="A49" s="23" t="s">
        <v>22</v>
      </c>
      <c r="B49" s="21"/>
      <c r="C49" s="21"/>
      <c r="D49" s="21"/>
      <c r="E49" s="21"/>
      <c r="F49" s="36"/>
      <c r="G49" s="24">
        <v>61</v>
      </c>
      <c r="H49" s="24">
        <v>42</v>
      </c>
      <c r="I49" s="24">
        <v>33</v>
      </c>
    </row>
    <row r="50" spans="1:9" ht="18" customHeight="1">
      <c r="A50" s="23" t="s">
        <v>23</v>
      </c>
      <c r="B50" s="21"/>
      <c r="C50" s="21"/>
      <c r="D50" s="21"/>
      <c r="E50" s="21"/>
      <c r="F50" s="36"/>
      <c r="G50" s="24">
        <v>72</v>
      </c>
      <c r="H50" s="24">
        <v>84</v>
      </c>
      <c r="I50" s="24">
        <v>66</v>
      </c>
    </row>
    <row r="51" spans="1:9" ht="18" customHeight="1">
      <c r="A51" s="23" t="s">
        <v>24</v>
      </c>
      <c r="B51" s="21"/>
      <c r="C51" s="21"/>
      <c r="D51" s="21"/>
      <c r="E51" s="21"/>
      <c r="F51" s="36"/>
      <c r="G51" s="24">
        <v>107</v>
      </c>
      <c r="H51" s="24">
        <v>99</v>
      </c>
      <c r="I51" s="24">
        <v>119</v>
      </c>
    </row>
    <row r="52" spans="1:9" ht="18" customHeight="1">
      <c r="A52" s="23" t="s">
        <v>25</v>
      </c>
      <c r="B52" s="21"/>
      <c r="C52" s="21"/>
      <c r="D52" s="21"/>
      <c r="E52" s="21"/>
      <c r="F52" s="36"/>
      <c r="G52" s="24">
        <v>11</v>
      </c>
      <c r="H52" s="24">
        <v>15</v>
      </c>
      <c r="I52" s="24">
        <v>15</v>
      </c>
    </row>
    <row r="53" spans="1:9" ht="18" customHeight="1">
      <c r="A53" s="23" t="s">
        <v>26</v>
      </c>
      <c r="B53" s="21"/>
      <c r="C53" s="21"/>
      <c r="D53" s="21"/>
      <c r="E53" s="21"/>
      <c r="F53" s="36"/>
      <c r="G53" s="24">
        <v>278</v>
      </c>
      <c r="H53" s="24">
        <v>221</v>
      </c>
      <c r="I53" s="24">
        <v>307</v>
      </c>
    </row>
    <row r="54" spans="1:9" ht="18" customHeight="1">
      <c r="A54" s="23" t="s">
        <v>36</v>
      </c>
      <c r="B54" s="21"/>
      <c r="C54" s="21"/>
      <c r="D54" s="21"/>
      <c r="E54" s="21"/>
      <c r="F54" s="36"/>
      <c r="G54" s="24">
        <v>701</v>
      </c>
      <c r="H54" s="24">
        <v>685</v>
      </c>
      <c r="I54" s="24">
        <v>688</v>
      </c>
    </row>
    <row r="55" spans="1:9" ht="18" customHeight="1">
      <c r="A55" s="23" t="s">
        <v>28</v>
      </c>
      <c r="B55" s="21"/>
      <c r="C55" s="21"/>
      <c r="D55" s="21"/>
      <c r="E55" s="21"/>
      <c r="F55" s="36"/>
      <c r="G55" s="24">
        <v>199</v>
      </c>
      <c r="H55" s="24">
        <v>191</v>
      </c>
      <c r="I55" s="24">
        <v>206</v>
      </c>
    </row>
    <row r="56" spans="1:9" ht="18" customHeight="1">
      <c r="A56" s="23" t="s">
        <v>29</v>
      </c>
      <c r="B56" s="21"/>
      <c r="C56" s="21"/>
      <c r="D56" s="21"/>
      <c r="E56" s="21"/>
      <c r="F56" s="36"/>
      <c r="G56" s="24">
        <v>2110</v>
      </c>
      <c r="H56" s="24">
        <v>2129</v>
      </c>
      <c r="I56" s="24">
        <v>2182</v>
      </c>
    </row>
    <row r="57" spans="1:9" ht="18" customHeight="1">
      <c r="A57" s="23" t="s">
        <v>30</v>
      </c>
      <c r="B57" s="21"/>
      <c r="C57" s="21"/>
      <c r="D57" s="21"/>
      <c r="E57" s="21"/>
      <c r="F57" s="36"/>
      <c r="G57" s="24">
        <v>58</v>
      </c>
      <c r="H57" s="24">
        <v>10</v>
      </c>
      <c r="I57" s="24">
        <v>8</v>
      </c>
    </row>
    <row r="58" spans="1:9" ht="18" customHeight="1">
      <c r="A58" s="20" t="s">
        <v>37</v>
      </c>
      <c r="B58" s="26"/>
      <c r="C58" s="26"/>
      <c r="D58" s="26"/>
      <c r="E58" s="26"/>
      <c r="F58" s="48"/>
      <c r="G58" s="22">
        <f>SUM(G48:G57)</f>
        <v>5617</v>
      </c>
      <c r="H58" s="22">
        <f>SUM(H48:H57)</f>
        <v>5578</v>
      </c>
      <c r="I58" s="22">
        <f>SUM(I48:I57)</f>
        <v>5498</v>
      </c>
    </row>
    <row r="59" spans="1:9" ht="18" customHeight="1">
      <c r="A59" s="23" t="s">
        <v>38</v>
      </c>
      <c r="B59" s="21"/>
      <c r="C59" s="21"/>
      <c r="D59" s="21"/>
      <c r="E59" s="21"/>
      <c r="F59" s="36"/>
      <c r="G59" s="24">
        <v>780</v>
      </c>
      <c r="H59" s="24">
        <v>1208</v>
      </c>
      <c r="I59" s="24">
        <v>1199</v>
      </c>
    </row>
    <row r="60" spans="1:9" ht="18" customHeight="1">
      <c r="A60" s="14" t="s">
        <v>31</v>
      </c>
      <c r="B60" s="39"/>
      <c r="C60" s="39"/>
      <c r="D60" s="39"/>
      <c r="E60" s="39"/>
      <c r="F60" s="15"/>
      <c r="G60" s="22">
        <f>G58+G59</f>
        <v>6397</v>
      </c>
      <c r="H60" s="22">
        <f>H58+H59</f>
        <v>6786</v>
      </c>
      <c r="I60" s="22">
        <f>I58+I59</f>
        <v>6697</v>
      </c>
    </row>
    <row r="61" spans="1:8" ht="20.25" customHeight="1">
      <c r="A61" s="29" t="s">
        <v>39</v>
      </c>
      <c r="E61" s="30"/>
      <c r="G61" s="30"/>
      <c r="H61" s="30"/>
    </row>
    <row r="62" spans="7:9" ht="9.75" customHeight="1">
      <c r="G62" s="49"/>
      <c r="H62" s="50"/>
      <c r="I62" s="50"/>
    </row>
    <row r="63" spans="1:9" ht="32.25" customHeight="1">
      <c r="A63" s="51" t="s">
        <v>40</v>
      </c>
      <c r="B63" s="51"/>
      <c r="C63" s="51"/>
      <c r="D63" s="51"/>
      <c r="E63" s="51"/>
      <c r="F63" s="51"/>
      <c r="G63" s="51"/>
      <c r="H63" s="51"/>
      <c r="I63" s="51"/>
    </row>
    <row r="64" spans="1:7" ht="18" customHeight="1">
      <c r="A64" s="52"/>
      <c r="B64" s="53"/>
      <c r="C64" s="53"/>
      <c r="D64" s="54"/>
      <c r="E64" s="49"/>
      <c r="F64" s="49"/>
      <c r="G64" s="49"/>
    </row>
    <row r="65" spans="1:9" ht="18" customHeight="1">
      <c r="A65" s="4" t="s">
        <v>41</v>
      </c>
      <c r="D65" s="54"/>
      <c r="E65" s="49"/>
      <c r="F65" s="49"/>
      <c r="G65" s="49"/>
      <c r="H65" s="49"/>
      <c r="I65" s="49"/>
    </row>
    <row r="66" spans="2:9" ht="15" customHeight="1">
      <c r="B66" s="30"/>
      <c r="C66" s="30"/>
      <c r="D66" s="30"/>
      <c r="H66" s="10" t="s">
        <v>4</v>
      </c>
      <c r="I66" s="10"/>
    </row>
    <row r="67" spans="1:9" ht="18.75" customHeight="1">
      <c r="A67" s="14" t="s">
        <v>42</v>
      </c>
      <c r="B67" s="39"/>
      <c r="C67" s="39"/>
      <c r="D67" s="55"/>
      <c r="E67" s="56" t="s">
        <v>43</v>
      </c>
      <c r="F67" s="56"/>
      <c r="G67" s="56"/>
      <c r="H67" s="56"/>
      <c r="I67" s="57"/>
    </row>
    <row r="68" spans="1:9" ht="15" customHeight="1">
      <c r="A68" s="58" t="s">
        <v>44</v>
      </c>
      <c r="B68" s="13">
        <v>2017</v>
      </c>
      <c r="C68" s="14">
        <v>2018</v>
      </c>
      <c r="D68" s="55"/>
      <c r="E68" s="59" t="s">
        <v>44</v>
      </c>
      <c r="F68" s="60"/>
      <c r="G68" s="13">
        <v>2017</v>
      </c>
      <c r="H68" s="14">
        <v>2018</v>
      </c>
      <c r="I68" s="15"/>
    </row>
    <row r="69" spans="1:9" ht="18" customHeight="1">
      <c r="A69" s="61"/>
      <c r="B69" s="62" t="s">
        <v>8</v>
      </c>
      <c r="C69" s="19" t="s">
        <v>7</v>
      </c>
      <c r="D69" s="63" t="s">
        <v>45</v>
      </c>
      <c r="E69" s="64"/>
      <c r="F69" s="65"/>
      <c r="G69" s="62" t="s">
        <v>8</v>
      </c>
      <c r="H69" s="19" t="s">
        <v>35</v>
      </c>
      <c r="I69" s="66" t="s">
        <v>45</v>
      </c>
    </row>
    <row r="70" spans="1:9" ht="18" customHeight="1">
      <c r="A70" s="67" t="s">
        <v>46</v>
      </c>
      <c r="B70" s="24">
        <v>628</v>
      </c>
      <c r="C70" s="24">
        <v>598</v>
      </c>
      <c r="D70" s="68">
        <v>749</v>
      </c>
      <c r="E70" s="69" t="s">
        <v>47</v>
      </c>
      <c r="F70" s="70"/>
      <c r="G70" s="24">
        <v>2624</v>
      </c>
      <c r="H70" s="24">
        <v>2645</v>
      </c>
      <c r="I70" s="24">
        <v>4128</v>
      </c>
    </row>
    <row r="71" spans="1:9" ht="18" customHeight="1">
      <c r="A71" s="71" t="s">
        <v>48</v>
      </c>
      <c r="B71" s="24">
        <v>613</v>
      </c>
      <c r="C71" s="24">
        <v>539</v>
      </c>
      <c r="D71" s="68">
        <v>742</v>
      </c>
      <c r="E71" s="69" t="s">
        <v>49</v>
      </c>
      <c r="F71" s="70"/>
      <c r="G71" s="24">
        <v>2616</v>
      </c>
      <c r="H71" s="24">
        <v>2654</v>
      </c>
      <c r="I71" s="24">
        <v>3248</v>
      </c>
    </row>
    <row r="72" spans="1:9" ht="18" customHeight="1">
      <c r="A72" s="71" t="s">
        <v>50</v>
      </c>
      <c r="B72" s="24">
        <v>673</v>
      </c>
      <c r="C72" s="24">
        <v>641</v>
      </c>
      <c r="D72" s="68">
        <v>511</v>
      </c>
      <c r="E72" s="69" t="s">
        <v>51</v>
      </c>
      <c r="F72" s="70"/>
      <c r="G72" s="24">
        <v>1329</v>
      </c>
      <c r="H72" s="24">
        <v>924</v>
      </c>
      <c r="I72" s="24">
        <v>1578</v>
      </c>
    </row>
    <row r="73" spans="1:9" ht="18" customHeight="1">
      <c r="A73" s="67" t="s">
        <v>51</v>
      </c>
      <c r="B73" s="24">
        <v>598</v>
      </c>
      <c r="C73" s="24">
        <v>497</v>
      </c>
      <c r="D73" s="68">
        <v>474</v>
      </c>
      <c r="E73" s="69" t="s">
        <v>52</v>
      </c>
      <c r="F73" s="70"/>
      <c r="G73" s="24">
        <v>1198</v>
      </c>
      <c r="H73" s="24">
        <v>1505</v>
      </c>
      <c r="I73" s="24">
        <v>1459</v>
      </c>
    </row>
    <row r="74" spans="1:9" ht="18" customHeight="1">
      <c r="A74" s="72" t="s">
        <v>53</v>
      </c>
      <c r="B74" s="24">
        <v>392</v>
      </c>
      <c r="C74" s="24">
        <v>322</v>
      </c>
      <c r="D74" s="68">
        <v>371</v>
      </c>
      <c r="E74" s="69" t="s">
        <v>54</v>
      </c>
      <c r="F74" s="70"/>
      <c r="G74" s="24">
        <v>531</v>
      </c>
      <c r="H74" s="24">
        <v>634</v>
      </c>
      <c r="I74" s="24">
        <v>1288</v>
      </c>
    </row>
    <row r="75" spans="1:9" ht="18" customHeight="1">
      <c r="A75" s="72" t="s">
        <v>55</v>
      </c>
      <c r="B75" s="24">
        <v>209</v>
      </c>
      <c r="C75" s="24">
        <v>218</v>
      </c>
      <c r="D75" s="68">
        <v>252</v>
      </c>
      <c r="E75" s="69" t="s">
        <v>50</v>
      </c>
      <c r="F75" s="70"/>
      <c r="G75" s="24">
        <v>517</v>
      </c>
      <c r="H75" s="24">
        <v>273</v>
      </c>
      <c r="I75" s="24">
        <v>795</v>
      </c>
    </row>
    <row r="76" spans="1:9" ht="18" customHeight="1">
      <c r="A76" s="67" t="s">
        <v>56</v>
      </c>
      <c r="B76" s="24">
        <f>B77-SUM(B70:B75)</f>
        <v>2504</v>
      </c>
      <c r="C76" s="24">
        <f>C77-SUM(C70:C75)</f>
        <v>2763</v>
      </c>
      <c r="D76" s="73">
        <f>D77-SUM(D70:D75)</f>
        <v>2399</v>
      </c>
      <c r="E76" s="69" t="s">
        <v>56</v>
      </c>
      <c r="F76" s="70"/>
      <c r="G76" s="24">
        <f>G77-SUM(G70:G75)</f>
        <v>7805</v>
      </c>
      <c r="H76" s="24">
        <f>H77-SUM(H70:H75)</f>
        <v>6123</v>
      </c>
      <c r="I76" s="24">
        <f>I77-SUM(I70:I75)</f>
        <v>7371</v>
      </c>
    </row>
    <row r="77" spans="1:9" ht="18" customHeight="1">
      <c r="A77" s="74" t="s">
        <v>57</v>
      </c>
      <c r="B77" s="22">
        <f>G58</f>
        <v>5617</v>
      </c>
      <c r="C77" s="22">
        <f>H58</f>
        <v>5578</v>
      </c>
      <c r="D77" s="75">
        <f>I58</f>
        <v>5498</v>
      </c>
      <c r="E77" s="76" t="s">
        <v>58</v>
      </c>
      <c r="F77" s="48"/>
      <c r="G77" s="22">
        <f>G34</f>
        <v>16620</v>
      </c>
      <c r="H77" s="22">
        <f>H34</f>
        <v>14758</v>
      </c>
      <c r="I77" s="22">
        <f>I34</f>
        <v>19867</v>
      </c>
    </row>
    <row r="78" ht="18.75" customHeight="1">
      <c r="A78" s="77" t="s">
        <v>59</v>
      </c>
    </row>
    <row r="79" ht="6" customHeight="1"/>
    <row r="80" spans="1:9" s="79" customFormat="1" ht="60.75" customHeight="1">
      <c r="A80" s="78" t="s">
        <v>60</v>
      </c>
      <c r="B80" s="78"/>
      <c r="C80" s="78"/>
      <c r="D80" s="78"/>
      <c r="E80" s="78"/>
      <c r="F80" s="78"/>
      <c r="G80" s="78"/>
      <c r="H80" s="78"/>
      <c r="I80" s="78"/>
    </row>
    <row r="81" spans="5:8" ht="9" customHeight="1">
      <c r="E81" s="80"/>
      <c r="F81" s="42"/>
      <c r="G81" s="49"/>
      <c r="H81" s="49"/>
    </row>
    <row r="82" spans="1:9" s="79" customFormat="1" ht="21" customHeight="1">
      <c r="A82" s="81" t="s">
        <v>61</v>
      </c>
      <c r="F82" s="80"/>
      <c r="G82" s="50"/>
      <c r="H82" s="50"/>
      <c r="I82" s="50"/>
    </row>
    <row r="83" spans="7:8" ht="15">
      <c r="G83" s="50"/>
      <c r="H83" s="50"/>
    </row>
  </sheetData>
  <sheetProtection/>
  <mergeCells count="26">
    <mergeCell ref="E76:F76"/>
    <mergeCell ref="A80:I80"/>
    <mergeCell ref="E70:F70"/>
    <mergeCell ref="E71:F71"/>
    <mergeCell ref="E72:F72"/>
    <mergeCell ref="E73:F73"/>
    <mergeCell ref="E74:F74"/>
    <mergeCell ref="E75:F75"/>
    <mergeCell ref="A67:D67"/>
    <mergeCell ref="E67:I67"/>
    <mergeCell ref="A68:A69"/>
    <mergeCell ref="C68:D68"/>
    <mergeCell ref="E68:F69"/>
    <mergeCell ref="H68:I68"/>
    <mergeCell ref="A38:I38"/>
    <mergeCell ref="G45:I45"/>
    <mergeCell ref="H46:I46"/>
    <mergeCell ref="A60:F60"/>
    <mergeCell ref="A63:I63"/>
    <mergeCell ref="H66:I66"/>
    <mergeCell ref="A5:I5"/>
    <mergeCell ref="G7:H7"/>
    <mergeCell ref="G8:H8"/>
    <mergeCell ref="G21:I21"/>
    <mergeCell ref="H22:I22"/>
    <mergeCell ref="A34:F3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Bhavna Ramjus</dc:creator>
  <cp:keywords/>
  <dc:description/>
  <cp:lastModifiedBy>Bhavna Ramjus</cp:lastModifiedBy>
  <cp:lastPrinted>2018-12-19T07:34:00Z</cp:lastPrinted>
  <dcterms:created xsi:type="dcterms:W3CDTF">2018-12-19T07:33:31Z</dcterms:created>
  <dcterms:modified xsi:type="dcterms:W3CDTF">2018-12-19T07:35:43Z</dcterms:modified>
  <cp:category/>
  <cp:version/>
  <cp:contentType/>
  <cp:contentStatus/>
</cp:coreProperties>
</file>