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Taslimah 070524\Industry\Indicator EOE\Year 2024\ESI EOE Qtr 1 24_210624\ESI EOE_1Qtr_24 Final\"/>
    </mc:Choice>
  </mc:AlternateContent>
  <xr:revisionPtr revIDLastSave="0" documentId="13_ncr:1_{459A5C4F-6B02-4271-87DC-C26FCAA0CB48}" xr6:coauthVersionLast="47" xr6:coauthVersionMax="47" xr10:uidLastSave="{00000000-0000-0000-0000-000000000000}"/>
  <bookViews>
    <workbookView xWindow="-120" yWindow="-120" windowWidth="20730" windowHeight="11160" tabRatio="604" xr2:uid="{00000000-000D-0000-FFFF-FFFF00000000}"/>
  </bookViews>
  <sheets>
    <sheet name="Tab 1" sheetId="205" r:id="rId1"/>
    <sheet name="Tab 2 " sheetId="196" r:id="rId2"/>
    <sheet name="Tab 3 " sheetId="197" r:id="rId3"/>
    <sheet name="Tab 4 " sheetId="198" r:id="rId4"/>
    <sheet name="Tab 5 " sheetId="199" r:id="rId5"/>
    <sheet name="Tab 6" sheetId="200" r:id="rId6"/>
    <sheet name="Tab 7" sheetId="201" r:id="rId7"/>
    <sheet name="Tab 8" sheetId="202" r:id="rId8"/>
    <sheet name="Tab 9" sheetId="203" r:id="rId9"/>
    <sheet name="Tab 10" sheetId="20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3" hidden="1">'Tab 4 '!$B$5:$C$20</definedName>
    <definedName name="aa" localSheetId="0">'[1]Table 1'!#REF!</definedName>
    <definedName name="aa">'[2]Table 1'!#REF!</definedName>
    <definedName name="ccc" localSheetId="0">'[3]Table 1'!#REF!</definedName>
    <definedName name="ccc">'[4]Table 1'!#REF!</definedName>
    <definedName name="_xlnm.Database" localSheetId="0">'[1]Table 1'!#REF!</definedName>
    <definedName name="_xlnm.Database">'[2]Table 1'!#REF!</definedName>
    <definedName name="gd" localSheetId="0">'[5]Table 1'!#REF!</definedName>
    <definedName name="gd">'[6]Table 1'!#REF!</definedName>
    <definedName name="hd" localSheetId="0">'[5]Table 1'!#REF!</definedName>
    <definedName name="hd">'[6]Table 1'!#REF!</definedName>
    <definedName name="HTML_CodePage" hidden="1">1252</definedName>
    <definedName name="HTML_Control" localSheetId="0" hidden="1">{"'net change'!$A$4:$EL$14"}</definedName>
    <definedName name="HTML_Control" hidden="1">{"'net change'!$A$4:$EL$14"}</definedName>
    <definedName name="HTML_Description" hidden="1">""</definedName>
    <definedName name="HTML_Email" hidden="1">""</definedName>
    <definedName name="HTML_Header" hidden="1">"net change"</definedName>
    <definedName name="HTML_LastUpdate" hidden="1">"3/23/04"</definedName>
    <definedName name="HTML_LineAfter" hidden="1">FALSE</definedName>
    <definedName name="HTML_LineBefore" hidden="1">FALSE</definedName>
    <definedName name="HTML_Name" hidden="1">"CIB"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"SERIES NET CHANGE"</definedName>
    <definedName name="new" localSheetId="0">#REF!</definedName>
    <definedName name="new">#REF!</definedName>
    <definedName name="_xlnm.Print_Area" localSheetId="0">'Tab 1'!$A$1:$L$22</definedName>
    <definedName name="_xlnm.Print_Area" localSheetId="2">'Tab 3 '!$A$1:$J$23</definedName>
    <definedName name="_xlnm.Print_Area" localSheetId="3">'Tab 4 '!$A$1:$G$22</definedName>
    <definedName name="_xlnm.Print_Area" localSheetId="4">'Tab 5 '!$A$1:$H$23</definedName>
    <definedName name="re" localSheetId="0">[7]Page77!#REF!</definedName>
    <definedName name="re">[8]Page77!#REF!</definedName>
    <definedName name="ss" localSheetId="0">'[5]Table 1'!#REF!</definedName>
    <definedName name="ss">'[6]Table 1'!#REF!</definedName>
    <definedName name="sum" localSheetId="0">#REF!</definedName>
    <definedName name="sum">#REF!</definedName>
    <definedName name="test" localSheetId="0" hidden="1">{"'net change'!$A$4:$EL$14"}</definedName>
    <definedName name="test" hidden="1">{"'net change'!$A$4:$EL$14"}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204" l="1"/>
  <c r="H41" i="204"/>
  <c r="H36" i="204"/>
  <c r="H29" i="204"/>
  <c r="H17" i="204"/>
  <c r="H41" i="203"/>
  <c r="H37" i="203"/>
  <c r="H32" i="203"/>
  <c r="H26" i="203"/>
  <c r="H18" i="203"/>
  <c r="H35" i="202"/>
  <c r="I34" i="201"/>
</calcChain>
</file>

<file path=xl/sharedStrings.xml><?xml version="1.0" encoding="utf-8"?>
<sst xmlns="http://schemas.openxmlformats.org/spreadsheetml/2006/main" count="350" uniqueCount="215">
  <si>
    <t>Net  change from</t>
  </si>
  <si>
    <t>Product group</t>
  </si>
  <si>
    <t xml:space="preserve">   1.   Food</t>
  </si>
  <si>
    <t xml:space="preserve">   2.   Flowers</t>
  </si>
  <si>
    <t xml:space="preserve">   3.   Textile yarn and fabrics</t>
  </si>
  <si>
    <t xml:space="preserve">   5.   Leather products and footwear</t>
  </si>
  <si>
    <t xml:space="preserve">   6.   Wood and paper products</t>
  </si>
  <si>
    <t xml:space="preserve">   7.   Optical goods</t>
  </si>
  <si>
    <t xml:space="preserve">   8.   Electronic  watches and clocks</t>
  </si>
  <si>
    <t xml:space="preserve">   9.   Electric and electronic products</t>
  </si>
  <si>
    <t xml:space="preserve"> 10.   Jewellery and related articles</t>
  </si>
  <si>
    <t xml:space="preserve"> 11.   Toys and carnival articles   </t>
  </si>
  <si>
    <t xml:space="preserve"> TOTAL</t>
  </si>
  <si>
    <t>Employment</t>
  </si>
  <si>
    <t>Category</t>
  </si>
  <si>
    <t>Male</t>
  </si>
  <si>
    <t>Female</t>
  </si>
  <si>
    <t>Enterprises with less than 10 employees</t>
  </si>
  <si>
    <t>Outworkers</t>
  </si>
  <si>
    <t>T O T A L</t>
  </si>
  <si>
    <t>10.   Jewellery and related articles</t>
  </si>
  <si>
    <t xml:space="preserve">11.   Toys and carnival articles   </t>
  </si>
  <si>
    <t>12.   Other</t>
  </si>
  <si>
    <t>Enterprises with 10 or more employees</t>
  </si>
  <si>
    <t xml:space="preserve">   4.   Wearing apparel:</t>
  </si>
  <si>
    <t>Number of enterprises as at</t>
  </si>
  <si>
    <t>Both sexes</t>
  </si>
  <si>
    <t>Pullovers</t>
  </si>
  <si>
    <t xml:space="preserve">Other garments </t>
  </si>
  <si>
    <t xml:space="preserve"> 12.   Other products</t>
  </si>
  <si>
    <t>Number of enterprises</t>
  </si>
  <si>
    <t>Mauritian</t>
  </si>
  <si>
    <t>Foreign workers (Expatriates)</t>
  </si>
  <si>
    <t>March 2023</t>
  </si>
  <si>
    <t>Mar. 23</t>
  </si>
  <si>
    <t>Table 2 - Employment by size of enterprise and sex, EOE Sector, March 2023 - March 2024</t>
  </si>
  <si>
    <t>December 2023</t>
  </si>
  <si>
    <t>Table 3 - Employment by product group and sex, EOE Sector, March 2023 - March 2024</t>
  </si>
  <si>
    <t>Table 4 - Net change in employment by product group, EOE Sector, March 2023 - March 2024</t>
  </si>
  <si>
    <t>Dec. 23</t>
  </si>
  <si>
    <t>Table 5 - Expatriate employment by product group and sex, EOE Sector, March 2023 - March 2024</t>
  </si>
  <si>
    <t>Napp</t>
  </si>
  <si>
    <t xml:space="preserve">Napp </t>
  </si>
  <si>
    <r>
      <t>Table 6 - Net EOE Exports, 2022 - 1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Quarter 2024</t>
    </r>
  </si>
  <si>
    <t>Value: R Million</t>
  </si>
  <si>
    <t>Item</t>
  </si>
  <si>
    <r>
      <t xml:space="preserve">2023 </t>
    </r>
    <r>
      <rPr>
        <b/>
        <vertAlign val="superscript"/>
        <sz val="10.5"/>
        <rFont val="Times New Roman"/>
        <family val="1"/>
      </rPr>
      <t>1</t>
    </r>
  </si>
  <si>
    <r>
      <t xml:space="preserve">2024 </t>
    </r>
    <r>
      <rPr>
        <b/>
        <vertAlign val="superscript"/>
        <sz val="10.5"/>
        <rFont val="Times New Roman"/>
        <family val="1"/>
      </rPr>
      <t>2</t>
    </r>
  </si>
  <si>
    <t xml:space="preserve">1st Qr  </t>
  </si>
  <si>
    <t xml:space="preserve">2nd Qr  </t>
  </si>
  <si>
    <t xml:space="preserve">3rd Qr  </t>
  </si>
  <si>
    <t xml:space="preserve">4th Qr  </t>
  </si>
  <si>
    <t>A. Total exports ( f.o.b )</t>
  </si>
  <si>
    <t>B. Total imports ( c.i.f )</t>
  </si>
  <si>
    <t xml:space="preserve">     Raw materials</t>
  </si>
  <si>
    <t xml:space="preserve">    Machinery </t>
  </si>
  <si>
    <t xml:space="preserve"> Net Exports (A - B)</t>
  </si>
  <si>
    <t>Net Exports as % of Total Exports</t>
  </si>
  <si>
    <r>
      <t xml:space="preserve">1 </t>
    </r>
    <r>
      <rPr>
        <sz val="10.5"/>
        <rFont val="Times New Roman"/>
        <family val="1"/>
      </rPr>
      <t xml:space="preserve">Revised          </t>
    </r>
    <r>
      <rPr>
        <vertAlign val="superscript"/>
        <sz val="10.5"/>
        <rFont val="Times New Roman"/>
        <family val="1"/>
      </rPr>
      <t>2</t>
    </r>
    <r>
      <rPr>
        <sz val="10.5"/>
        <rFont val="Times New Roman"/>
        <family val="1"/>
      </rPr>
      <t xml:space="preserve"> Provisional</t>
    </r>
  </si>
  <si>
    <r>
      <t>Table 7 - EOE exports of selected commodities by SITC section, 2022 - 1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Quarter 2024</t>
    </r>
  </si>
  <si>
    <t xml:space="preserve">Value (F.o.b): R Million </t>
  </si>
  <si>
    <t>SITC Section/Description</t>
  </si>
  <si>
    <t>Total EOE Exports</t>
  </si>
  <si>
    <t xml:space="preserve"> 0 - Food and live animals</t>
  </si>
  <si>
    <t xml:space="preserve">     of  which :</t>
  </si>
  <si>
    <t>Live animals other than fish</t>
  </si>
  <si>
    <t xml:space="preserve"> </t>
  </si>
  <si>
    <t>Fish &amp; fish preparations</t>
  </si>
  <si>
    <t>Cereals and cereal preparations</t>
  </si>
  <si>
    <t xml:space="preserve"> 2 - Crude materials, inedible, except fuels</t>
  </si>
  <si>
    <t xml:space="preserve"> 5 - Chemicals and related products, n.e.s</t>
  </si>
  <si>
    <t>Medicaments (including Veterinary medicaments)</t>
  </si>
  <si>
    <t xml:space="preserve"> 6 - Manufactured goods classified chiefly by material </t>
  </si>
  <si>
    <t xml:space="preserve">Paper, paperboard and articles </t>
  </si>
  <si>
    <t>Textile yarn, fabrics, made up articles</t>
  </si>
  <si>
    <t>Glass</t>
  </si>
  <si>
    <t>Pearls, precious  &amp; semi-precious stones</t>
  </si>
  <si>
    <t>Iron and steel</t>
  </si>
  <si>
    <t xml:space="preserve"> 7 - Machinery and transport equipment </t>
  </si>
  <si>
    <t xml:space="preserve"> 8 - Miscellaneous manufactured articles </t>
  </si>
  <si>
    <t>Travel goods, handbags and similar containers</t>
  </si>
  <si>
    <t>Articles of apparel and clothing</t>
  </si>
  <si>
    <t>Instruments and appliances, n.e.s., for medical, surgical, dental or veterinary purposes</t>
  </si>
  <si>
    <t>Optical goods</t>
  </si>
  <si>
    <t>Watches and clocks</t>
  </si>
  <si>
    <t>Printed matter</t>
  </si>
  <si>
    <t>Articles, n.e.s. of plastics</t>
  </si>
  <si>
    <t>Toys, games and sporting goods</t>
  </si>
  <si>
    <t>Jewellery, goldsmiths &amp; silversmiths wares</t>
  </si>
  <si>
    <t>Other sections</t>
  </si>
  <si>
    <r>
      <t>1</t>
    </r>
    <r>
      <rPr>
        <sz val="10.5"/>
        <rFont val="Times New Roman"/>
        <family val="1"/>
      </rPr>
      <t xml:space="preserve"> Revised          </t>
    </r>
    <r>
      <rPr>
        <vertAlign val="superscript"/>
        <sz val="10.5"/>
        <rFont val="Times New Roman"/>
        <family val="1"/>
      </rPr>
      <t>2</t>
    </r>
    <r>
      <rPr>
        <sz val="10.5"/>
        <rFont val="Times New Roman"/>
        <family val="1"/>
      </rPr>
      <t xml:space="preserve"> Provisional</t>
    </r>
  </si>
  <si>
    <t>Note: Breakdowns may not add up to totals due to rounding</t>
  </si>
  <si>
    <r>
      <t>Table 8 - EOE imports of selected commodities by SITC section, 2022 - 1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Quarter 2024</t>
    </r>
  </si>
  <si>
    <t xml:space="preserve">Value (C.i.f): R Million </t>
  </si>
  <si>
    <t>3rd Qr</t>
  </si>
  <si>
    <t>Total EOE Imports</t>
  </si>
  <si>
    <t xml:space="preserve">  0 - Food and live animals</t>
  </si>
  <si>
    <t xml:space="preserve">       of  which :</t>
  </si>
  <si>
    <t xml:space="preserve">           Meat and meat preparations</t>
  </si>
  <si>
    <t xml:space="preserve">           Fish &amp; fish preparations</t>
  </si>
  <si>
    <t xml:space="preserve">  2 - Crude materials, inedible, except fuels</t>
  </si>
  <si>
    <t xml:space="preserve">          Cotton </t>
  </si>
  <si>
    <t xml:space="preserve">          Synthetic fibres suitable for spinning </t>
  </si>
  <si>
    <t xml:space="preserve">          Wool and other animal hair </t>
  </si>
  <si>
    <t xml:space="preserve">  3 - Mineral fuels, lubricants and related products</t>
  </si>
  <si>
    <t xml:space="preserve">  5 - Chemicals and related products, n.e.s</t>
  </si>
  <si>
    <t xml:space="preserve">  6 -  Manufactured goods classified chiefly by material </t>
  </si>
  <si>
    <t xml:space="preserve">          Leather   </t>
  </si>
  <si>
    <t xml:space="preserve">          Paper, paperboard and articles </t>
  </si>
  <si>
    <t xml:space="preserve">          Textile yarn and fabrics </t>
  </si>
  <si>
    <t xml:space="preserve">          Pearls, precious and semi-precious stones  </t>
  </si>
  <si>
    <t xml:space="preserve">          Iron and steel</t>
  </si>
  <si>
    <t xml:space="preserve">          Non-ferrous metals</t>
  </si>
  <si>
    <t xml:space="preserve">  7 -  Machinery &amp; transport equipment</t>
  </si>
  <si>
    <t xml:space="preserve">          Machinery specialized for particular industries</t>
  </si>
  <si>
    <t xml:space="preserve">  8 -  Miscellaneous manufactured articles</t>
  </si>
  <si>
    <t xml:space="preserve">         Optical goods, watches &amp; clocks </t>
  </si>
  <si>
    <t xml:space="preserve">         Printed matter</t>
  </si>
  <si>
    <t xml:space="preserve">         Articles, n.e.s. of plastics</t>
  </si>
  <si>
    <t xml:space="preserve">         Jewellery, goldsmiths &amp; silversmiths wares</t>
  </si>
  <si>
    <t xml:space="preserve">         Other sections</t>
  </si>
  <si>
    <r>
      <t>Table 9 - EOE exports by country of destination, 2022 - 1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Quarter 2024</t>
    </r>
  </si>
  <si>
    <t>Country of destination</t>
  </si>
  <si>
    <t>Europe:</t>
  </si>
  <si>
    <t xml:space="preserve">   Austria</t>
  </si>
  <si>
    <t xml:space="preserve">   Belgium</t>
  </si>
  <si>
    <t xml:space="preserve">   France</t>
  </si>
  <si>
    <t xml:space="preserve">   Germany</t>
  </si>
  <si>
    <t xml:space="preserve">   Italy</t>
  </si>
  <si>
    <t xml:space="preserve">   Netherlands</t>
  </si>
  <si>
    <t xml:space="preserve">   Portugal</t>
  </si>
  <si>
    <t xml:space="preserve">   Spain</t>
  </si>
  <si>
    <t xml:space="preserve">   Switzerland</t>
  </si>
  <si>
    <t xml:space="preserve">   United Kingdom</t>
  </si>
  <si>
    <t xml:space="preserve">   Other </t>
  </si>
  <si>
    <t>Asia:</t>
  </si>
  <si>
    <t xml:space="preserve">   China</t>
  </si>
  <si>
    <r>
      <t xml:space="preserve">   Hong Kong (S.A.R) </t>
    </r>
    <r>
      <rPr>
        <vertAlign val="superscript"/>
        <sz val="10.5"/>
        <rFont val="Times New Roman"/>
        <family val="1"/>
      </rPr>
      <t>3</t>
    </r>
  </si>
  <si>
    <t xml:space="preserve">   India</t>
  </si>
  <si>
    <t xml:space="preserve">   Japan</t>
  </si>
  <si>
    <t xml:space="preserve">   Sri Lanka</t>
  </si>
  <si>
    <t xml:space="preserve">   Vietnam</t>
  </si>
  <si>
    <t xml:space="preserve">   Other</t>
  </si>
  <si>
    <t>Africa:</t>
  </si>
  <si>
    <t xml:space="preserve">   Madagascar</t>
  </si>
  <si>
    <t xml:space="preserve">   Reunion</t>
  </si>
  <si>
    <t xml:space="preserve">   Seychelles</t>
  </si>
  <si>
    <t xml:space="preserve">   South Africa</t>
  </si>
  <si>
    <t>America:</t>
  </si>
  <si>
    <t xml:space="preserve">   Canada</t>
  </si>
  <si>
    <t xml:space="preserve">   Panama</t>
  </si>
  <si>
    <t xml:space="preserve">   U.S.A</t>
  </si>
  <si>
    <t>Oceania:</t>
  </si>
  <si>
    <t xml:space="preserve">   Australia</t>
  </si>
  <si>
    <t xml:space="preserve">   New Zealand</t>
  </si>
  <si>
    <r>
      <t xml:space="preserve">1 </t>
    </r>
    <r>
      <rPr>
        <sz val="11"/>
        <rFont val="Times New Roman"/>
        <family val="1"/>
      </rPr>
      <t xml:space="preserve">Revised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  </t>
    </r>
    <r>
      <rPr>
        <vertAlign val="superscript"/>
        <sz val="11"/>
        <rFont val="Times New Roman"/>
        <family val="1"/>
      </rPr>
      <t xml:space="preserve">3 </t>
    </r>
    <r>
      <rPr>
        <sz val="11"/>
        <rFont val="Times New Roman"/>
        <family val="1"/>
      </rPr>
      <t xml:space="preserve">Special Administrative Region of China                                             </t>
    </r>
  </si>
  <si>
    <r>
      <t>Table 10 - EOE imports by country of origin, 2022 - 1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Quarter 2024</t>
    </r>
  </si>
  <si>
    <t>Country of origin</t>
  </si>
  <si>
    <t xml:space="preserve">    Belgium</t>
  </si>
  <si>
    <t xml:space="preserve">    France</t>
  </si>
  <si>
    <t xml:space="preserve">    Germany</t>
  </si>
  <si>
    <t xml:space="preserve">    Italy</t>
  </si>
  <si>
    <t xml:space="preserve">    Netherlands</t>
  </si>
  <si>
    <t xml:space="preserve">    Spain</t>
  </si>
  <si>
    <t xml:space="preserve">    Sweden</t>
  </si>
  <si>
    <t xml:space="preserve">    Switzerland</t>
  </si>
  <si>
    <t xml:space="preserve">    United Kingdom</t>
  </si>
  <si>
    <t xml:space="preserve">    Other </t>
  </si>
  <si>
    <t xml:space="preserve">    China</t>
  </si>
  <si>
    <r>
      <t xml:space="preserve">    Hong Kong (S.A.R)</t>
    </r>
    <r>
      <rPr>
        <vertAlign val="superscript"/>
        <sz val="10.5"/>
        <rFont val="Times New Roman"/>
        <family val="1"/>
      </rPr>
      <t xml:space="preserve"> 3</t>
    </r>
  </si>
  <si>
    <t xml:space="preserve">    India</t>
  </si>
  <si>
    <t xml:space="preserve">    Indonesia</t>
  </si>
  <si>
    <t xml:space="preserve">    Japan</t>
  </si>
  <si>
    <t xml:space="preserve">    Korea, Republic of</t>
  </si>
  <si>
    <t xml:space="preserve">    Malaysia</t>
  </si>
  <si>
    <t xml:space="preserve">    Pakistan</t>
  </si>
  <si>
    <t xml:space="preserve">    Singapore</t>
  </si>
  <si>
    <t xml:space="preserve">    Thailand</t>
  </si>
  <si>
    <t xml:space="preserve">    Burkina Faso</t>
  </si>
  <si>
    <t xml:space="preserve">    Madagascar</t>
  </si>
  <si>
    <t xml:space="preserve">    Seychelles</t>
  </si>
  <si>
    <t xml:space="preserve">    South Africa</t>
  </si>
  <si>
    <t xml:space="preserve">    Zambia</t>
  </si>
  <si>
    <t xml:space="preserve">    Brazil</t>
  </si>
  <si>
    <t xml:space="preserve">    U.S.A</t>
  </si>
  <si>
    <t xml:space="preserve">    Canada</t>
  </si>
  <si>
    <t xml:space="preserve">    Australia</t>
  </si>
  <si>
    <t>Table 1 - Main economic indicators, EOE Sector, 2015 - 2023</t>
  </si>
  <si>
    <t xml:space="preserve"> 1. No of enterprises as at December </t>
  </si>
  <si>
    <t xml:space="preserve"> - New</t>
  </si>
  <si>
    <t xml:space="preserve"> - Closures</t>
  </si>
  <si>
    <t xml:space="preserve"> 2. Employment as at December </t>
  </si>
  <si>
    <t xml:space="preserve"> - Net change</t>
  </si>
  <si>
    <t xml:space="preserve"> - Growth rate (%)</t>
  </si>
  <si>
    <t xml:space="preserve"> 3.  Exports (f.o.b, R million)
(excluding sales to Freeport)</t>
  </si>
  <si>
    <t xml:space="preserve"> 4.  Imports (c.i.f, R million):</t>
  </si>
  <si>
    <t xml:space="preserve"> - Raw materials</t>
  </si>
  <si>
    <t xml:space="preserve"> - Machinery &amp; spare parts</t>
  </si>
  <si>
    <t>5.  Net exports (R million)</t>
  </si>
  <si>
    <t>6.  Net exports to Exports (%)</t>
  </si>
  <si>
    <t>7. Value added at basic prices  (R million)</t>
  </si>
  <si>
    <t xml:space="preserve"> - Share in Manufacturing (%)</t>
  </si>
  <si>
    <t xml:space="preserve"> - Share in Gross value added (%)</t>
  </si>
  <si>
    <t>8. Annual Real Growth rate of Value added (%)</t>
  </si>
  <si>
    <t xml:space="preserve">9. Investment (R million)        </t>
  </si>
  <si>
    <t xml:space="preserve"> - of which Machinery</t>
  </si>
  <si>
    <r>
      <t xml:space="preserve">1 </t>
    </r>
    <r>
      <rPr>
        <sz val="10.5"/>
        <rFont val="Times New Roman"/>
        <family val="1"/>
      </rPr>
      <t>Revised</t>
    </r>
  </si>
  <si>
    <r>
      <t xml:space="preserve">March 2024 </t>
    </r>
    <r>
      <rPr>
        <b/>
        <vertAlign val="superscript"/>
        <sz val="10.5"/>
        <rFont val="Times New Roman"/>
        <family val="1"/>
      </rPr>
      <t>1</t>
    </r>
  </si>
  <si>
    <r>
      <t xml:space="preserve">March 2024 </t>
    </r>
    <r>
      <rPr>
        <vertAlign val="superscript"/>
        <sz val="10.5"/>
        <rFont val="Times New Roman"/>
        <family val="1"/>
      </rPr>
      <t>1</t>
    </r>
  </si>
  <si>
    <r>
      <rPr>
        <vertAlign val="superscript"/>
        <sz val="10.5"/>
        <rFont val="Times New Roman"/>
        <family val="1"/>
      </rPr>
      <t>1</t>
    </r>
    <r>
      <rPr>
        <sz val="10.5"/>
        <rFont val="Times New Roman"/>
        <family val="1"/>
      </rPr>
      <t xml:space="preserve"> Provisional</t>
    </r>
  </si>
  <si>
    <r>
      <t xml:space="preserve">Mar. 24 </t>
    </r>
    <r>
      <rPr>
        <vertAlign val="superscript"/>
        <sz val="10.5"/>
        <rFont val="Times New Roman"/>
        <family val="1"/>
      </rPr>
      <t>1</t>
    </r>
  </si>
  <si>
    <r>
      <t xml:space="preserve">Dec. 23 to Mar. 24 </t>
    </r>
    <r>
      <rPr>
        <vertAlign val="superscript"/>
        <sz val="10.5"/>
        <rFont val="Times New Roman"/>
        <family val="1"/>
      </rPr>
      <t>1</t>
    </r>
  </si>
  <si>
    <r>
      <t xml:space="preserve">Mar. 23 to Mar. 24 </t>
    </r>
    <r>
      <rPr>
        <vertAlign val="superscript"/>
        <sz val="10.5"/>
        <rFont val="Times New Roman"/>
        <family val="1"/>
      </rPr>
      <t>1</t>
    </r>
  </si>
  <si>
    <r>
      <t xml:space="preserve">Napp - Not applicable          </t>
    </r>
    <r>
      <rPr>
        <i/>
        <vertAlign val="superscript"/>
        <sz val="10"/>
        <rFont val="Times New Roman"/>
        <family val="1"/>
      </rPr>
      <t>1</t>
    </r>
    <r>
      <rPr>
        <i/>
        <sz val="10"/>
        <rFont val="Times New Roman"/>
        <family val="1"/>
      </rPr>
      <t xml:space="preserve"> Provisional</t>
    </r>
  </si>
  <si>
    <r>
      <rPr>
        <vertAlign val="superscript"/>
        <sz val="10.5"/>
        <rFont val="Times New Roman"/>
        <family val="1"/>
      </rPr>
      <t>1</t>
    </r>
    <r>
      <rPr>
        <sz val="10.5"/>
        <rFont val="Times New Roman"/>
        <family val="1"/>
      </rPr>
      <t xml:space="preserve"> Revised          </t>
    </r>
    <r>
      <rPr>
        <vertAlign val="superscript"/>
        <sz val="10.5"/>
        <rFont val="Times New Roman"/>
        <family val="1"/>
      </rPr>
      <t>2</t>
    </r>
    <r>
      <rPr>
        <sz val="10.5"/>
        <rFont val="Times New Roman"/>
        <family val="1"/>
      </rPr>
      <t xml:space="preserve"> Provisional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</si>
</sst>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_(* #,##0.00_);_(* \(#,##0.00\);_(* &quot;-&quot;??_);_(@_)"/>
    <numFmt numFmtId="165" formatCode="#,##0\ \ \ \ "/>
    <numFmt numFmtId="166" formatCode="#,##0\ \ "/>
    <numFmt numFmtId="167" formatCode="#,##0\ \ \ \ \ \ "/>
    <numFmt numFmtId="168" formatCode="mmmm\ yyyy"/>
    <numFmt numFmtId="169" formatCode="#,##0\ \ \ "/>
    <numFmt numFmtId="170" formatCode="\ \ \ \-\ \ \ \ "/>
    <numFmt numFmtId="171" formatCode="[$-409]mmmm\ yyyy;@"/>
    <numFmt numFmtId="172" formatCode="[$-409]mmm\.\ yy;@"/>
    <numFmt numFmtId="173" formatCode="\(0\)"/>
    <numFmt numFmtId="174" formatCode="#,##0\ \ \ \ \ \ \ "/>
    <numFmt numFmtId="175" formatCode="#,##0.0\ \ \ \ \ \ \ "/>
    <numFmt numFmtId="176" formatCode="#,##0.0\ \ "/>
    <numFmt numFmtId="177" formatCode="#,##0.0\ \ \ \ \ \ "/>
    <numFmt numFmtId="178" formatCode="#,##0.000"/>
    <numFmt numFmtId="179" formatCode="#,##0.000\ \ \ \ \ \ \ "/>
    <numFmt numFmtId="180" formatCode="#,##0\ "/>
    <numFmt numFmtId="181" formatCode="0."/>
    <numFmt numFmtId="182" formatCode="\ \ \ \-\ \ "/>
    <numFmt numFmtId="183" formatCode="General\ \ \ \ \ \ \ \ \ \ \ \ \ \ \ \ \ \ \ \ \ \ \ \ \ \ \ \ \ \ \ \ \ \ \ \ \ \ \ \ \ \ \ \ \ \ \ \ \ \ \ \ "/>
    <numFmt numFmtId="184" formatCode="\+0\ \ "/>
    <numFmt numFmtId="185" formatCode="0.0\ \ "/>
    <numFmt numFmtId="186" formatCode="0.0"/>
    <numFmt numFmtId="187" formatCode="\+0.0\ \ "/>
  </numFmts>
  <fonts count="43">
    <font>
      <sz val="10"/>
      <name val="Arial"/>
    </font>
    <font>
      <sz val="10"/>
      <name val="Helv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G Times"/>
      <family val="1"/>
    </font>
    <font>
      <sz val="10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sz val="10"/>
      <name val="CG Times"/>
      <family val="1"/>
    </font>
    <font>
      <b/>
      <i/>
      <sz val="10"/>
      <name val="Times New Roman"/>
      <family val="1"/>
    </font>
    <font>
      <b/>
      <vertAlign val="superscript"/>
      <sz val="12"/>
      <name val="Times New Roman"/>
      <family val="1"/>
    </font>
    <font>
      <u/>
      <sz val="16"/>
      <name val="Times New Roman"/>
      <family val="1"/>
    </font>
    <font>
      <sz val="16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vertAlign val="superscript"/>
      <sz val="10.5"/>
      <name val="Times New Roman"/>
      <family val="1"/>
    </font>
    <font>
      <vertAlign val="superscript"/>
      <sz val="10.5"/>
      <name val="Times New Roman"/>
      <family val="1"/>
    </font>
    <font>
      <b/>
      <sz val="16"/>
      <name val="Times New Roman"/>
      <family val="1"/>
    </font>
    <font>
      <b/>
      <u/>
      <sz val="10.5"/>
      <name val="Times New Roman"/>
      <family val="1"/>
    </font>
    <font>
      <vertAlign val="superscript"/>
      <sz val="11"/>
      <name val="Times New Roman"/>
      <family val="1"/>
    </font>
    <font>
      <i/>
      <vertAlign val="superscript"/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5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64" fontId="25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4" fillId="0" borderId="0"/>
    <xf numFmtId="0" fontId="24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29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1" fillId="0" borderId="0"/>
  </cellStyleXfs>
  <cellXfs count="377">
    <xf numFmtId="0" fontId="0" fillId="0" borderId="0" xfId="0"/>
    <xf numFmtId="0" fontId="4" fillId="0" borderId="0" xfId="51" applyFont="1"/>
    <xf numFmtId="0" fontId="3" fillId="0" borderId="0" xfId="51" applyFont="1"/>
    <xf numFmtId="0" fontId="4" fillId="0" borderId="0" xfId="50" applyFont="1"/>
    <xf numFmtId="0" fontId="3" fillId="0" borderId="0" xfId="50" applyFont="1"/>
    <xf numFmtId="0" fontId="3" fillId="0" borderId="0" xfId="51" applyFont="1" applyAlignment="1"/>
    <xf numFmtId="3" fontId="3" fillId="0" borderId="0" xfId="51" applyNumberFormat="1" applyFont="1" applyAlignment="1"/>
    <xf numFmtId="167" fontId="3" fillId="0" borderId="0" xfId="51" applyNumberFormat="1" applyFont="1"/>
    <xf numFmtId="0" fontId="3" fillId="0" borderId="0" xfId="0" applyFont="1"/>
    <xf numFmtId="0" fontId="4" fillId="0" borderId="0" xfId="0" applyFont="1"/>
    <xf numFmtId="0" fontId="4" fillId="0" borderId="0" xfId="49" applyFont="1" applyAlignment="1">
      <alignment horizontal="left"/>
    </xf>
    <xf numFmtId="0" fontId="2" fillId="0" borderId="0" xfId="49" applyFont="1" applyAlignment="1">
      <alignment horizontal="left"/>
    </xf>
    <xf numFmtId="0" fontId="2" fillId="0" borderId="0" xfId="49" applyFont="1"/>
    <xf numFmtId="0" fontId="3" fillId="0" borderId="0" xfId="49" applyFont="1" applyAlignment="1">
      <alignment horizontal="left"/>
    </xf>
    <xf numFmtId="0" fontId="3" fillId="0" borderId="0" xfId="49" applyFont="1"/>
    <xf numFmtId="165" fontId="3" fillId="0" borderId="0" xfId="0" applyNumberFormat="1" applyFont="1"/>
    <xf numFmtId="167" fontId="3" fillId="0" borderId="0" xfId="50" applyNumberFormat="1" applyFont="1"/>
    <xf numFmtId="167" fontId="3" fillId="0" borderId="0" xfId="51" applyNumberFormat="1" applyFont="1" applyAlignment="1"/>
    <xf numFmtId="0" fontId="3" fillId="0" borderId="0" xfId="0" applyFont="1" applyAlignment="1"/>
    <xf numFmtId="0" fontId="3" fillId="0" borderId="0" xfId="50" applyFont="1" applyAlignment="1"/>
    <xf numFmtId="0" fontId="2" fillId="0" borderId="0" xfId="49" applyFont="1" applyFill="1"/>
    <xf numFmtId="0" fontId="3" fillId="0" borderId="0" xfId="49" applyFont="1" applyFill="1"/>
    <xf numFmtId="0" fontId="3" fillId="0" borderId="0" xfId="47" applyFont="1" applyBorder="1" applyAlignment="1">
      <alignment horizontal="left" vertical="top" wrapText="1"/>
    </xf>
    <xf numFmtId="166" fontId="26" fillId="0" borderId="10" xfId="49" applyNumberFormat="1" applyFont="1" applyBorder="1" applyAlignment="1">
      <alignment horizontal="right"/>
    </xf>
    <xf numFmtId="0" fontId="26" fillId="0" borderId="0" xfId="49" applyFont="1"/>
    <xf numFmtId="166" fontId="26" fillId="0" borderId="10" xfId="50" applyNumberFormat="1" applyFont="1" applyBorder="1" applyAlignment="1"/>
    <xf numFmtId="166" fontId="28" fillId="0" borderId="10" xfId="50" applyNumberFormat="1" applyFont="1" applyBorder="1" applyAlignment="1"/>
    <xf numFmtId="0" fontId="26" fillId="0" borderId="0" xfId="50" applyFont="1"/>
    <xf numFmtId="167" fontId="26" fillId="0" borderId="0" xfId="50" applyNumberFormat="1" applyFont="1"/>
    <xf numFmtId="165" fontId="27" fillId="0" borderId="0" xfId="0" applyNumberFormat="1" applyFont="1" applyBorder="1" applyAlignment="1">
      <alignment horizontal="center" vertical="center"/>
    </xf>
    <xf numFmtId="169" fontId="27" fillId="0" borderId="0" xfId="0" applyNumberFormat="1" applyFont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169" fontId="26" fillId="0" borderId="10" xfId="51" applyNumberFormat="1" applyFont="1" applyBorder="1" applyAlignment="1"/>
    <xf numFmtId="169" fontId="28" fillId="0" borderId="10" xfId="51" applyNumberFormat="1" applyFont="1" applyBorder="1" applyAlignment="1">
      <alignment horizontal="right"/>
    </xf>
    <xf numFmtId="169" fontId="28" fillId="0" borderId="10" xfId="51" applyNumberFormat="1" applyFont="1" applyBorder="1" applyAlignment="1"/>
    <xf numFmtId="169" fontId="26" fillId="0" borderId="11" xfId="51" applyNumberFormat="1" applyFont="1" applyBorder="1" applyAlignment="1"/>
    <xf numFmtId="169" fontId="26" fillId="0" borderId="12" xfId="51" applyNumberFormat="1" applyFont="1" applyBorder="1" applyAlignment="1"/>
    <xf numFmtId="169" fontId="28" fillId="0" borderId="12" xfId="51" applyNumberFormat="1" applyFont="1" applyBorder="1" applyAlignment="1">
      <alignment horizontal="right"/>
    </xf>
    <xf numFmtId="0" fontId="30" fillId="0" borderId="0" xfId="49" applyFont="1"/>
    <xf numFmtId="0" fontId="5" fillId="0" borderId="0" xfId="49" applyFont="1"/>
    <xf numFmtId="3" fontId="26" fillId="0" borderId="10" xfId="49" applyNumberFormat="1" applyFont="1" applyFill="1" applyBorder="1" applyAlignment="1">
      <alignment horizontal="right"/>
    </xf>
    <xf numFmtId="166" fontId="26" fillId="0" borderId="11" xfId="50" applyNumberFormat="1" applyFont="1" applyBorder="1" applyAlignment="1"/>
    <xf numFmtId="166" fontId="3" fillId="0" borderId="0" xfId="49" applyNumberFormat="1" applyFont="1"/>
    <xf numFmtId="169" fontId="26" fillId="0" borderId="10" xfId="0" applyNumberFormat="1" applyFont="1" applyBorder="1" applyAlignment="1">
      <alignment horizontal="right"/>
    </xf>
    <xf numFmtId="169" fontId="28" fillId="0" borderId="10" xfId="0" applyNumberFormat="1" applyFont="1" applyBorder="1" applyAlignment="1">
      <alignment horizontal="right"/>
    </xf>
    <xf numFmtId="3" fontId="26" fillId="0" borderId="11" xfId="49" applyNumberFormat="1" applyFont="1" applyBorder="1" applyAlignment="1">
      <alignment horizontal="right"/>
    </xf>
    <xf numFmtId="0" fontId="27" fillId="0" borderId="0" xfId="49" applyFont="1" applyBorder="1" applyAlignment="1"/>
    <xf numFmtId="3" fontId="26" fillId="0" borderId="0" xfId="49" applyNumberFormat="1" applyFont="1" applyBorder="1" applyAlignment="1">
      <alignment horizontal="right"/>
    </xf>
    <xf numFmtId="17" fontId="27" fillId="0" borderId="15" xfId="49" applyNumberFormat="1" applyFont="1" applyBorder="1" applyAlignment="1">
      <alignment horizontal="centerContinuous" vertical="center"/>
    </xf>
    <xf numFmtId="0" fontId="26" fillId="0" borderId="15" xfId="49" applyFont="1" applyBorder="1" applyAlignment="1">
      <alignment horizontal="centerContinuous"/>
    </xf>
    <xf numFmtId="17" fontId="26" fillId="0" borderId="15" xfId="49" applyNumberFormat="1" applyFont="1" applyBorder="1" applyAlignment="1">
      <alignment horizontal="center" vertical="center"/>
    </xf>
    <xf numFmtId="0" fontId="26" fillId="0" borderId="15" xfId="49" applyFont="1" applyBorder="1" applyAlignment="1">
      <alignment horizontal="center" vertical="center"/>
    </xf>
    <xf numFmtId="0" fontId="26" fillId="0" borderId="15" xfId="49" applyFont="1" applyBorder="1" applyAlignment="1">
      <alignment horizontal="center" vertical="center" wrapText="1"/>
    </xf>
    <xf numFmtId="166" fontId="26" fillId="0" borderId="13" xfId="49" applyNumberFormat="1" applyFont="1" applyBorder="1" applyAlignment="1">
      <alignment horizontal="right"/>
    </xf>
    <xf numFmtId="166" fontId="26" fillId="0" borderId="12" xfId="49" applyNumberFormat="1" applyFont="1" applyBorder="1" applyAlignment="1">
      <alignment horizontal="right"/>
    </xf>
    <xf numFmtId="166" fontId="27" fillId="0" borderId="12" xfId="49" applyNumberFormat="1" applyFont="1" applyFill="1" applyBorder="1" applyAlignment="1">
      <alignment horizontal="right"/>
    </xf>
    <xf numFmtId="166" fontId="28" fillId="0" borderId="12" xfId="49" applyNumberFormat="1" applyFont="1" applyFill="1" applyBorder="1" applyAlignment="1">
      <alignment horizontal="right"/>
    </xf>
    <xf numFmtId="166" fontId="28" fillId="0" borderId="14" xfId="49" applyNumberFormat="1" applyFont="1" applyFill="1" applyBorder="1" applyAlignment="1">
      <alignment horizontal="right"/>
    </xf>
    <xf numFmtId="0" fontId="26" fillId="0" borderId="16" xfId="49" applyFont="1" applyBorder="1" applyAlignment="1">
      <alignment wrapText="1"/>
    </xf>
    <xf numFmtId="0" fontId="26" fillId="0" borderId="10" xfId="49" quotePrefix="1" applyFont="1" applyBorder="1" applyAlignment="1">
      <alignment wrapText="1"/>
    </xf>
    <xf numFmtId="0" fontId="26" fillId="0" borderId="10" xfId="49" quotePrefix="1" applyFont="1" applyBorder="1" applyAlignment="1">
      <alignment horizontal="left" indent="1"/>
    </xf>
    <xf numFmtId="0" fontId="27" fillId="0" borderId="10" xfId="49" applyFont="1" applyBorder="1" applyAlignment="1"/>
    <xf numFmtId="0" fontId="27" fillId="0" borderId="10" xfId="49" applyFont="1" applyBorder="1" applyAlignment="1">
      <alignment horizontal="left" indent="1"/>
    </xf>
    <xf numFmtId="0" fontId="28" fillId="0" borderId="10" xfId="49" applyFont="1" applyBorder="1" applyAlignment="1">
      <alignment horizontal="left" indent="2"/>
    </xf>
    <xf numFmtId="166" fontId="28" fillId="0" borderId="11" xfId="49" applyNumberFormat="1" applyFont="1" applyFill="1" applyBorder="1" applyAlignment="1">
      <alignment horizontal="center" wrapText="1"/>
    </xf>
    <xf numFmtId="166" fontId="26" fillId="0" borderId="16" xfId="49" applyNumberFormat="1" applyFont="1" applyBorder="1" applyAlignment="1">
      <alignment horizontal="right"/>
    </xf>
    <xf numFmtId="166" fontId="26" fillId="0" borderId="16" xfId="0" applyNumberFormat="1" applyFont="1" applyFill="1" applyBorder="1" applyAlignment="1">
      <alignment horizontal="right" indent="1"/>
    </xf>
    <xf numFmtId="166" fontId="27" fillId="0" borderId="16" xfId="49" applyNumberFormat="1" applyFont="1" applyFill="1" applyBorder="1" applyAlignment="1">
      <alignment horizontal="right"/>
    </xf>
    <xf numFmtId="3" fontId="28" fillId="0" borderId="10" xfId="49" applyNumberFormat="1" applyFont="1" applyFill="1" applyBorder="1" applyAlignment="1">
      <alignment horizontal="right"/>
    </xf>
    <xf numFmtId="3" fontId="28" fillId="0" borderId="11" xfId="49" applyNumberFormat="1" applyFont="1" applyFill="1" applyBorder="1" applyAlignment="1">
      <alignment horizontal="right"/>
    </xf>
    <xf numFmtId="166" fontId="28" fillId="0" borderId="10" xfId="49" applyNumberFormat="1" applyFont="1" applyFill="1" applyBorder="1" applyAlignment="1">
      <alignment horizontal="right"/>
    </xf>
    <xf numFmtId="166" fontId="28" fillId="0" borderId="11" xfId="49" applyNumberFormat="1" applyFont="1" applyFill="1" applyBorder="1" applyAlignment="1">
      <alignment horizontal="right"/>
    </xf>
    <xf numFmtId="0" fontId="3" fillId="0" borderId="0" xfId="50" applyFont="1" applyBorder="1"/>
    <xf numFmtId="17" fontId="26" fillId="0" borderId="15" xfId="50" applyNumberFormat="1" applyFont="1" applyBorder="1" applyAlignment="1">
      <alignment horizontal="center" vertical="center"/>
    </xf>
    <xf numFmtId="0" fontId="26" fillId="0" borderId="15" xfId="49" applyFont="1" applyBorder="1" applyAlignment="1">
      <alignment horizontal="centerContinuous" vertical="center" wrapText="1"/>
    </xf>
    <xf numFmtId="166" fontId="26" fillId="0" borderId="12" xfId="50" applyNumberFormat="1" applyFont="1" applyBorder="1" applyAlignment="1"/>
    <xf numFmtId="0" fontId="4" fillId="0" borderId="0" xfId="50" applyFont="1" applyBorder="1"/>
    <xf numFmtId="166" fontId="28" fillId="0" borderId="12" xfId="50" applyNumberFormat="1" applyFont="1" applyBorder="1" applyAlignment="1"/>
    <xf numFmtId="0" fontId="26" fillId="0" borderId="15" xfId="50" applyFont="1" applyBorder="1" applyAlignment="1">
      <alignment horizontal="centerContinuous"/>
    </xf>
    <xf numFmtId="165" fontId="27" fillId="0" borderId="15" xfId="50" applyNumberFormat="1" applyFont="1" applyBorder="1" applyAlignment="1">
      <alignment horizontal="center" vertical="center"/>
    </xf>
    <xf numFmtId="166" fontId="27" fillId="0" borderId="15" xfId="50" applyNumberFormat="1" applyFont="1" applyBorder="1" applyAlignment="1">
      <alignment vertical="center"/>
    </xf>
    <xf numFmtId="0" fontId="26" fillId="0" borderId="16" xfId="50" applyFont="1" applyBorder="1" applyAlignment="1">
      <alignment horizontal="left"/>
    </xf>
    <xf numFmtId="0" fontId="26" fillId="0" borderId="10" xfId="50" applyFont="1" applyBorder="1" applyAlignment="1">
      <alignment horizontal="left"/>
    </xf>
    <xf numFmtId="0" fontId="28" fillId="0" borderId="10" xfId="50" applyFont="1" applyBorder="1" applyAlignment="1">
      <alignment horizontal="left" indent="5"/>
    </xf>
    <xf numFmtId="0" fontId="26" fillId="0" borderId="11" xfId="50" applyFont="1" applyBorder="1" applyAlignment="1"/>
    <xf numFmtId="166" fontId="26" fillId="0" borderId="16" xfId="50" applyNumberFormat="1" applyFont="1" applyBorder="1" applyAlignment="1"/>
    <xf numFmtId="169" fontId="26" fillId="0" borderId="12" xfId="0" applyNumberFormat="1" applyFont="1" applyBorder="1" applyAlignment="1">
      <alignment horizontal="right"/>
    </xf>
    <xf numFmtId="0" fontId="27" fillId="0" borderId="15" xfId="0" applyFont="1" applyBorder="1" applyAlignment="1">
      <alignment horizontal="centerContinuous" vertical="center"/>
    </xf>
    <xf numFmtId="0" fontId="26" fillId="0" borderId="15" xfId="0" applyFont="1" applyBorder="1" applyAlignment="1">
      <alignment horizontal="centerContinuous" vertical="center"/>
    </xf>
    <xf numFmtId="165" fontId="27" fillId="0" borderId="15" xfId="0" applyNumberFormat="1" applyFont="1" applyBorder="1" applyAlignment="1">
      <alignment horizontal="center" vertical="center"/>
    </xf>
    <xf numFmtId="169" fontId="27" fillId="0" borderId="15" xfId="0" applyNumberFormat="1" applyFont="1" applyBorder="1" applyAlignment="1">
      <alignment horizontal="right" vertical="center"/>
    </xf>
    <xf numFmtId="0" fontId="26" fillId="0" borderId="16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1" xfId="0" applyFont="1" applyBorder="1" applyAlignment="1"/>
    <xf numFmtId="169" fontId="26" fillId="0" borderId="16" xfId="0" applyNumberFormat="1" applyFont="1" applyBorder="1" applyAlignment="1">
      <alignment horizontal="right"/>
    </xf>
    <xf numFmtId="169" fontId="26" fillId="0" borderId="11" xfId="0" applyNumberFormat="1" applyFont="1" applyBorder="1" applyAlignment="1">
      <alignment horizontal="right"/>
    </xf>
    <xf numFmtId="17" fontId="26" fillId="0" borderId="15" xfId="51" applyNumberFormat="1" applyFont="1" applyBorder="1" applyAlignment="1">
      <alignment horizontal="center" vertical="center"/>
    </xf>
    <xf numFmtId="169" fontId="27" fillId="0" borderId="15" xfId="51" applyNumberFormat="1" applyFont="1" applyBorder="1" applyAlignment="1">
      <alignment vertical="center"/>
    </xf>
    <xf numFmtId="0" fontId="26" fillId="0" borderId="16" xfId="51" applyFont="1" applyBorder="1" applyAlignment="1">
      <alignment horizontal="left"/>
    </xf>
    <xf numFmtId="0" fontId="26" fillId="0" borderId="10" xfId="51" applyFont="1" applyBorder="1" applyAlignment="1">
      <alignment horizontal="left"/>
    </xf>
    <xf numFmtId="0" fontId="26" fillId="0" borderId="11" xfId="51" applyFont="1" applyBorder="1" applyAlignment="1"/>
    <xf numFmtId="169" fontId="26" fillId="0" borderId="16" xfId="51" applyNumberFormat="1" applyFont="1" applyBorder="1" applyAlignment="1"/>
    <xf numFmtId="169" fontId="3" fillId="0" borderId="0" xfId="0" applyNumberFormat="1" applyFont="1"/>
    <xf numFmtId="14" fontId="26" fillId="0" borderId="15" xfId="49" applyNumberFormat="1" applyFont="1" applyBorder="1" applyAlignment="1">
      <alignment horizontal="center" vertical="center"/>
    </xf>
    <xf numFmtId="171" fontId="27" fillId="0" borderId="15" xfId="49" quotePrefix="1" applyNumberFormat="1" applyFont="1" applyBorder="1" applyAlignment="1">
      <alignment horizontal="centerContinuous" vertical="center"/>
    </xf>
    <xf numFmtId="0" fontId="3" fillId="0" borderId="0" xfId="50" applyFont="1" applyBorder="1" applyAlignment="1"/>
    <xf numFmtId="171" fontId="27" fillId="0" borderId="0" xfId="49" quotePrefix="1" applyNumberFormat="1" applyFont="1" applyBorder="1" applyAlignment="1">
      <alignment horizontal="centerContinuous" vertical="center"/>
    </xf>
    <xf numFmtId="172" fontId="26" fillId="0" borderId="15" xfId="49" quotePrefix="1" applyNumberFormat="1" applyFont="1" applyBorder="1" applyAlignment="1">
      <alignment horizontal="centerContinuous" vertical="center"/>
    </xf>
    <xf numFmtId="169" fontId="26" fillId="0" borderId="10" xfId="48" applyNumberFormat="1" applyFont="1" applyFill="1" applyBorder="1" applyAlignment="1">
      <alignment shrinkToFit="1"/>
    </xf>
    <xf numFmtId="166" fontId="26" fillId="0" borderId="16" xfId="50" applyNumberFormat="1" applyFont="1" applyFill="1" applyBorder="1" applyAlignment="1"/>
    <xf numFmtId="166" fontId="26" fillId="0" borderId="10" xfId="50" applyNumberFormat="1" applyFont="1" applyFill="1" applyBorder="1" applyAlignment="1"/>
    <xf numFmtId="166" fontId="28" fillId="0" borderId="10" xfId="50" applyNumberFormat="1" applyFont="1" applyFill="1" applyBorder="1" applyAlignment="1"/>
    <xf numFmtId="166" fontId="26" fillId="0" borderId="11" xfId="50" applyNumberFormat="1" applyFont="1" applyFill="1" applyBorder="1" applyAlignment="1"/>
    <xf numFmtId="166" fontId="27" fillId="0" borderId="15" xfId="50" applyNumberFormat="1" applyFont="1" applyFill="1" applyBorder="1" applyAlignment="1">
      <alignment vertical="center"/>
    </xf>
    <xf numFmtId="171" fontId="26" fillId="0" borderId="15" xfId="49" quotePrefix="1" applyNumberFormat="1" applyFont="1" applyBorder="1" applyAlignment="1">
      <alignment horizontal="centerContinuous" vertical="center" wrapText="1"/>
    </xf>
    <xf numFmtId="0" fontId="4" fillId="0" borderId="0" xfId="46" applyFont="1" applyFill="1" applyBorder="1" applyAlignment="1">
      <alignment horizontal="left"/>
    </xf>
    <xf numFmtId="0" fontId="32" fillId="0" borderId="0" xfId="46" applyFont="1" applyFill="1" applyBorder="1"/>
    <xf numFmtId="0" fontId="33" fillId="0" borderId="0" xfId="46" applyFont="1" applyFill="1"/>
    <xf numFmtId="0" fontId="3" fillId="0" borderId="0" xfId="49" quotePrefix="1" applyFont="1" applyFill="1" applyAlignment="1">
      <alignment horizontal="center" vertical="center" textRotation="180"/>
    </xf>
    <xf numFmtId="0" fontId="3" fillId="0" borderId="0" xfId="46" applyFont="1" applyFill="1"/>
    <xf numFmtId="0" fontId="34" fillId="0" borderId="0" xfId="46" applyFont="1" applyFill="1" applyBorder="1"/>
    <xf numFmtId="0" fontId="35" fillId="0" borderId="0" xfId="46" applyFont="1" applyFill="1"/>
    <xf numFmtId="0" fontId="27" fillId="0" borderId="0" xfId="46" applyFont="1" applyFill="1" applyAlignment="1">
      <alignment horizontal="right"/>
    </xf>
    <xf numFmtId="0" fontId="25" fillId="0" borderId="0" xfId="41" applyFont="1" applyFill="1" applyAlignment="1">
      <alignment horizontal="center" vertical="center" textRotation="180"/>
    </xf>
    <xf numFmtId="0" fontId="36" fillId="0" borderId="0" xfId="46" applyFont="1" applyFill="1" applyBorder="1" applyAlignment="1">
      <alignment horizontal="left"/>
    </xf>
    <xf numFmtId="0" fontId="27" fillId="0" borderId="15" xfId="46" applyFont="1" applyFill="1" applyBorder="1" applyAlignment="1">
      <alignment horizontal="center" vertical="center"/>
    </xf>
    <xf numFmtId="0" fontId="26" fillId="0" borderId="15" xfId="46" applyFont="1" applyFill="1" applyBorder="1" applyAlignment="1">
      <alignment horizontal="center" vertical="center"/>
    </xf>
    <xf numFmtId="0" fontId="27" fillId="0" borderId="16" xfId="46" applyFont="1" applyFill="1" applyBorder="1" applyAlignment="1">
      <alignment horizontal="left" vertical="center"/>
    </xf>
    <xf numFmtId="166" fontId="27" fillId="0" borderId="16" xfId="41" applyNumberFormat="1" applyFont="1" applyFill="1" applyBorder="1" applyAlignment="1">
      <alignment horizontal="center" vertical="center" shrinkToFit="1"/>
    </xf>
    <xf numFmtId="0" fontId="26" fillId="0" borderId="10" xfId="46" applyFont="1" applyFill="1" applyBorder="1" applyAlignment="1">
      <alignment vertical="center"/>
    </xf>
    <xf numFmtId="166" fontId="27" fillId="0" borderId="10" xfId="41" applyNumberFormat="1" applyFont="1" applyFill="1" applyBorder="1" applyAlignment="1">
      <alignment horizontal="center" vertical="center" shrinkToFit="1"/>
    </xf>
    <xf numFmtId="0" fontId="27" fillId="0" borderId="10" xfId="46" applyFont="1" applyFill="1" applyBorder="1" applyAlignment="1">
      <alignment horizontal="left" vertical="center"/>
    </xf>
    <xf numFmtId="0" fontId="28" fillId="0" borderId="10" xfId="46" applyFont="1" applyFill="1" applyBorder="1" applyAlignment="1">
      <alignment horizontal="left" vertical="center" indent="3"/>
    </xf>
    <xf numFmtId="167" fontId="28" fillId="0" borderId="10" xfId="41" quotePrefix="1" applyNumberFormat="1" applyFont="1" applyFill="1" applyBorder="1" applyAlignment="1">
      <alignment horizontal="center" vertical="distributed" shrinkToFit="1"/>
    </xf>
    <xf numFmtId="173" fontId="28" fillId="0" borderId="10" xfId="46" applyNumberFormat="1" applyFont="1" applyFill="1" applyBorder="1" applyAlignment="1">
      <alignment horizontal="left" vertical="center" indent="3"/>
    </xf>
    <xf numFmtId="0" fontId="26" fillId="0" borderId="11" xfId="46" applyFont="1" applyFill="1" applyBorder="1" applyAlignment="1">
      <alignment horizontal="left" vertical="center"/>
    </xf>
    <xf numFmtId="166" fontId="26" fillId="0" borderId="11" xfId="41" applyNumberFormat="1" applyFont="1" applyFill="1" applyBorder="1" applyAlignment="1">
      <alignment horizontal="center" vertical="center" shrinkToFit="1"/>
    </xf>
    <xf numFmtId="0" fontId="27" fillId="0" borderId="15" xfId="46" applyFont="1" applyFill="1" applyBorder="1" applyAlignment="1">
      <alignment horizontal="left" vertical="center"/>
    </xf>
    <xf numFmtId="174" fontId="27" fillId="0" borderId="15" xfId="41" applyNumberFormat="1" applyFont="1" applyFill="1" applyBorder="1" applyAlignment="1">
      <alignment horizontal="center" vertical="distributed" shrinkToFit="1"/>
    </xf>
    <xf numFmtId="0" fontId="27" fillId="0" borderId="15" xfId="46" applyFont="1" applyFill="1" applyBorder="1" applyAlignment="1">
      <alignment horizontal="left" vertical="center" wrapText="1"/>
    </xf>
    <xf numFmtId="175" fontId="27" fillId="0" borderId="15" xfId="41" applyNumberFormat="1" applyFont="1" applyFill="1" applyBorder="1" applyAlignment="1">
      <alignment horizontal="center" vertical="distributed" shrinkToFit="1"/>
    </xf>
    <xf numFmtId="0" fontId="38" fillId="0" borderId="0" xfId="41" applyFont="1" applyFill="1" applyAlignment="1">
      <alignment horizontal="left"/>
    </xf>
    <xf numFmtId="0" fontId="33" fillId="0" borderId="0" xfId="46" applyFont="1" applyFill="1" applyBorder="1"/>
    <xf numFmtId="166" fontId="39" fillId="0" borderId="0" xfId="46" quotePrefix="1" applyNumberFormat="1" applyFont="1" applyFill="1" applyBorder="1"/>
    <xf numFmtId="176" fontId="3" fillId="0" borderId="0" xfId="46" applyNumberFormat="1" applyFont="1" applyFill="1"/>
    <xf numFmtId="177" fontId="3" fillId="0" borderId="0" xfId="46" applyNumberFormat="1" applyFont="1" applyFill="1"/>
    <xf numFmtId="2" fontId="3" fillId="0" borderId="0" xfId="46" applyNumberFormat="1" applyFont="1" applyFill="1"/>
    <xf numFmtId="178" fontId="3" fillId="0" borderId="0" xfId="46" applyNumberFormat="1" applyFont="1" applyFill="1"/>
    <xf numFmtId="175" fontId="3" fillId="0" borderId="0" xfId="46" applyNumberFormat="1" applyFont="1" applyFill="1"/>
    <xf numFmtId="179" fontId="3" fillId="0" borderId="0" xfId="46" applyNumberFormat="1" applyFont="1" applyFill="1"/>
    <xf numFmtId="170" fontId="3" fillId="0" borderId="0" xfId="49" applyNumberFormat="1" applyFont="1" applyFill="1"/>
    <xf numFmtId="0" fontId="4" fillId="0" borderId="0" xfId="42" applyFont="1" applyFill="1" applyAlignment="1">
      <alignment horizontal="left" vertical="center"/>
    </xf>
    <xf numFmtId="0" fontId="4" fillId="0" borderId="0" xfId="42" applyFont="1" applyFill="1" applyAlignment="1">
      <alignment vertical="top"/>
    </xf>
    <xf numFmtId="0" fontId="35" fillId="0" borderId="0" xfId="42" applyFont="1" applyFill="1" applyAlignment="1">
      <alignment vertical="top"/>
    </xf>
    <xf numFmtId="0" fontId="3" fillId="0" borderId="0" xfId="42" applyFont="1" applyFill="1" applyAlignment="1">
      <alignment vertical="top"/>
    </xf>
    <xf numFmtId="0" fontId="27" fillId="0" borderId="0" xfId="42" applyFont="1" applyFill="1"/>
    <xf numFmtId="0" fontId="35" fillId="0" borderId="0" xfId="42" applyFont="1" applyFill="1"/>
    <xf numFmtId="0" fontId="35" fillId="0" borderId="0" xfId="46" applyFont="1" applyFill="1" applyBorder="1" applyAlignment="1">
      <alignment horizontal="right"/>
    </xf>
    <xf numFmtId="0" fontId="27" fillId="0" borderId="0" xfId="46" applyFont="1" applyFill="1" applyAlignment="1">
      <alignment horizontal="right" vertical="center"/>
    </xf>
    <xf numFmtId="0" fontId="3" fillId="0" borderId="0" xfId="42" applyFont="1" applyFill="1"/>
    <xf numFmtId="0" fontId="27" fillId="0" borderId="0" xfId="46" applyFont="1" applyFill="1" applyAlignment="1">
      <alignment horizontal="right" vertical="top"/>
    </xf>
    <xf numFmtId="0" fontId="35" fillId="0" borderId="15" xfId="42" applyFont="1" applyFill="1" applyBorder="1" applyAlignment="1">
      <alignment horizontal="center" vertical="center"/>
    </xf>
    <xf numFmtId="0" fontId="27" fillId="0" borderId="20" xfId="42" applyFont="1" applyFill="1" applyBorder="1"/>
    <xf numFmtId="0" fontId="27" fillId="0" borderId="13" xfId="42" applyFont="1" applyFill="1" applyBorder="1" applyAlignment="1">
      <alignment horizontal="center" vertical="center"/>
    </xf>
    <xf numFmtId="169" fontId="40" fillId="0" borderId="16" xfId="46" applyNumberFormat="1" applyFont="1" applyFill="1" applyBorder="1" applyAlignment="1">
      <alignment vertical="center"/>
    </xf>
    <xf numFmtId="169" fontId="40" fillId="0" borderId="16" xfId="42" applyNumberFormat="1" applyFont="1" applyFill="1" applyBorder="1" applyAlignment="1">
      <alignment vertical="center"/>
    </xf>
    <xf numFmtId="0" fontId="2" fillId="0" borderId="0" xfId="42" applyFont="1" applyFill="1"/>
    <xf numFmtId="0" fontId="27" fillId="0" borderId="21" xfId="42" applyFont="1" applyFill="1" applyBorder="1" applyAlignment="1"/>
    <xf numFmtId="0" fontId="26" fillId="0" borderId="12" xfId="42" applyFont="1" applyFill="1" applyBorder="1" applyAlignment="1"/>
    <xf numFmtId="169" fontId="27" fillId="0" borderId="10" xfId="46" applyNumberFormat="1" applyFont="1" applyFill="1" applyBorder="1" applyAlignment="1">
      <alignment vertical="center"/>
    </xf>
    <xf numFmtId="169" fontId="27" fillId="0" borderId="10" xfId="42" applyNumberFormat="1" applyFont="1" applyFill="1" applyBorder="1" applyAlignment="1"/>
    <xf numFmtId="0" fontId="3" fillId="0" borderId="0" xfId="42" applyFont="1" applyFill="1" applyAlignment="1"/>
    <xf numFmtId="0" fontId="26" fillId="0" borderId="21" xfId="42" applyFont="1" applyFill="1" applyBorder="1" applyAlignment="1"/>
    <xf numFmtId="169" fontId="27" fillId="0" borderId="10" xfId="46" applyNumberFormat="1" applyFont="1" applyFill="1" applyBorder="1"/>
    <xf numFmtId="169" fontId="26" fillId="0" borderId="10" xfId="42" applyNumberFormat="1" applyFont="1" applyFill="1" applyBorder="1" applyAlignment="1"/>
    <xf numFmtId="0" fontId="26" fillId="0" borderId="12" xfId="42" applyFont="1" applyFill="1" applyBorder="1" applyAlignment="1">
      <alignment horizontal="left" indent="1"/>
    </xf>
    <xf numFmtId="169" fontId="26" fillId="0" borderId="10" xfId="46" applyNumberFormat="1" applyFont="1" applyFill="1" applyBorder="1"/>
    <xf numFmtId="169" fontId="26" fillId="0" borderId="10" xfId="42" applyNumberFormat="1" applyFont="1" applyFill="1" applyBorder="1"/>
    <xf numFmtId="0" fontId="26" fillId="0" borderId="21" xfId="42" applyFont="1" applyFill="1" applyBorder="1"/>
    <xf numFmtId="0" fontId="27" fillId="0" borderId="21" xfId="42" applyFont="1" applyFill="1" applyBorder="1" applyAlignment="1">
      <alignment horizontal="left"/>
    </xf>
    <xf numFmtId="0" fontId="3" fillId="0" borderId="0" xfId="42" applyFont="1" applyFill="1" applyAlignment="1">
      <alignment vertical="top" wrapText="1"/>
    </xf>
    <xf numFmtId="0" fontId="26" fillId="0" borderId="12" xfId="46" applyFont="1" applyFill="1" applyBorder="1"/>
    <xf numFmtId="0" fontId="26" fillId="0" borderId="21" xfId="42" applyFont="1" applyFill="1" applyBorder="1" applyAlignment="1">
      <alignment vertical="top" wrapText="1"/>
    </xf>
    <xf numFmtId="0" fontId="26" fillId="0" borderId="12" xfId="46" applyFont="1" applyFill="1" applyBorder="1" applyAlignment="1">
      <alignment horizontal="left" indent="1"/>
    </xf>
    <xf numFmtId="169" fontId="26" fillId="0" borderId="12" xfId="42" applyNumberFormat="1" applyFont="1" applyFill="1" applyBorder="1"/>
    <xf numFmtId="0" fontId="27" fillId="0" borderId="12" xfId="42" applyFont="1" applyFill="1" applyBorder="1" applyAlignment="1"/>
    <xf numFmtId="0" fontId="26" fillId="0" borderId="12" xfId="42" applyFont="1" applyFill="1" applyBorder="1" applyAlignment="1">
      <alignment horizontal="left" wrapText="1" indent="1"/>
    </xf>
    <xf numFmtId="0" fontId="27" fillId="0" borderId="22" xfId="42" applyFont="1" applyFill="1" applyBorder="1"/>
    <xf numFmtId="0" fontId="27" fillId="0" borderId="14" xfId="42" applyFont="1" applyFill="1" applyBorder="1"/>
    <xf numFmtId="169" fontId="27" fillId="0" borderId="11" xfId="46" applyNumberFormat="1" applyFont="1" applyFill="1" applyBorder="1" applyAlignment="1">
      <alignment vertical="center"/>
    </xf>
    <xf numFmtId="0" fontId="2" fillId="0" borderId="0" xfId="42" applyFont="1" applyFill="1" applyAlignment="1"/>
    <xf numFmtId="180" fontId="26" fillId="0" borderId="0" xfId="42" applyNumberFormat="1" applyFont="1" applyFill="1" applyBorder="1" applyAlignment="1"/>
    <xf numFmtId="0" fontId="35" fillId="0" borderId="0" xfId="46" applyFont="1" applyFill="1" applyAlignment="1"/>
    <xf numFmtId="180" fontId="35" fillId="0" borderId="0" xfId="42" applyNumberFormat="1" applyFont="1" applyFill="1" applyAlignment="1"/>
    <xf numFmtId="180" fontId="3" fillId="0" borderId="0" xfId="42" applyNumberFormat="1" applyFont="1" applyFill="1" applyAlignment="1"/>
    <xf numFmtId="180" fontId="35" fillId="0" borderId="0" xfId="42" applyNumberFormat="1" applyFont="1" applyFill="1" applyAlignment="1">
      <alignment horizontal="right"/>
    </xf>
    <xf numFmtId="180" fontId="35" fillId="0" borderId="0" xfId="42" applyNumberFormat="1" applyFont="1" applyFill="1"/>
    <xf numFmtId="0" fontId="3" fillId="0" borderId="0" xfId="49" applyFont="1" applyFill="1" applyAlignment="1">
      <alignment horizontal="center" vertical="center"/>
    </xf>
    <xf numFmtId="180" fontId="3" fillId="0" borderId="0" xfId="42" applyNumberFormat="1" applyFont="1" applyFill="1"/>
    <xf numFmtId="169" fontId="35" fillId="0" borderId="0" xfId="42" applyNumberFormat="1" applyFont="1" applyFill="1"/>
    <xf numFmtId="0" fontId="4" fillId="0" borderId="0" xfId="46" applyFont="1" applyFill="1" applyAlignment="1">
      <alignment horizontal="left" vertical="center"/>
    </xf>
    <xf numFmtId="0" fontId="3" fillId="0" borderId="0" xfId="46" applyFont="1" applyFill="1" applyAlignment="1"/>
    <xf numFmtId="0" fontId="36" fillId="0" borderId="0" xfId="46" applyFont="1" applyFill="1" applyAlignment="1">
      <alignment horizontal="left"/>
    </xf>
    <xf numFmtId="166" fontId="3" fillId="0" borderId="0" xfId="46" applyNumberFormat="1" applyFont="1" applyFill="1"/>
    <xf numFmtId="0" fontId="3" fillId="0" borderId="0" xfId="46" applyFont="1" applyFill="1" applyAlignment="1">
      <alignment vertical="top" wrapText="1"/>
    </xf>
    <xf numFmtId="0" fontId="27" fillId="0" borderId="24" xfId="46" applyFont="1" applyFill="1" applyBorder="1" applyAlignment="1">
      <alignment horizontal="centerContinuous" vertical="center"/>
    </xf>
    <xf numFmtId="166" fontId="40" fillId="0" borderId="24" xfId="46" applyNumberFormat="1" applyFont="1" applyFill="1" applyBorder="1" applyAlignment="1">
      <alignment horizontal="right" vertical="center"/>
    </xf>
    <xf numFmtId="166" fontId="40" fillId="0" borderId="16" xfId="46" applyNumberFormat="1" applyFont="1" applyFill="1" applyBorder="1" applyAlignment="1">
      <alignment horizontal="right" vertical="center"/>
    </xf>
    <xf numFmtId="166" fontId="40" fillId="0" borderId="12" xfId="46" applyNumberFormat="1" applyFont="1" applyFill="1" applyBorder="1" applyAlignment="1">
      <alignment horizontal="right" vertical="center"/>
    </xf>
    <xf numFmtId="166" fontId="40" fillId="0" borderId="25" xfId="46" applyNumberFormat="1" applyFont="1" applyFill="1" applyBorder="1" applyAlignment="1">
      <alignment horizontal="right" vertical="center"/>
    </xf>
    <xf numFmtId="0" fontId="2" fillId="0" borderId="0" xfId="46" applyFont="1" applyFill="1"/>
    <xf numFmtId="0" fontId="27" fillId="0" borderId="26" xfId="46" applyFont="1" applyFill="1" applyBorder="1"/>
    <xf numFmtId="166" fontId="27" fillId="0" borderId="26" xfId="46" applyNumberFormat="1" applyFont="1" applyFill="1" applyBorder="1" applyAlignment="1">
      <alignment horizontal="right"/>
    </xf>
    <xf numFmtId="166" fontId="27" fillId="0" borderId="10" xfId="46" applyNumberFormat="1" applyFont="1" applyFill="1" applyBorder="1" applyAlignment="1">
      <alignment horizontal="right"/>
    </xf>
    <xf numFmtId="166" fontId="27" fillId="0" borderId="12" xfId="46" applyNumberFormat="1" applyFont="1" applyFill="1" applyBorder="1" applyAlignment="1">
      <alignment horizontal="right"/>
    </xf>
    <xf numFmtId="0" fontId="26" fillId="0" borderId="26" xfId="46" applyFont="1" applyFill="1" applyBorder="1"/>
    <xf numFmtId="0" fontId="26" fillId="0" borderId="26" xfId="57" applyFont="1" applyFill="1" applyBorder="1"/>
    <xf numFmtId="166" fontId="26" fillId="0" borderId="26" xfId="46" applyNumberFormat="1" applyFont="1" applyFill="1" applyBorder="1" applyAlignment="1">
      <alignment horizontal="right"/>
    </xf>
    <xf numFmtId="166" fontId="26" fillId="0" borderId="10" xfId="46" applyNumberFormat="1" applyFont="1" applyFill="1" applyBorder="1" applyAlignment="1">
      <alignment horizontal="right"/>
    </xf>
    <xf numFmtId="166" fontId="26" fillId="0" borderId="12" xfId="46" applyNumberFormat="1" applyFont="1" applyFill="1" applyBorder="1" applyAlignment="1">
      <alignment horizontal="right"/>
    </xf>
    <xf numFmtId="0" fontId="27" fillId="0" borderId="26" xfId="46" applyFont="1" applyFill="1" applyBorder="1" applyAlignment="1">
      <alignment wrapText="1"/>
    </xf>
    <xf numFmtId="166" fontId="27" fillId="0" borderId="10" xfId="46" quotePrefix="1" applyNumberFormat="1" applyFont="1" applyFill="1" applyBorder="1" applyAlignment="1">
      <alignment horizontal="right"/>
    </xf>
    <xf numFmtId="166" fontId="27" fillId="0" borderId="12" xfId="46" quotePrefix="1" applyNumberFormat="1" applyFont="1" applyFill="1" applyBorder="1" applyAlignment="1">
      <alignment horizontal="right"/>
    </xf>
    <xf numFmtId="0" fontId="27" fillId="0" borderId="26" xfId="46" applyFont="1" applyFill="1" applyBorder="1" applyAlignment="1"/>
    <xf numFmtId="0" fontId="26" fillId="0" borderId="26" xfId="46" applyFont="1" applyFill="1" applyBorder="1" applyAlignment="1"/>
    <xf numFmtId="0" fontId="26" fillId="0" borderId="26" xfId="42" applyFont="1" applyFill="1" applyBorder="1" applyAlignment="1"/>
    <xf numFmtId="0" fontId="27" fillId="0" borderId="27" xfId="46" applyFont="1" applyFill="1" applyBorder="1" applyAlignment="1">
      <alignment horizontal="left" vertical="center"/>
    </xf>
    <xf numFmtId="166" fontId="27" fillId="0" borderId="27" xfId="46" applyNumberFormat="1" applyFont="1" applyFill="1" applyBorder="1" applyAlignment="1">
      <alignment horizontal="right" vertical="center"/>
    </xf>
    <xf numFmtId="166" fontId="27" fillId="0" borderId="28" xfId="46" applyNumberFormat="1" applyFont="1" applyFill="1" applyBorder="1" applyAlignment="1">
      <alignment horizontal="right" vertical="center"/>
    </xf>
    <xf numFmtId="166" fontId="27" fillId="0" borderId="29" xfId="46" applyNumberFormat="1" applyFont="1" applyFill="1" applyBorder="1" applyAlignment="1">
      <alignment horizontal="right" vertical="center"/>
    </xf>
    <xf numFmtId="166" fontId="27" fillId="0" borderId="30" xfId="46" applyNumberFormat="1" applyFont="1" applyFill="1" applyBorder="1" applyAlignment="1">
      <alignment horizontal="right" vertical="center"/>
    </xf>
    <xf numFmtId="0" fontId="3" fillId="0" borderId="0" xfId="46" applyFont="1" applyFill="1" applyBorder="1"/>
    <xf numFmtId="0" fontId="3" fillId="0" borderId="0" xfId="49" applyFont="1" applyFill="1" applyAlignment="1">
      <alignment horizontal="center"/>
    </xf>
    <xf numFmtId="166" fontId="3" fillId="0" borderId="0" xfId="46" applyNumberFormat="1" applyFont="1" applyFill="1" applyBorder="1"/>
    <xf numFmtId="0" fontId="4" fillId="0" borderId="0" xfId="46" quotePrefix="1" applyFont="1" applyFill="1" applyAlignment="1">
      <alignment horizontal="left" vertical="center"/>
    </xf>
    <xf numFmtId="0" fontId="36" fillId="0" borderId="0" xfId="46" applyFont="1" applyFill="1" applyAlignment="1">
      <alignment vertical="center"/>
    </xf>
    <xf numFmtId="0" fontId="3" fillId="0" borderId="0" xfId="46" applyFont="1" applyFill="1" applyAlignment="1">
      <alignment vertical="center"/>
    </xf>
    <xf numFmtId="0" fontId="27" fillId="0" borderId="0" xfId="46" quotePrefix="1" applyFont="1" applyFill="1" applyAlignment="1">
      <alignment horizontal="left" vertical="center"/>
    </xf>
    <xf numFmtId="166" fontId="26" fillId="0" borderId="0" xfId="46" applyNumberFormat="1" applyFont="1" applyFill="1" applyAlignment="1">
      <alignment vertical="center"/>
    </xf>
    <xf numFmtId="0" fontId="27" fillId="0" borderId="0" xfId="46" quotePrefix="1" applyFont="1" applyFill="1" applyAlignment="1">
      <alignment horizontal="left"/>
    </xf>
    <xf numFmtId="166" fontId="26" fillId="0" borderId="0" xfId="46" applyNumberFormat="1" applyFont="1" applyFill="1"/>
    <xf numFmtId="0" fontId="26" fillId="0" borderId="0" xfId="46" applyFont="1" applyFill="1"/>
    <xf numFmtId="0" fontId="27" fillId="0" borderId="24" xfId="46" applyFont="1" applyFill="1" applyBorder="1" applyAlignment="1">
      <alignment horizontal="center"/>
    </xf>
    <xf numFmtId="166" fontId="40" fillId="0" borderId="31" xfId="46" applyNumberFormat="1" applyFont="1" applyFill="1" applyBorder="1"/>
    <xf numFmtId="166" fontId="27" fillId="0" borderId="26" xfId="46" applyNumberFormat="1" applyFont="1" applyFill="1" applyBorder="1" applyAlignment="1"/>
    <xf numFmtId="166" fontId="27" fillId="0" borderId="32" xfId="46" applyNumberFormat="1" applyFont="1" applyFill="1" applyBorder="1" applyAlignment="1"/>
    <xf numFmtId="181" fontId="26" fillId="0" borderId="26" xfId="46" applyNumberFormat="1" applyFont="1" applyFill="1" applyBorder="1" applyAlignment="1">
      <alignment horizontal="left" wrapText="1" indent="1"/>
    </xf>
    <xf numFmtId="166" fontId="26" fillId="0" borderId="32" xfId="46" applyNumberFormat="1" applyFont="1" applyFill="1" applyBorder="1"/>
    <xf numFmtId="0" fontId="5" fillId="0" borderId="0" xfId="46" applyFont="1" applyFill="1"/>
    <xf numFmtId="0" fontId="26" fillId="0" borderId="26" xfId="46" applyFont="1" applyFill="1" applyBorder="1" applyAlignment="1">
      <alignment horizontal="left" wrapText="1" indent="1"/>
    </xf>
    <xf numFmtId="0" fontId="26" fillId="0" borderId="26" xfId="46" applyFont="1" applyFill="1" applyBorder="1" applyAlignment="1">
      <alignment horizontal="left" indent="1"/>
    </xf>
    <xf numFmtId="166" fontId="26" fillId="0" borderId="32" xfId="46" applyNumberFormat="1" applyFont="1" applyFill="1" applyBorder="1" applyAlignment="1"/>
    <xf numFmtId="166" fontId="26" fillId="0" borderId="10" xfId="46" applyNumberFormat="1" applyFont="1" applyFill="1" applyBorder="1" applyAlignment="1"/>
    <xf numFmtId="0" fontId="26" fillId="0" borderId="26" xfId="41" applyFont="1" applyFill="1" applyBorder="1" applyAlignment="1">
      <alignment horizontal="left" wrapText="1" indent="1"/>
    </xf>
    <xf numFmtId="0" fontId="26" fillId="0" borderId="27" xfId="46" applyFont="1" applyFill="1" applyBorder="1" applyAlignment="1">
      <alignment horizontal="left" indent="1"/>
    </xf>
    <xf numFmtId="166" fontId="26" fillId="0" borderId="28" xfId="46" applyNumberFormat="1" applyFont="1" applyFill="1" applyBorder="1" applyAlignment="1"/>
    <xf numFmtId="0" fontId="41" fillId="0" borderId="0" xfId="41" applyFont="1" applyFill="1" applyAlignment="1"/>
    <xf numFmtId="166" fontId="26" fillId="0" borderId="0" xfId="46" applyNumberFormat="1" applyFont="1" applyFill="1" applyAlignment="1"/>
    <xf numFmtId="182" fontId="26" fillId="0" borderId="0" xfId="46" applyNumberFormat="1" applyFont="1" applyFill="1" applyAlignment="1">
      <alignment horizontal="right"/>
    </xf>
    <xf numFmtId="182" fontId="26" fillId="0" borderId="0" xfId="46" applyNumberFormat="1" applyFont="1" applyFill="1"/>
    <xf numFmtId="0" fontId="4" fillId="0" borderId="0" xfId="46" applyFont="1" applyFill="1" applyBorder="1" applyAlignment="1">
      <alignment horizontal="left" vertical="center"/>
    </xf>
    <xf numFmtId="0" fontId="36" fillId="0" borderId="0" xfId="46" applyFont="1" applyFill="1" applyBorder="1" applyAlignment="1">
      <alignment vertical="center"/>
    </xf>
    <xf numFmtId="0" fontId="3" fillId="0" borderId="0" xfId="46" applyFont="1" applyFill="1" applyBorder="1" applyAlignment="1">
      <alignment vertical="center"/>
    </xf>
    <xf numFmtId="0" fontId="26" fillId="0" borderId="0" xfId="46" applyFont="1" applyFill="1" applyBorder="1" applyAlignment="1">
      <alignment vertical="center"/>
    </xf>
    <xf numFmtId="0" fontId="27" fillId="0" borderId="0" xfId="57" applyFont="1" applyFill="1" applyBorder="1" applyAlignment="1">
      <alignment horizontal="right" vertical="center"/>
    </xf>
    <xf numFmtId="0" fontId="26" fillId="0" borderId="0" xfId="46" applyFont="1" applyFill="1" applyBorder="1" applyAlignment="1"/>
    <xf numFmtId="0" fontId="26" fillId="0" borderId="0" xfId="46" applyFont="1" applyFill="1" applyBorder="1" applyAlignment="1">
      <alignment horizontal="right"/>
    </xf>
    <xf numFmtId="0" fontId="3" fillId="0" borderId="0" xfId="46" applyFont="1" applyFill="1" applyBorder="1" applyAlignment="1"/>
    <xf numFmtId="0" fontId="27" fillId="0" borderId="16" xfId="46" applyFont="1" applyFill="1" applyBorder="1" applyAlignment="1">
      <alignment horizontal="centerContinuous" wrapText="1"/>
    </xf>
    <xf numFmtId="166" fontId="40" fillId="0" borderId="33" xfId="42" applyNumberFormat="1" applyFont="1" applyFill="1" applyBorder="1"/>
    <xf numFmtId="0" fontId="27" fillId="0" borderId="10" xfId="46" applyFont="1" applyFill="1" applyBorder="1" applyAlignment="1">
      <alignment horizontal="left"/>
    </xf>
    <xf numFmtId="166" fontId="27" fillId="0" borderId="10" xfId="42" applyNumberFormat="1" applyFont="1" applyFill="1" applyBorder="1"/>
    <xf numFmtId="181" fontId="26" fillId="0" borderId="10" xfId="46" applyNumberFormat="1" applyFont="1" applyFill="1" applyBorder="1" applyAlignment="1">
      <alignment horizontal="left" indent="1"/>
    </xf>
    <xf numFmtId="166" fontId="3" fillId="0" borderId="10" xfId="42" applyNumberFormat="1" applyFont="1" applyFill="1" applyBorder="1"/>
    <xf numFmtId="0" fontId="26" fillId="0" borderId="10" xfId="46" applyFont="1" applyFill="1" applyBorder="1" applyAlignment="1">
      <alignment horizontal="left" indent="1"/>
    </xf>
    <xf numFmtId="0" fontId="27" fillId="0" borderId="10" xfId="46" applyFont="1" applyFill="1" applyBorder="1" applyAlignment="1">
      <alignment wrapText="1"/>
    </xf>
    <xf numFmtId="166" fontId="26" fillId="0" borderId="10" xfId="46" applyNumberFormat="1" applyFont="1" applyFill="1" applyBorder="1"/>
    <xf numFmtId="0" fontId="27" fillId="0" borderId="10" xfId="46" applyFont="1" applyFill="1" applyBorder="1" applyAlignment="1"/>
    <xf numFmtId="0" fontId="26" fillId="0" borderId="10" xfId="41" applyFont="1" applyFill="1" applyBorder="1" applyAlignment="1">
      <alignment horizontal="left" indent="1"/>
    </xf>
    <xf numFmtId="166" fontId="27" fillId="0" borderId="10" xfId="41" applyNumberFormat="1" applyFont="1" applyFill="1" applyBorder="1"/>
    <xf numFmtId="166" fontId="3" fillId="0" borderId="10" xfId="41" applyNumberFormat="1" applyFont="1" applyFill="1" applyBorder="1"/>
    <xf numFmtId="0" fontId="26" fillId="0" borderId="11" xfId="46" applyFont="1" applyFill="1" applyBorder="1" applyAlignment="1">
      <alignment horizontal="left" indent="1"/>
    </xf>
    <xf numFmtId="166" fontId="3" fillId="0" borderId="11" xfId="41" applyNumberFormat="1" applyFont="1" applyFill="1" applyBorder="1"/>
    <xf numFmtId="0" fontId="26" fillId="0" borderId="0" xfId="46" applyFont="1" applyFill="1" applyBorder="1"/>
    <xf numFmtId="0" fontId="3" fillId="0" borderId="0" xfId="49" applyFont="1" applyFill="1" applyBorder="1"/>
    <xf numFmtId="180" fontId="3" fillId="0" borderId="0" xfId="46" applyNumberFormat="1" applyFont="1" applyFill="1" applyBorder="1"/>
    <xf numFmtId="183" fontId="4" fillId="0" borderId="0" xfId="41" applyNumberFormat="1" applyFont="1" applyFill="1" applyAlignment="1">
      <alignment vertical="top"/>
    </xf>
    <xf numFmtId="0" fontId="35" fillId="0" borderId="0" xfId="41" applyFont="1" applyFill="1" applyAlignment="1">
      <alignment vertical="top"/>
    </xf>
    <xf numFmtId="0" fontId="35" fillId="0" borderId="0" xfId="48" applyFont="1" applyFill="1" applyAlignment="1">
      <alignment horizontal="center" vertical="top"/>
    </xf>
    <xf numFmtId="166" fontId="35" fillId="0" borderId="0" xfId="48" applyNumberFormat="1" applyFont="1" applyFill="1" applyAlignment="1">
      <alignment horizontal="center" vertical="top"/>
    </xf>
    <xf numFmtId="0" fontId="25" fillId="0" borderId="0" xfId="41" applyFill="1" applyAlignment="1">
      <alignment vertical="top"/>
    </xf>
    <xf numFmtId="0" fontId="35" fillId="0" borderId="20" xfId="41" applyFont="1" applyFill="1" applyBorder="1" applyAlignment="1">
      <alignment vertical="center"/>
    </xf>
    <xf numFmtId="0" fontId="35" fillId="0" borderId="13" xfId="41" applyFont="1" applyFill="1" applyBorder="1" applyAlignment="1">
      <alignment vertical="center"/>
    </xf>
    <xf numFmtId="0" fontId="27" fillId="0" borderId="15" xfId="48" applyFont="1" applyFill="1" applyBorder="1" applyAlignment="1" applyProtection="1">
      <alignment horizontal="center" vertical="center"/>
    </xf>
    <xf numFmtId="0" fontId="25" fillId="0" borderId="0" xfId="41" applyFill="1"/>
    <xf numFmtId="0" fontId="27" fillId="0" borderId="21" xfId="41" applyFont="1" applyFill="1" applyBorder="1" applyAlignment="1">
      <alignment horizontal="left" indent="1"/>
    </xf>
    <xf numFmtId="0" fontId="27" fillId="0" borderId="12" xfId="41" applyFont="1" applyFill="1" applyBorder="1" applyAlignment="1">
      <alignment horizontal="left"/>
    </xf>
    <xf numFmtId="166" fontId="27" fillId="0" borderId="16" xfId="48" applyNumberFormat="1" applyFont="1" applyFill="1" applyBorder="1" applyAlignment="1">
      <alignment horizontal="right" shrinkToFit="1"/>
    </xf>
    <xf numFmtId="166" fontId="27" fillId="0" borderId="13" xfId="48" applyNumberFormat="1" applyFont="1" applyFill="1" applyBorder="1" applyAlignment="1">
      <alignment horizontal="right" shrinkToFit="1"/>
    </xf>
    <xf numFmtId="166" fontId="27" fillId="0" borderId="10" xfId="48" applyNumberFormat="1" applyFont="1" applyFill="1" applyBorder="1" applyAlignment="1">
      <alignment horizontal="right" shrinkToFit="1"/>
    </xf>
    <xf numFmtId="0" fontId="26" fillId="0" borderId="12" xfId="41" applyFont="1" applyFill="1" applyBorder="1" applyAlignment="1">
      <alignment horizontal="left"/>
    </xf>
    <xf numFmtId="166" fontId="26" fillId="0" borderId="10" xfId="48" applyNumberFormat="1" applyFont="1" applyFill="1" applyBorder="1" applyAlignment="1">
      <alignment shrinkToFit="1"/>
    </xf>
    <xf numFmtId="0" fontId="26" fillId="0" borderId="12" xfId="41" applyFont="1" applyFill="1" applyBorder="1" applyAlignment="1"/>
    <xf numFmtId="166" fontId="26" fillId="0" borderId="12" xfId="48" applyNumberFormat="1" applyFont="1" applyFill="1" applyBorder="1" applyAlignment="1">
      <alignment shrinkToFit="1"/>
    </xf>
    <xf numFmtId="166" fontId="27" fillId="0" borderId="12" xfId="48" applyNumberFormat="1" applyFont="1" applyFill="1" applyBorder="1" applyAlignment="1">
      <alignment horizontal="right" shrinkToFit="1"/>
    </xf>
    <xf numFmtId="0" fontId="26" fillId="0" borderId="12" xfId="41" applyFont="1" applyFill="1" applyBorder="1"/>
    <xf numFmtId="166" fontId="26" fillId="0" borderId="12" xfId="48" applyNumberFormat="1" applyFont="1" applyFill="1" applyBorder="1" applyAlignment="1">
      <alignment horizontal="right" shrinkToFit="1"/>
    </xf>
    <xf numFmtId="166" fontId="26" fillId="0" borderId="10" xfId="48" applyNumberFormat="1" applyFont="1" applyFill="1" applyBorder="1" applyAlignment="1">
      <alignment horizontal="right" shrinkToFit="1"/>
    </xf>
    <xf numFmtId="184" fontId="26" fillId="0" borderId="10" xfId="41" applyNumberFormat="1" applyFont="1" applyFill="1" applyBorder="1" applyAlignment="1">
      <alignment horizontal="right"/>
    </xf>
    <xf numFmtId="185" fontId="26" fillId="0" borderId="12" xfId="48" applyNumberFormat="1" applyFont="1" applyFill="1" applyBorder="1" applyAlignment="1">
      <alignment horizontal="right" shrinkToFit="1"/>
    </xf>
    <xf numFmtId="186" fontId="26" fillId="0" borderId="10" xfId="48" applyNumberFormat="1" applyFont="1" applyFill="1" applyBorder="1" applyAlignment="1">
      <alignment horizontal="right" shrinkToFit="1"/>
    </xf>
    <xf numFmtId="185" fontId="26" fillId="0" borderId="10" xfId="48" applyNumberFormat="1" applyFont="1" applyFill="1" applyBorder="1" applyAlignment="1">
      <alignment horizontal="right" shrinkToFit="1"/>
    </xf>
    <xf numFmtId="187" fontId="26" fillId="0" borderId="10" xfId="41" applyNumberFormat="1" applyFont="1" applyFill="1" applyBorder="1" applyAlignment="1">
      <alignment horizontal="right"/>
    </xf>
    <xf numFmtId="166" fontId="27" fillId="0" borderId="10" xfId="48" applyNumberFormat="1" applyFont="1" applyFill="1" applyBorder="1" applyAlignment="1">
      <alignment shrinkToFit="1"/>
    </xf>
    <xf numFmtId="0" fontId="25" fillId="0" borderId="0" xfId="41" applyFont="1" applyFill="1"/>
    <xf numFmtId="185" fontId="27" fillId="0" borderId="10" xfId="48" applyNumberFormat="1" applyFont="1" applyFill="1" applyBorder="1" applyAlignment="1">
      <alignment horizontal="right" shrinkToFit="1"/>
    </xf>
    <xf numFmtId="185" fontId="27" fillId="0" borderId="12" xfId="48" applyNumberFormat="1" applyFont="1" applyFill="1" applyBorder="1" applyAlignment="1">
      <alignment horizontal="right" shrinkToFit="1"/>
    </xf>
    <xf numFmtId="185" fontId="27" fillId="0" borderId="12" xfId="41" applyNumberFormat="1" applyFont="1" applyFill="1" applyBorder="1" applyAlignment="1">
      <alignment horizontal="right"/>
    </xf>
    <xf numFmtId="187" fontId="27" fillId="0" borderId="10" xfId="41" applyNumberFormat="1" applyFont="1" applyFill="1" applyBorder="1" applyAlignment="1">
      <alignment horizontal="right"/>
    </xf>
    <xf numFmtId="0" fontId="27" fillId="0" borderId="12" xfId="41" applyFont="1" applyFill="1" applyBorder="1"/>
    <xf numFmtId="0" fontId="27" fillId="0" borderId="22" xfId="41" applyFont="1" applyFill="1" applyBorder="1"/>
    <xf numFmtId="0" fontId="28" fillId="0" borderId="14" xfId="41" applyFont="1" applyFill="1" applyBorder="1" applyAlignment="1">
      <alignment horizontal="left"/>
    </xf>
    <xf numFmtId="166" fontId="28" fillId="0" borderId="11" xfId="48" applyNumberFormat="1" applyFont="1" applyFill="1" applyBorder="1" applyAlignment="1">
      <alignment horizontal="right" shrinkToFit="1"/>
    </xf>
    <xf numFmtId="166" fontId="28" fillId="0" borderId="14" xfId="48" applyNumberFormat="1" applyFont="1" applyFill="1" applyBorder="1" applyAlignment="1">
      <alignment horizontal="right" shrinkToFit="1"/>
    </xf>
    <xf numFmtId="0" fontId="25" fillId="0" borderId="0" xfId="41" applyFill="1" applyAlignment="1"/>
    <xf numFmtId="0" fontId="25" fillId="0" borderId="0" xfId="41" applyFill="1" applyAlignment="1">
      <alignment horizontal="right"/>
    </xf>
    <xf numFmtId="3" fontId="25" fillId="0" borderId="0" xfId="41" applyNumberFormat="1" applyFill="1"/>
    <xf numFmtId="185" fontId="25" fillId="0" borderId="0" xfId="41" applyNumberFormat="1" applyFill="1"/>
    <xf numFmtId="166" fontId="25" fillId="0" borderId="0" xfId="41" applyNumberFormat="1" applyFill="1"/>
    <xf numFmtId="0" fontId="25" fillId="0" borderId="0" xfId="41" applyFont="1" applyFill="1" applyAlignment="1">
      <alignment horizontal="center" vertical="center" textRotation="180"/>
    </xf>
    <xf numFmtId="0" fontId="26" fillId="0" borderId="0" xfId="47" applyFont="1" applyBorder="1" applyAlignment="1">
      <alignment horizontal="left" vertical="top" wrapText="1"/>
    </xf>
    <xf numFmtId="0" fontId="27" fillId="0" borderId="0" xfId="46" applyFont="1" applyFill="1" applyBorder="1" applyAlignment="1">
      <alignment horizontal="left" vertical="center" wrapText="1"/>
    </xf>
    <xf numFmtId="175" fontId="27" fillId="0" borderId="0" xfId="41" applyNumberFormat="1" applyFont="1" applyFill="1" applyBorder="1" applyAlignment="1">
      <alignment horizontal="center" vertical="distributed" shrinkToFit="1"/>
    </xf>
    <xf numFmtId="0" fontId="27" fillId="0" borderId="0" xfId="41" applyFont="1" applyFill="1" applyBorder="1"/>
    <xf numFmtId="0" fontId="28" fillId="0" borderId="0" xfId="41" applyFont="1" applyFill="1" applyBorder="1" applyAlignment="1">
      <alignment horizontal="left"/>
    </xf>
    <xf numFmtId="166" fontId="28" fillId="0" borderId="0" xfId="48" applyNumberFormat="1" applyFont="1" applyFill="1" applyBorder="1" applyAlignment="1">
      <alignment horizontal="right" shrinkToFit="1"/>
    </xf>
    <xf numFmtId="166" fontId="3" fillId="0" borderId="0" xfId="50" applyNumberFormat="1" applyFont="1"/>
    <xf numFmtId="169" fontId="3" fillId="0" borderId="0" xfId="47" applyNumberFormat="1" applyFont="1" applyBorder="1" applyAlignment="1">
      <alignment horizontal="left" vertical="top" wrapText="1"/>
    </xf>
    <xf numFmtId="169" fontId="3" fillId="0" borderId="0" xfId="51" applyNumberFormat="1" applyFont="1"/>
    <xf numFmtId="0" fontId="27" fillId="0" borderId="15" xfId="46" applyFont="1" applyFill="1" applyBorder="1" applyAlignment="1">
      <alignment horizontal="center" vertical="center"/>
    </xf>
    <xf numFmtId="0" fontId="25" fillId="0" borderId="0" xfId="41" quotePrefix="1" applyFont="1" applyFill="1" applyAlignment="1">
      <alignment horizontal="center" vertical="center" textRotation="180"/>
    </xf>
    <xf numFmtId="0" fontId="27" fillId="0" borderId="21" xfId="41" applyFont="1" applyFill="1" applyBorder="1" applyAlignment="1">
      <alignment horizontal="left" wrapText="1" indent="1"/>
    </xf>
    <xf numFmtId="0" fontId="27" fillId="0" borderId="12" xfId="41" applyFont="1" applyFill="1" applyBorder="1" applyAlignment="1">
      <alignment horizontal="left" wrapText="1" indent="1"/>
    </xf>
    <xf numFmtId="0" fontId="3" fillId="0" borderId="0" xfId="49" quotePrefix="1" applyFont="1" applyAlignment="1">
      <alignment horizontal="center" vertical="center" textRotation="180"/>
    </xf>
    <xf numFmtId="0" fontId="27" fillId="0" borderId="15" xfId="49" applyFont="1" applyBorder="1" applyAlignment="1">
      <alignment horizontal="center" vertical="center"/>
    </xf>
    <xf numFmtId="0" fontId="27" fillId="0" borderId="15" xfId="49" applyNumberFormat="1" applyFont="1" applyBorder="1" applyAlignment="1">
      <alignment horizontal="center" vertical="center"/>
    </xf>
    <xf numFmtId="0" fontId="3" fillId="0" borderId="0" xfId="49" quotePrefix="1" applyFont="1" applyBorder="1" applyAlignment="1">
      <alignment horizontal="center" vertical="center" textRotation="180"/>
    </xf>
    <xf numFmtId="0" fontId="25" fillId="0" borderId="0" xfId="0" applyFont="1" applyBorder="1" applyAlignment="1">
      <alignment horizontal="center" vertical="center" textRotation="180"/>
    </xf>
    <xf numFmtId="0" fontId="27" fillId="0" borderId="15" xfId="50" applyFont="1" applyBorder="1" applyAlignment="1">
      <alignment horizontal="center" vertical="center"/>
    </xf>
    <xf numFmtId="17" fontId="27" fillId="0" borderId="15" xfId="50" applyNumberFormat="1" applyFont="1" applyBorder="1" applyAlignment="1">
      <alignment horizontal="center" vertical="center" wrapText="1"/>
    </xf>
    <xf numFmtId="17" fontId="27" fillId="0" borderId="15" xfId="5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textRotation="180"/>
    </xf>
    <xf numFmtId="17" fontId="27" fillId="0" borderId="15" xfId="0" applyNumberFormat="1" applyFont="1" applyBorder="1" applyAlignment="1">
      <alignment horizontal="center" vertical="center"/>
    </xf>
    <xf numFmtId="0" fontId="27" fillId="0" borderId="15" xfId="51" applyFont="1" applyBorder="1" applyAlignment="1">
      <alignment horizontal="center" vertical="center"/>
    </xf>
    <xf numFmtId="168" fontId="27" fillId="0" borderId="15" xfId="50" applyNumberFormat="1" applyFont="1" applyFill="1" applyBorder="1" applyAlignment="1">
      <alignment horizontal="center" vertical="center"/>
    </xf>
    <xf numFmtId="168" fontId="27" fillId="0" borderId="15" xfId="50" quotePrefix="1" applyNumberFormat="1" applyFont="1" applyFill="1" applyBorder="1" applyAlignment="1">
      <alignment horizontal="center" vertical="center"/>
    </xf>
    <xf numFmtId="0" fontId="3" fillId="0" borderId="0" xfId="49" quotePrefix="1" applyFont="1" applyFill="1" applyAlignment="1">
      <alignment horizontal="center" vertical="center" textRotation="180"/>
    </xf>
    <xf numFmtId="0" fontId="25" fillId="0" borderId="0" xfId="41" applyFont="1" applyFill="1" applyAlignment="1">
      <alignment horizontal="center" vertical="center" textRotation="180"/>
    </xf>
    <xf numFmtId="0" fontId="27" fillId="0" borderId="15" xfId="46" applyFont="1" applyFill="1" applyBorder="1" applyAlignment="1">
      <alignment horizontal="center" vertical="center"/>
    </xf>
    <xf numFmtId="0" fontId="27" fillId="0" borderId="16" xfId="46" applyFont="1" applyFill="1" applyBorder="1" applyAlignment="1">
      <alignment horizontal="center" vertical="center"/>
    </xf>
    <xf numFmtId="0" fontId="27" fillId="0" borderId="11" xfId="46" applyFont="1" applyFill="1" applyBorder="1" applyAlignment="1">
      <alignment horizontal="center" vertical="center"/>
    </xf>
    <xf numFmtId="0" fontId="27" fillId="0" borderId="16" xfId="46" applyNumberFormat="1" applyFont="1" applyFill="1" applyBorder="1" applyAlignment="1">
      <alignment horizontal="center" vertical="center"/>
    </xf>
    <xf numFmtId="0" fontId="27" fillId="0" borderId="11" xfId="46" applyNumberFormat="1" applyFont="1" applyFill="1" applyBorder="1" applyAlignment="1">
      <alignment horizontal="center" vertical="center"/>
    </xf>
    <xf numFmtId="0" fontId="27" fillId="0" borderId="17" xfId="46" applyFont="1" applyFill="1" applyBorder="1" applyAlignment="1">
      <alignment horizontal="center" vertical="center"/>
    </xf>
    <xf numFmtId="0" fontId="27" fillId="0" borderId="18" xfId="46" applyFont="1" applyFill="1" applyBorder="1" applyAlignment="1">
      <alignment horizontal="center" vertical="center"/>
    </xf>
    <xf numFmtId="0" fontId="27" fillId="0" borderId="19" xfId="46" applyFont="1" applyFill="1" applyBorder="1" applyAlignment="1">
      <alignment horizontal="center" vertical="center"/>
    </xf>
    <xf numFmtId="0" fontId="27" fillId="0" borderId="15" xfId="42" applyFont="1" applyFill="1" applyBorder="1" applyAlignment="1">
      <alignment horizontal="center" vertical="center"/>
    </xf>
    <xf numFmtId="0" fontId="26" fillId="0" borderId="15" xfId="42" applyFont="1" applyFill="1" applyBorder="1" applyAlignment="1">
      <alignment vertical="center"/>
    </xf>
    <xf numFmtId="0" fontId="27" fillId="0" borderId="21" xfId="42" applyFont="1" applyFill="1" applyBorder="1" applyAlignment="1">
      <alignment horizontal="left"/>
    </xf>
    <xf numFmtId="0" fontId="27" fillId="0" borderId="12" xfId="42" applyFont="1" applyFill="1" applyBorder="1" applyAlignment="1">
      <alignment horizontal="left"/>
    </xf>
    <xf numFmtId="170" fontId="25" fillId="0" borderId="0" xfId="41" applyNumberFormat="1" applyFont="1" applyFill="1" applyAlignment="1">
      <alignment horizontal="center" vertical="center" textRotation="180"/>
    </xf>
    <xf numFmtId="0" fontId="27" fillId="0" borderId="23" xfId="46" applyFont="1" applyFill="1" applyBorder="1" applyAlignment="1">
      <alignment horizontal="center" vertical="center"/>
    </xf>
    <xf numFmtId="0" fontId="26" fillId="0" borderId="23" xfId="46" applyFont="1" applyFill="1" applyBorder="1" applyAlignment="1">
      <alignment horizontal="center" vertical="center"/>
    </xf>
    <xf numFmtId="0" fontId="3" fillId="0" borderId="0" xfId="49" quotePrefix="1" applyFont="1" applyFill="1" applyBorder="1" applyAlignment="1">
      <alignment horizontal="center" vertical="center" textRotation="180"/>
    </xf>
    <xf numFmtId="0" fontId="25" fillId="0" borderId="0" xfId="41" applyFont="1" applyFill="1" applyBorder="1" applyAlignment="1">
      <alignment horizontal="center" vertical="center" textRotation="180"/>
    </xf>
    <xf numFmtId="170" fontId="25" fillId="0" borderId="0" xfId="41" applyNumberFormat="1" applyFont="1" applyFill="1" applyBorder="1" applyAlignment="1">
      <alignment horizontal="center" vertical="center" textRotation="180"/>
    </xf>
    <xf numFmtId="0" fontId="26" fillId="0" borderId="15" xfId="46" applyFont="1" applyFill="1" applyBorder="1" applyAlignment="1">
      <alignment vertical="center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3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2 2" xfId="40" xr:uid="{00000000-0005-0000-0000-000028000000}"/>
    <cellStyle name="Normal 2 2 2" xfId="41" xr:uid="{00000000-0005-0000-0000-000029000000}"/>
    <cellStyle name="Normal 2 2 3" xfId="42" xr:uid="{00000000-0005-0000-0000-00002A000000}"/>
    <cellStyle name="Normal 3" xfId="43" xr:uid="{00000000-0005-0000-0000-00002B000000}"/>
    <cellStyle name="Normal 4" xfId="44" xr:uid="{00000000-0005-0000-0000-00002C000000}"/>
    <cellStyle name="Normal 5" xfId="45" xr:uid="{00000000-0005-0000-0000-00002D000000}"/>
    <cellStyle name="Normal 5 2" xfId="46" xr:uid="{00000000-0005-0000-0000-00002E000000}"/>
    <cellStyle name="Normal_Aimee 3 2" xfId="47" xr:uid="{00000000-0005-0000-0000-00002F000000}"/>
    <cellStyle name="Normal_EOE Tables 2010-2011(Qr4)01Mar2012" xfId="57" xr:uid="{00000000-0005-0000-0000-000030000000}"/>
    <cellStyle name="Normal_June 2000" xfId="48" xr:uid="{00000000-0005-0000-0000-000031000000}"/>
    <cellStyle name="Normal_TAB1-4" xfId="49" xr:uid="{00000000-0005-0000-0000-000032000000}"/>
    <cellStyle name="Normal_TAB1-6" xfId="50" xr:uid="{00000000-0005-0000-0000-000033000000}"/>
    <cellStyle name="Normal_TAB1-8" xfId="51" xr:uid="{00000000-0005-0000-0000-000034000000}"/>
    <cellStyle name="Note" xfId="52" builtinId="10" customBuiltin="1"/>
    <cellStyle name="Output" xfId="53" builtinId="21" customBuiltin="1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rs%20Fanor\Downloads\DOCUME~1\user\LOCALS~1\Temp\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user\LOCALS~1\Temp\Tabl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rs%20Fanor\Downloads\Documents%20and%20Settings\ellanah\Desktop\Indicator%20Q4%202011\Trade%20Indicator\2009\indicator%20qr109\BOM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ellanah\Desktop\Indicator%20Q4%202011\Trade%20Indicator\2009\indicator%20qr109\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rs%20Fanor\Downloads\Trade%20Indicator\2009\indicator%20qr109\BOM1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de%20Indicator\2009\indicator%20qr109\BOM1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rs%20Fanor\Downloads\Digest%202010(Trade)\digest%202007\digest2007-%202808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gest%202010(Trade)\digest%202007\digest2007-%202808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Normal="100" workbookViewId="0"/>
  </sheetViews>
  <sheetFormatPr defaultRowHeight="12.75"/>
  <cols>
    <col min="1" max="1" width="9.85546875" style="294" customWidth="1"/>
    <col min="2" max="2" width="35.28515625" style="294" customWidth="1"/>
    <col min="3" max="11" width="9.5703125" style="294" customWidth="1"/>
    <col min="12" max="12" width="7.7109375" style="294" customWidth="1"/>
    <col min="13" max="16384" width="9.140625" style="294"/>
  </cols>
  <sheetData>
    <row r="1" spans="1:12" s="290" customFormat="1" ht="24.95" customHeight="1">
      <c r="A1" s="286" t="s">
        <v>187</v>
      </c>
      <c r="B1" s="287"/>
      <c r="C1" s="288"/>
      <c r="D1" s="288"/>
      <c r="E1" s="288"/>
      <c r="F1" s="288"/>
      <c r="G1" s="288"/>
      <c r="H1" s="289"/>
      <c r="I1" s="289"/>
      <c r="J1" s="289"/>
      <c r="K1" s="289"/>
      <c r="L1" s="340">
        <v>4</v>
      </c>
    </row>
    <row r="2" spans="1:12" ht="24.95" customHeight="1">
      <c r="A2" s="291"/>
      <c r="B2" s="292"/>
      <c r="C2" s="293">
        <v>2015</v>
      </c>
      <c r="D2" s="293">
        <v>2016</v>
      </c>
      <c r="E2" s="293">
        <v>2017</v>
      </c>
      <c r="F2" s="293">
        <v>2018</v>
      </c>
      <c r="G2" s="293">
        <v>2019</v>
      </c>
      <c r="H2" s="293">
        <v>2020</v>
      </c>
      <c r="I2" s="293">
        <v>2021</v>
      </c>
      <c r="J2" s="293">
        <v>2022</v>
      </c>
      <c r="K2" s="293" t="s">
        <v>46</v>
      </c>
      <c r="L2" s="340"/>
    </row>
    <row r="3" spans="1:12" ht="24.95" customHeight="1">
      <c r="A3" s="295" t="s">
        <v>188</v>
      </c>
      <c r="B3" s="296"/>
      <c r="C3" s="297">
        <v>284</v>
      </c>
      <c r="D3" s="297">
        <v>282</v>
      </c>
      <c r="E3" s="298">
        <v>280</v>
      </c>
      <c r="F3" s="299">
        <v>263</v>
      </c>
      <c r="G3" s="299">
        <v>239</v>
      </c>
      <c r="H3" s="299">
        <v>235</v>
      </c>
      <c r="I3" s="297">
        <v>233</v>
      </c>
      <c r="J3" s="297">
        <v>232</v>
      </c>
      <c r="K3" s="297">
        <v>231</v>
      </c>
      <c r="L3" s="340"/>
    </row>
    <row r="4" spans="1:12" ht="23.85" customHeight="1">
      <c r="A4" s="295" t="s">
        <v>66</v>
      </c>
      <c r="B4" s="300" t="s">
        <v>189</v>
      </c>
      <c r="C4" s="301">
        <v>1</v>
      </c>
      <c r="D4" s="301">
        <v>2</v>
      </c>
      <c r="E4" s="301">
        <v>0</v>
      </c>
      <c r="F4" s="301">
        <v>0</v>
      </c>
      <c r="G4" s="301">
        <v>0</v>
      </c>
      <c r="H4" s="301">
        <v>0</v>
      </c>
      <c r="I4" s="301">
        <v>0</v>
      </c>
      <c r="J4" s="301">
        <v>0</v>
      </c>
      <c r="K4" s="301">
        <v>0</v>
      </c>
      <c r="L4" s="340"/>
    </row>
    <row r="5" spans="1:12" ht="23.85" customHeight="1">
      <c r="A5" s="295" t="s">
        <v>66</v>
      </c>
      <c r="B5" s="302" t="s">
        <v>190</v>
      </c>
      <c r="C5" s="301">
        <v>17</v>
      </c>
      <c r="D5" s="301">
        <v>4</v>
      </c>
      <c r="E5" s="303">
        <v>2</v>
      </c>
      <c r="F5" s="301">
        <v>17</v>
      </c>
      <c r="G5" s="301">
        <v>24</v>
      </c>
      <c r="H5" s="301">
        <v>4</v>
      </c>
      <c r="I5" s="301">
        <v>2</v>
      </c>
      <c r="J5" s="301">
        <v>1</v>
      </c>
      <c r="K5" s="301">
        <v>1</v>
      </c>
      <c r="L5" s="340"/>
    </row>
    <row r="6" spans="1:12" ht="24.95" customHeight="1">
      <c r="A6" s="295" t="s">
        <v>191</v>
      </c>
      <c r="B6" s="296"/>
      <c r="C6" s="299">
        <v>53601</v>
      </c>
      <c r="D6" s="299">
        <v>52602</v>
      </c>
      <c r="E6" s="304">
        <v>52172</v>
      </c>
      <c r="F6" s="299">
        <v>49866</v>
      </c>
      <c r="G6" s="299">
        <v>44160</v>
      </c>
      <c r="H6" s="299">
        <v>36736</v>
      </c>
      <c r="I6" s="299">
        <v>35024</v>
      </c>
      <c r="J6" s="299">
        <v>36109</v>
      </c>
      <c r="K6" s="299">
        <v>33293</v>
      </c>
      <c r="L6" s="340"/>
    </row>
    <row r="7" spans="1:12" ht="23.85" customHeight="1">
      <c r="A7" s="295"/>
      <c r="B7" s="305" t="s">
        <v>192</v>
      </c>
      <c r="C7" s="306">
        <v>-1212</v>
      </c>
      <c r="D7" s="306">
        <v>-999</v>
      </c>
      <c r="E7" s="306">
        <v>-430</v>
      </c>
      <c r="F7" s="306">
        <v>-2306</v>
      </c>
      <c r="G7" s="307">
        <v>-5706</v>
      </c>
      <c r="H7" s="307">
        <v>-7424</v>
      </c>
      <c r="I7" s="307">
        <v>-1712</v>
      </c>
      <c r="J7" s="308">
        <v>1085</v>
      </c>
      <c r="K7" s="307">
        <v>-2816</v>
      </c>
      <c r="L7" s="340"/>
    </row>
    <row r="8" spans="1:12" ht="23.85" customHeight="1">
      <c r="A8" s="295"/>
      <c r="B8" s="305" t="s">
        <v>193</v>
      </c>
      <c r="C8" s="309">
        <v>-2.2000000000000002</v>
      </c>
      <c r="D8" s="310">
        <v>-1.9</v>
      </c>
      <c r="E8" s="309">
        <v>-0.8</v>
      </c>
      <c r="F8" s="309">
        <v>-4.4000000000000004</v>
      </c>
      <c r="G8" s="311">
        <v>-11.4</v>
      </c>
      <c r="H8" s="311">
        <v>-16.8</v>
      </c>
      <c r="I8" s="311">
        <v>-4.7</v>
      </c>
      <c r="J8" s="312">
        <v>3.1</v>
      </c>
      <c r="K8" s="311">
        <v>-7.8</v>
      </c>
      <c r="L8" s="340"/>
    </row>
    <row r="9" spans="1:12" ht="30.75" customHeight="1">
      <c r="A9" s="341" t="s">
        <v>194</v>
      </c>
      <c r="B9" s="342"/>
      <c r="C9" s="313">
        <v>48487</v>
      </c>
      <c r="D9" s="313">
        <v>44422</v>
      </c>
      <c r="E9" s="313">
        <v>43027</v>
      </c>
      <c r="F9" s="313">
        <v>43311</v>
      </c>
      <c r="G9" s="313">
        <v>42319</v>
      </c>
      <c r="H9" s="299">
        <v>37289</v>
      </c>
      <c r="I9" s="299">
        <v>42657</v>
      </c>
      <c r="J9" s="299">
        <v>49918</v>
      </c>
      <c r="K9" s="299">
        <v>47247</v>
      </c>
      <c r="L9" s="340"/>
    </row>
    <row r="10" spans="1:12" ht="24.95" customHeight="1">
      <c r="A10" s="295" t="s">
        <v>195</v>
      </c>
      <c r="B10" s="296"/>
      <c r="C10" s="299">
        <v>27312</v>
      </c>
      <c r="D10" s="299">
        <v>25638</v>
      </c>
      <c r="E10" s="299">
        <v>27094</v>
      </c>
      <c r="F10" s="299">
        <v>25929</v>
      </c>
      <c r="G10" s="299">
        <v>24645</v>
      </c>
      <c r="H10" s="299">
        <v>19629</v>
      </c>
      <c r="I10" s="299">
        <v>25673</v>
      </c>
      <c r="J10" s="299">
        <v>33466</v>
      </c>
      <c r="K10" s="299">
        <v>26781</v>
      </c>
      <c r="L10" s="340"/>
    </row>
    <row r="11" spans="1:12" s="314" customFormat="1" ht="23.85" customHeight="1">
      <c r="A11" s="295" t="s">
        <v>66</v>
      </c>
      <c r="B11" s="300" t="s">
        <v>196</v>
      </c>
      <c r="C11" s="307">
        <v>25835</v>
      </c>
      <c r="D11" s="307">
        <v>24254</v>
      </c>
      <c r="E11" s="307">
        <v>25891</v>
      </c>
      <c r="F11" s="307">
        <v>24596</v>
      </c>
      <c r="G11" s="307">
        <v>23641</v>
      </c>
      <c r="H11" s="307">
        <v>18786</v>
      </c>
      <c r="I11" s="307">
        <v>24684</v>
      </c>
      <c r="J11" s="307">
        <v>32147</v>
      </c>
      <c r="K11" s="307">
        <v>25421</v>
      </c>
      <c r="L11" s="340"/>
    </row>
    <row r="12" spans="1:12" s="314" customFormat="1" ht="23.85" customHeight="1">
      <c r="A12" s="295" t="s">
        <v>66</v>
      </c>
      <c r="B12" s="300" t="s">
        <v>197</v>
      </c>
      <c r="C12" s="307">
        <v>1477</v>
      </c>
      <c r="D12" s="307">
        <v>1384</v>
      </c>
      <c r="E12" s="307">
        <v>1203</v>
      </c>
      <c r="F12" s="307">
        <v>1333</v>
      </c>
      <c r="G12" s="307">
        <v>1004</v>
      </c>
      <c r="H12" s="307">
        <v>843</v>
      </c>
      <c r="I12" s="307">
        <v>989</v>
      </c>
      <c r="J12" s="307">
        <v>1319</v>
      </c>
      <c r="K12" s="307">
        <v>1360</v>
      </c>
      <c r="L12" s="340"/>
    </row>
    <row r="13" spans="1:12" ht="24.95" customHeight="1">
      <c r="A13" s="295" t="s">
        <v>198</v>
      </c>
      <c r="B13" s="300"/>
      <c r="C13" s="299">
        <v>21175</v>
      </c>
      <c r="D13" s="299">
        <v>18784</v>
      </c>
      <c r="E13" s="304">
        <v>15933</v>
      </c>
      <c r="F13" s="304">
        <v>17382.153445</v>
      </c>
      <c r="G13" s="299">
        <v>17674</v>
      </c>
      <c r="H13" s="299">
        <v>17660</v>
      </c>
      <c r="I13" s="299">
        <v>16984</v>
      </c>
      <c r="J13" s="299">
        <v>16452</v>
      </c>
      <c r="K13" s="299">
        <v>20466</v>
      </c>
      <c r="L13" s="340"/>
    </row>
    <row r="14" spans="1:12" ht="24.95" customHeight="1">
      <c r="A14" s="295" t="s">
        <v>199</v>
      </c>
      <c r="B14" s="300"/>
      <c r="C14" s="315">
        <v>43.7</v>
      </c>
      <c r="D14" s="315">
        <v>42.3</v>
      </c>
      <c r="E14" s="316">
        <v>37</v>
      </c>
      <c r="F14" s="316">
        <v>40.1</v>
      </c>
      <c r="G14" s="315">
        <v>41.8</v>
      </c>
      <c r="H14" s="315">
        <v>47.4</v>
      </c>
      <c r="I14" s="315">
        <v>39.799999999999997</v>
      </c>
      <c r="J14" s="315">
        <v>32.95805120397452</v>
      </c>
      <c r="K14" s="315">
        <v>43.31703600228586</v>
      </c>
      <c r="L14" s="340"/>
    </row>
    <row r="15" spans="1:12" ht="24.95" customHeight="1">
      <c r="A15" s="295" t="s">
        <v>200</v>
      </c>
      <c r="B15" s="300"/>
      <c r="C15" s="299">
        <v>22118</v>
      </c>
      <c r="D15" s="299">
        <v>21803</v>
      </c>
      <c r="E15" s="304">
        <v>22105</v>
      </c>
      <c r="F15" s="304">
        <v>22406</v>
      </c>
      <c r="G15" s="304">
        <v>18711</v>
      </c>
      <c r="H15" s="304">
        <v>16039</v>
      </c>
      <c r="I15" s="299">
        <v>18430</v>
      </c>
      <c r="J15" s="299">
        <v>21306</v>
      </c>
      <c r="K15" s="299">
        <v>21175</v>
      </c>
      <c r="L15" s="340"/>
    </row>
    <row r="16" spans="1:12" ht="23.85" customHeight="1">
      <c r="A16" s="295"/>
      <c r="B16" s="305" t="s">
        <v>201</v>
      </c>
      <c r="C16" s="311">
        <v>40.4</v>
      </c>
      <c r="D16" s="311">
        <v>39.299999999999997</v>
      </c>
      <c r="E16" s="309">
        <v>39.5</v>
      </c>
      <c r="F16" s="309">
        <v>39.6</v>
      </c>
      <c r="G16" s="309">
        <v>34.700000000000003</v>
      </c>
      <c r="H16" s="309">
        <v>33</v>
      </c>
      <c r="I16" s="311">
        <v>32.9</v>
      </c>
      <c r="J16" s="311">
        <v>31.2</v>
      </c>
      <c r="K16" s="311">
        <v>29</v>
      </c>
      <c r="L16" s="340"/>
    </row>
    <row r="17" spans="1:12" ht="23.85" customHeight="1">
      <c r="A17" s="295"/>
      <c r="B17" s="300" t="s">
        <v>202</v>
      </c>
      <c r="C17" s="311">
        <v>6</v>
      </c>
      <c r="D17" s="311">
        <v>5.5</v>
      </c>
      <c r="E17" s="309">
        <v>5.4</v>
      </c>
      <c r="F17" s="311">
        <v>5.0999999999999996</v>
      </c>
      <c r="G17" s="311">
        <v>4.2</v>
      </c>
      <c r="H17" s="311">
        <v>4.0999999999999996</v>
      </c>
      <c r="I17" s="311">
        <v>4.4000000000000004</v>
      </c>
      <c r="J17" s="311">
        <v>4.3</v>
      </c>
      <c r="K17" s="311">
        <v>3.7</v>
      </c>
      <c r="L17" s="340"/>
    </row>
    <row r="18" spans="1:12" ht="24.95" customHeight="1">
      <c r="A18" s="295" t="s">
        <v>203</v>
      </c>
      <c r="B18" s="300"/>
      <c r="C18" s="317">
        <v>-3.1</v>
      </c>
      <c r="D18" s="317">
        <v>-5.0999999999999996</v>
      </c>
      <c r="E18" s="318">
        <v>0.3</v>
      </c>
      <c r="F18" s="317">
        <v>-4.5</v>
      </c>
      <c r="G18" s="317">
        <v>-3.2</v>
      </c>
      <c r="H18" s="317">
        <v>-21.9</v>
      </c>
      <c r="I18" s="318">
        <v>6.5</v>
      </c>
      <c r="J18" s="318">
        <v>11.8</v>
      </c>
      <c r="K18" s="317">
        <v>-11.2</v>
      </c>
      <c r="L18" s="340"/>
    </row>
    <row r="19" spans="1:12" ht="24.95" customHeight="1">
      <c r="A19" s="295" t="s">
        <v>204</v>
      </c>
      <c r="B19" s="319"/>
      <c r="C19" s="299">
        <v>1140</v>
      </c>
      <c r="D19" s="299">
        <v>1354</v>
      </c>
      <c r="E19" s="304">
        <v>1091</v>
      </c>
      <c r="F19" s="299">
        <v>1104</v>
      </c>
      <c r="G19" s="299">
        <v>739</v>
      </c>
      <c r="H19" s="299">
        <v>724</v>
      </c>
      <c r="I19" s="299">
        <v>848</v>
      </c>
      <c r="J19" s="299">
        <v>1184</v>
      </c>
      <c r="K19" s="299">
        <v>1295</v>
      </c>
      <c r="L19" s="340"/>
    </row>
    <row r="20" spans="1:12" ht="23.85" customHeight="1">
      <c r="A20" s="320" t="s">
        <v>66</v>
      </c>
      <c r="B20" s="321" t="s">
        <v>205</v>
      </c>
      <c r="C20" s="322">
        <v>636</v>
      </c>
      <c r="D20" s="322">
        <v>850</v>
      </c>
      <c r="E20" s="323">
        <v>745</v>
      </c>
      <c r="F20" s="322">
        <v>770</v>
      </c>
      <c r="G20" s="322">
        <v>625</v>
      </c>
      <c r="H20" s="322">
        <v>610</v>
      </c>
      <c r="I20" s="322">
        <v>703</v>
      </c>
      <c r="J20" s="322">
        <v>1022</v>
      </c>
      <c r="K20" s="322">
        <v>1100</v>
      </c>
      <c r="L20" s="340"/>
    </row>
    <row r="21" spans="1:12" ht="15" customHeight="1">
      <c r="A21" s="333"/>
      <c r="B21" s="334"/>
      <c r="C21" s="335"/>
      <c r="D21" s="335"/>
      <c r="E21" s="335"/>
      <c r="F21" s="335"/>
      <c r="G21" s="335"/>
      <c r="H21" s="335"/>
      <c r="I21" s="335"/>
      <c r="J21" s="335"/>
      <c r="K21" s="335"/>
      <c r="L21" s="340"/>
    </row>
    <row r="22" spans="1:12" s="324" customFormat="1" ht="15" customHeight="1">
      <c r="A22" s="141" t="s">
        <v>206</v>
      </c>
      <c r="L22" s="340"/>
    </row>
    <row r="23" spans="1:12">
      <c r="B23" s="325"/>
      <c r="C23" s="326"/>
      <c r="D23" s="326"/>
      <c r="E23" s="326"/>
      <c r="F23" s="326"/>
      <c r="G23" s="326"/>
      <c r="H23" s="326"/>
      <c r="I23" s="326"/>
      <c r="J23" s="326"/>
      <c r="K23" s="326"/>
      <c r="L23" s="326"/>
    </row>
    <row r="24" spans="1:12">
      <c r="C24" s="327"/>
      <c r="D24" s="327"/>
      <c r="E24" s="327"/>
      <c r="F24" s="327"/>
      <c r="G24" s="327"/>
      <c r="H24" s="327"/>
      <c r="I24" s="327"/>
      <c r="J24" s="327"/>
      <c r="K24" s="327"/>
    </row>
    <row r="25" spans="1:12">
      <c r="C25" s="328"/>
      <c r="D25" s="328"/>
      <c r="E25" s="328"/>
      <c r="F25" s="328"/>
      <c r="G25" s="328"/>
      <c r="H25" s="328"/>
      <c r="I25" s="328"/>
      <c r="J25" s="328"/>
      <c r="K25" s="328"/>
    </row>
    <row r="28" spans="1:12">
      <c r="C28" s="328"/>
      <c r="D28" s="328"/>
      <c r="E28" s="328"/>
      <c r="F28" s="328"/>
      <c r="G28" s="328"/>
      <c r="H28" s="328"/>
      <c r="I28" s="328"/>
      <c r="J28" s="328"/>
      <c r="K28" s="328"/>
    </row>
  </sheetData>
  <mergeCells count="2">
    <mergeCell ref="L1:L22"/>
    <mergeCell ref="A9:B9"/>
  </mergeCells>
  <printOptions horizontalCentered="1" verticalCentered="1"/>
  <pageMargins left="0.6692913385826772" right="0.23622047244094491" top="0.6692913385826772" bottom="0.39370078740157483" header="0.55118110236220474" footer="0.31496062992125984"/>
  <pageSetup paperSize="9" orientation="landscape" horizontalDpi="300" verticalDpi="300" r:id="rId1"/>
  <headerFooter alignWithMargins="0">
    <oddHeader xml:space="preserve">&amp;C </oddHeader>
    <oddFooter xml:space="preserve">&amp;C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1"/>
  <sheetViews>
    <sheetView zoomScaleNormal="100" workbookViewId="0"/>
  </sheetViews>
  <sheetFormatPr defaultRowHeight="12.75"/>
  <cols>
    <col min="1" max="1" width="21.5703125" style="231" customWidth="1"/>
    <col min="2" max="8" width="16.28515625" style="231" customWidth="1"/>
    <col min="9" max="9" width="7.7109375" style="284" customWidth="1"/>
    <col min="10" max="16384" width="9.140625" style="231"/>
  </cols>
  <sheetData>
    <row r="1" spans="1:9" s="262" customFormat="1" ht="18" customHeight="1">
      <c r="A1" s="260" t="s">
        <v>156</v>
      </c>
      <c r="B1" s="261"/>
      <c r="C1" s="261"/>
      <c r="I1" s="373">
        <v>13</v>
      </c>
    </row>
    <row r="2" spans="1:9" s="262" customFormat="1" ht="14.1" customHeight="1">
      <c r="A2" s="263"/>
      <c r="B2" s="263"/>
      <c r="C2" s="263"/>
      <c r="H2" s="264" t="s">
        <v>93</v>
      </c>
      <c r="I2" s="374"/>
    </row>
    <row r="3" spans="1:9" s="267" customFormat="1" ht="5.0999999999999996" customHeight="1">
      <c r="A3" s="265"/>
      <c r="B3" s="265"/>
      <c r="C3" s="265"/>
      <c r="D3" s="266"/>
      <c r="E3" s="266"/>
      <c r="F3" s="266"/>
      <c r="G3" s="266"/>
      <c r="H3" s="266"/>
      <c r="I3" s="374"/>
    </row>
    <row r="4" spans="1:9" ht="17.25" customHeight="1">
      <c r="A4" s="358" t="s">
        <v>157</v>
      </c>
      <c r="B4" s="361">
        <v>2022</v>
      </c>
      <c r="C4" s="361" t="s">
        <v>46</v>
      </c>
      <c r="D4" s="363" t="s">
        <v>46</v>
      </c>
      <c r="E4" s="364"/>
      <c r="F4" s="364"/>
      <c r="G4" s="365"/>
      <c r="H4" s="339" t="s">
        <v>47</v>
      </c>
      <c r="I4" s="374"/>
    </row>
    <row r="5" spans="1:9" ht="16.5" customHeight="1">
      <c r="A5" s="376"/>
      <c r="B5" s="362"/>
      <c r="C5" s="362"/>
      <c r="D5" s="161" t="s">
        <v>48</v>
      </c>
      <c r="E5" s="161" t="s">
        <v>49</v>
      </c>
      <c r="F5" s="161" t="s">
        <v>94</v>
      </c>
      <c r="G5" s="161" t="s">
        <v>51</v>
      </c>
      <c r="H5" s="161" t="s">
        <v>48</v>
      </c>
      <c r="I5" s="374"/>
    </row>
    <row r="6" spans="1:9" ht="14.25" customHeight="1">
      <c r="A6" s="268" t="s">
        <v>95</v>
      </c>
      <c r="B6" s="269">
        <v>33466</v>
      </c>
      <c r="C6" s="269">
        <v>26781</v>
      </c>
      <c r="D6" s="269">
        <v>6809</v>
      </c>
      <c r="E6" s="269">
        <v>7346</v>
      </c>
      <c r="F6" s="269">
        <v>6273</v>
      </c>
      <c r="G6" s="269">
        <v>6353</v>
      </c>
      <c r="H6" s="269">
        <v>5507</v>
      </c>
      <c r="I6" s="374"/>
    </row>
    <row r="7" spans="1:9" ht="12" customHeight="1">
      <c r="A7" s="270" t="s">
        <v>123</v>
      </c>
      <c r="B7" s="271">
        <v>15006</v>
      </c>
      <c r="C7" s="271">
        <v>11767</v>
      </c>
      <c r="D7" s="271">
        <v>2950</v>
      </c>
      <c r="E7" s="271">
        <v>3525</v>
      </c>
      <c r="F7" s="271">
        <v>2746</v>
      </c>
      <c r="G7" s="271">
        <v>2546</v>
      </c>
      <c r="H7" s="271">
        <v>2037</v>
      </c>
      <c r="I7" s="374"/>
    </row>
    <row r="8" spans="1:9" ht="12" customHeight="1">
      <c r="A8" s="272" t="s">
        <v>158</v>
      </c>
      <c r="B8" s="273">
        <v>4720</v>
      </c>
      <c r="C8" s="273">
        <v>3491</v>
      </c>
      <c r="D8" s="273">
        <v>888</v>
      </c>
      <c r="E8" s="273">
        <v>1022</v>
      </c>
      <c r="F8" s="273">
        <v>810</v>
      </c>
      <c r="G8" s="273">
        <v>771</v>
      </c>
      <c r="H8" s="273">
        <v>137</v>
      </c>
      <c r="I8" s="374"/>
    </row>
    <row r="9" spans="1:9" ht="12" customHeight="1">
      <c r="A9" s="274" t="s">
        <v>159</v>
      </c>
      <c r="B9" s="273">
        <v>3779</v>
      </c>
      <c r="C9" s="273">
        <v>2964</v>
      </c>
      <c r="D9" s="273">
        <v>911</v>
      </c>
      <c r="E9" s="273">
        <v>928</v>
      </c>
      <c r="F9" s="273">
        <v>662</v>
      </c>
      <c r="G9" s="273">
        <v>463</v>
      </c>
      <c r="H9" s="273">
        <v>555</v>
      </c>
      <c r="I9" s="374"/>
    </row>
    <row r="10" spans="1:9" ht="12" customHeight="1">
      <c r="A10" s="274" t="s">
        <v>160</v>
      </c>
      <c r="B10" s="273">
        <v>408</v>
      </c>
      <c r="C10" s="273">
        <v>481</v>
      </c>
      <c r="D10" s="273">
        <v>88</v>
      </c>
      <c r="E10" s="273">
        <v>75</v>
      </c>
      <c r="F10" s="273">
        <v>236</v>
      </c>
      <c r="G10" s="273">
        <v>83</v>
      </c>
      <c r="H10" s="273">
        <v>73</v>
      </c>
      <c r="I10" s="374"/>
    </row>
    <row r="11" spans="1:9" ht="12" customHeight="1">
      <c r="A11" s="274" t="s">
        <v>161</v>
      </c>
      <c r="B11" s="273">
        <v>1536</v>
      </c>
      <c r="C11" s="273">
        <v>977</v>
      </c>
      <c r="D11" s="273">
        <v>287</v>
      </c>
      <c r="E11" s="273">
        <v>277</v>
      </c>
      <c r="F11" s="273">
        <v>258</v>
      </c>
      <c r="G11" s="273">
        <v>155</v>
      </c>
      <c r="H11" s="273">
        <v>173</v>
      </c>
      <c r="I11" s="374"/>
    </row>
    <row r="12" spans="1:9" ht="12" customHeight="1">
      <c r="A12" s="274" t="s">
        <v>162</v>
      </c>
      <c r="B12" s="273">
        <v>42</v>
      </c>
      <c r="C12" s="273">
        <v>82</v>
      </c>
      <c r="D12" s="273">
        <v>8</v>
      </c>
      <c r="E12" s="273">
        <v>24</v>
      </c>
      <c r="F12" s="273">
        <v>35</v>
      </c>
      <c r="G12" s="273">
        <v>15</v>
      </c>
      <c r="H12" s="273">
        <v>43</v>
      </c>
      <c r="I12" s="374"/>
    </row>
    <row r="13" spans="1:9" ht="12" customHeight="1">
      <c r="A13" s="274" t="s">
        <v>163</v>
      </c>
      <c r="B13" s="273">
        <v>2111</v>
      </c>
      <c r="C13" s="273">
        <v>1838</v>
      </c>
      <c r="D13" s="273">
        <v>323</v>
      </c>
      <c r="E13" s="273">
        <v>640</v>
      </c>
      <c r="F13" s="273">
        <v>253</v>
      </c>
      <c r="G13" s="273">
        <v>623</v>
      </c>
      <c r="H13" s="273">
        <v>556</v>
      </c>
      <c r="I13" s="374"/>
    </row>
    <row r="14" spans="1:9" ht="12" customHeight="1">
      <c r="A14" s="274" t="s">
        <v>164</v>
      </c>
      <c r="B14" s="273">
        <v>1</v>
      </c>
      <c r="C14" s="273">
        <v>4</v>
      </c>
      <c r="D14" s="273">
        <v>2</v>
      </c>
      <c r="E14" s="273">
        <v>0</v>
      </c>
      <c r="F14" s="273">
        <v>2</v>
      </c>
      <c r="G14" s="273">
        <v>0</v>
      </c>
      <c r="H14" s="273">
        <v>0</v>
      </c>
      <c r="I14" s="374"/>
    </row>
    <row r="15" spans="1:9" ht="12" customHeight="1">
      <c r="A15" s="274" t="s">
        <v>165</v>
      </c>
      <c r="B15" s="273">
        <v>478</v>
      </c>
      <c r="C15" s="273">
        <v>418</v>
      </c>
      <c r="D15" s="273">
        <v>88</v>
      </c>
      <c r="E15" s="273">
        <v>149</v>
      </c>
      <c r="F15" s="273">
        <v>96</v>
      </c>
      <c r="G15" s="273">
        <v>85</v>
      </c>
      <c r="H15" s="273">
        <v>85</v>
      </c>
      <c r="I15" s="374"/>
    </row>
    <row r="16" spans="1:9" ht="12" customHeight="1">
      <c r="A16" s="274" t="s">
        <v>166</v>
      </c>
      <c r="B16" s="273">
        <v>337</v>
      </c>
      <c r="C16" s="273">
        <v>286</v>
      </c>
      <c r="D16" s="273">
        <v>78</v>
      </c>
      <c r="E16" s="273">
        <v>77</v>
      </c>
      <c r="F16" s="273">
        <v>79</v>
      </c>
      <c r="G16" s="273">
        <v>52</v>
      </c>
      <c r="H16" s="273">
        <v>80</v>
      </c>
      <c r="I16" s="374"/>
    </row>
    <row r="17" spans="1:9" ht="12" customHeight="1">
      <c r="A17" s="274" t="s">
        <v>167</v>
      </c>
      <c r="B17" s="273">
        <v>1594</v>
      </c>
      <c r="C17" s="273">
        <v>1226</v>
      </c>
      <c r="D17" s="273">
        <v>277</v>
      </c>
      <c r="E17" s="273">
        <v>333</v>
      </c>
      <c r="F17" s="273">
        <v>315</v>
      </c>
      <c r="G17" s="273">
        <v>299</v>
      </c>
      <c r="H17" s="273">
        <f>H7-SUM(H8:H16)</f>
        <v>335</v>
      </c>
      <c r="I17" s="374"/>
    </row>
    <row r="18" spans="1:9" ht="12" customHeight="1">
      <c r="A18" s="275" t="s">
        <v>135</v>
      </c>
      <c r="B18" s="271">
        <v>11051</v>
      </c>
      <c r="C18" s="271">
        <v>7711</v>
      </c>
      <c r="D18" s="271">
        <v>1927</v>
      </c>
      <c r="E18" s="271">
        <v>2012</v>
      </c>
      <c r="F18" s="271">
        <v>1866</v>
      </c>
      <c r="G18" s="271">
        <v>1907</v>
      </c>
      <c r="H18" s="271">
        <v>1960</v>
      </c>
      <c r="I18" s="374"/>
    </row>
    <row r="19" spans="1:9" ht="12" customHeight="1">
      <c r="A19" s="274" t="s">
        <v>168</v>
      </c>
      <c r="B19" s="273">
        <v>3076</v>
      </c>
      <c r="C19" s="273">
        <v>2642</v>
      </c>
      <c r="D19" s="273">
        <v>656</v>
      </c>
      <c r="E19" s="273">
        <v>620</v>
      </c>
      <c r="F19" s="273">
        <v>633</v>
      </c>
      <c r="G19" s="273">
        <v>733</v>
      </c>
      <c r="H19" s="273">
        <v>624</v>
      </c>
      <c r="I19" s="374"/>
    </row>
    <row r="20" spans="1:9" ht="14.25" customHeight="1">
      <c r="A20" s="274" t="s">
        <v>169</v>
      </c>
      <c r="B20" s="273">
        <v>289</v>
      </c>
      <c r="C20" s="273">
        <v>180</v>
      </c>
      <c r="D20" s="273">
        <v>51</v>
      </c>
      <c r="E20" s="273">
        <v>43</v>
      </c>
      <c r="F20" s="273">
        <v>53</v>
      </c>
      <c r="G20" s="273">
        <v>33</v>
      </c>
      <c r="H20" s="273">
        <v>51</v>
      </c>
      <c r="I20" s="374"/>
    </row>
    <row r="21" spans="1:9" ht="12" customHeight="1">
      <c r="A21" s="274" t="s">
        <v>170</v>
      </c>
      <c r="B21" s="273">
        <v>3577</v>
      </c>
      <c r="C21" s="273">
        <v>2289</v>
      </c>
      <c r="D21" s="273">
        <v>603</v>
      </c>
      <c r="E21" s="273">
        <v>653</v>
      </c>
      <c r="F21" s="273">
        <v>527</v>
      </c>
      <c r="G21" s="273">
        <v>506</v>
      </c>
      <c r="H21" s="273">
        <v>605</v>
      </c>
      <c r="I21" s="375"/>
    </row>
    <row r="22" spans="1:9" ht="12" customHeight="1">
      <c r="A22" s="274" t="s">
        <v>171</v>
      </c>
      <c r="B22" s="273">
        <v>778</v>
      </c>
      <c r="C22" s="273">
        <v>720</v>
      </c>
      <c r="D22" s="273">
        <v>227</v>
      </c>
      <c r="E22" s="273">
        <v>162</v>
      </c>
      <c r="F22" s="273">
        <v>158</v>
      </c>
      <c r="G22" s="273">
        <v>174</v>
      </c>
      <c r="H22" s="273">
        <v>234</v>
      </c>
      <c r="I22" s="374"/>
    </row>
    <row r="23" spans="1:9" ht="12" customHeight="1">
      <c r="A23" s="274" t="s">
        <v>172</v>
      </c>
      <c r="B23" s="273">
        <v>130</v>
      </c>
      <c r="C23" s="273">
        <v>78</v>
      </c>
      <c r="D23" s="273">
        <v>11</v>
      </c>
      <c r="E23" s="273">
        <v>22</v>
      </c>
      <c r="F23" s="273">
        <v>19</v>
      </c>
      <c r="G23" s="273">
        <v>26</v>
      </c>
      <c r="H23" s="273">
        <v>15</v>
      </c>
      <c r="I23" s="374"/>
    </row>
    <row r="24" spans="1:9" ht="12" customHeight="1">
      <c r="A24" s="274" t="s">
        <v>173</v>
      </c>
      <c r="B24" s="273">
        <v>248</v>
      </c>
      <c r="C24" s="273">
        <v>113</v>
      </c>
      <c r="D24" s="273">
        <v>11</v>
      </c>
      <c r="E24" s="273">
        <v>26</v>
      </c>
      <c r="F24" s="273">
        <v>58</v>
      </c>
      <c r="G24" s="273">
        <v>17</v>
      </c>
      <c r="H24" s="273">
        <v>17</v>
      </c>
      <c r="I24" s="374"/>
    </row>
    <row r="25" spans="1:9" ht="12" customHeight="1">
      <c r="A25" s="274" t="s">
        <v>174</v>
      </c>
      <c r="B25" s="273">
        <v>244</v>
      </c>
      <c r="C25" s="273">
        <v>234</v>
      </c>
      <c r="D25" s="273">
        <v>60</v>
      </c>
      <c r="E25" s="273">
        <v>52</v>
      </c>
      <c r="F25" s="273">
        <v>57</v>
      </c>
      <c r="G25" s="273">
        <v>64</v>
      </c>
      <c r="H25" s="273">
        <v>33</v>
      </c>
      <c r="I25" s="374"/>
    </row>
    <row r="26" spans="1:9" ht="12" customHeight="1">
      <c r="A26" s="274" t="s">
        <v>175</v>
      </c>
      <c r="B26" s="273">
        <v>164</v>
      </c>
      <c r="C26" s="273">
        <v>36</v>
      </c>
      <c r="D26" s="273">
        <v>8</v>
      </c>
      <c r="E26" s="273">
        <v>19</v>
      </c>
      <c r="F26" s="273">
        <v>3</v>
      </c>
      <c r="G26" s="273">
        <v>6</v>
      </c>
      <c r="H26" s="273">
        <v>8</v>
      </c>
      <c r="I26" s="374"/>
    </row>
    <row r="27" spans="1:9" ht="12" customHeight="1">
      <c r="A27" s="274" t="s">
        <v>176</v>
      </c>
      <c r="B27" s="273">
        <v>109</v>
      </c>
      <c r="C27" s="273">
        <v>61</v>
      </c>
      <c r="D27" s="273">
        <v>23</v>
      </c>
      <c r="E27" s="273">
        <v>14</v>
      </c>
      <c r="F27" s="273">
        <v>13</v>
      </c>
      <c r="G27" s="273">
        <v>11</v>
      </c>
      <c r="H27" s="273">
        <v>15</v>
      </c>
      <c r="I27" s="374"/>
    </row>
    <row r="28" spans="1:9" ht="12" customHeight="1">
      <c r="A28" s="274" t="s">
        <v>177</v>
      </c>
      <c r="B28" s="273">
        <v>651</v>
      </c>
      <c r="C28" s="273">
        <v>483</v>
      </c>
      <c r="D28" s="273">
        <v>146</v>
      </c>
      <c r="E28" s="273">
        <v>96</v>
      </c>
      <c r="F28" s="273">
        <v>116</v>
      </c>
      <c r="G28" s="273">
        <v>125</v>
      </c>
      <c r="H28" s="273">
        <v>169</v>
      </c>
      <c r="I28" s="374"/>
    </row>
    <row r="29" spans="1:9" ht="12" customHeight="1">
      <c r="A29" s="274" t="s">
        <v>167</v>
      </c>
      <c r="B29" s="273">
        <v>1785</v>
      </c>
      <c r="C29" s="273">
        <v>875</v>
      </c>
      <c r="D29" s="273">
        <v>131</v>
      </c>
      <c r="E29" s="273">
        <v>305</v>
      </c>
      <c r="F29" s="273">
        <v>229</v>
      </c>
      <c r="G29" s="273">
        <v>212</v>
      </c>
      <c r="H29" s="273">
        <f>H18-SUM(H19:H28)</f>
        <v>189</v>
      </c>
      <c r="I29" s="374"/>
    </row>
    <row r="30" spans="1:9" ht="12" customHeight="1">
      <c r="A30" s="275" t="s">
        <v>143</v>
      </c>
      <c r="B30" s="271">
        <v>6330</v>
      </c>
      <c r="C30" s="271">
        <v>6519</v>
      </c>
      <c r="D30" s="271">
        <v>1658</v>
      </c>
      <c r="E30" s="271">
        <v>1602</v>
      </c>
      <c r="F30" s="271">
        <v>1433</v>
      </c>
      <c r="G30" s="271">
        <v>1826</v>
      </c>
      <c r="H30" s="271">
        <v>1316</v>
      </c>
      <c r="I30" s="374"/>
    </row>
    <row r="31" spans="1:9" ht="12" customHeight="1">
      <c r="A31" s="274" t="s">
        <v>178</v>
      </c>
      <c r="B31" s="273">
        <v>66</v>
      </c>
      <c r="C31" s="273">
        <v>61</v>
      </c>
      <c r="D31" s="273">
        <v>0</v>
      </c>
      <c r="E31" s="273">
        <v>0</v>
      </c>
      <c r="F31" s="273">
        <v>61</v>
      </c>
      <c r="G31" s="273">
        <v>0</v>
      </c>
      <c r="H31" s="273">
        <v>21</v>
      </c>
      <c r="I31" s="374"/>
    </row>
    <row r="32" spans="1:9" ht="12" customHeight="1">
      <c r="A32" s="274" t="s">
        <v>179</v>
      </c>
      <c r="B32" s="273">
        <v>394</v>
      </c>
      <c r="C32" s="273">
        <v>388</v>
      </c>
      <c r="D32" s="273">
        <v>53</v>
      </c>
      <c r="E32" s="273">
        <v>100</v>
      </c>
      <c r="F32" s="273">
        <v>177</v>
      </c>
      <c r="G32" s="273">
        <v>58</v>
      </c>
      <c r="H32" s="273">
        <v>105</v>
      </c>
      <c r="I32" s="374"/>
    </row>
    <row r="33" spans="1:9" ht="12" customHeight="1">
      <c r="A33" s="274" t="s">
        <v>180</v>
      </c>
      <c r="B33" s="273">
        <v>2882</v>
      </c>
      <c r="C33" s="273">
        <v>3860</v>
      </c>
      <c r="D33" s="273">
        <v>828</v>
      </c>
      <c r="E33" s="273">
        <v>965</v>
      </c>
      <c r="F33" s="273">
        <v>796</v>
      </c>
      <c r="G33" s="273">
        <v>1272</v>
      </c>
      <c r="H33" s="273">
        <v>882</v>
      </c>
      <c r="I33" s="374"/>
    </row>
    <row r="34" spans="1:9" ht="12" customHeight="1">
      <c r="A34" s="274" t="s">
        <v>181</v>
      </c>
      <c r="B34" s="273">
        <v>493</v>
      </c>
      <c r="C34" s="273">
        <v>437</v>
      </c>
      <c r="D34" s="273">
        <v>130</v>
      </c>
      <c r="E34" s="273">
        <v>118</v>
      </c>
      <c r="F34" s="273">
        <v>120</v>
      </c>
      <c r="G34" s="273">
        <v>69</v>
      </c>
      <c r="H34" s="273">
        <v>51</v>
      </c>
      <c r="I34" s="374"/>
    </row>
    <row r="35" spans="1:9" ht="12" customHeight="1">
      <c r="A35" s="274" t="s">
        <v>182</v>
      </c>
      <c r="B35" s="276">
        <v>117</v>
      </c>
      <c r="C35" s="276">
        <v>52</v>
      </c>
      <c r="D35" s="276">
        <v>6</v>
      </c>
      <c r="E35" s="276">
        <v>0</v>
      </c>
      <c r="F35" s="276">
        <v>0</v>
      </c>
      <c r="G35" s="276">
        <v>46</v>
      </c>
      <c r="H35" s="276">
        <v>24</v>
      </c>
      <c r="I35" s="374"/>
    </row>
    <row r="36" spans="1:9" ht="12" customHeight="1">
      <c r="A36" s="274" t="s">
        <v>167</v>
      </c>
      <c r="B36" s="273">
        <v>2378</v>
      </c>
      <c r="C36" s="273">
        <v>1721</v>
      </c>
      <c r="D36" s="273">
        <v>641</v>
      </c>
      <c r="E36" s="273">
        <v>419</v>
      </c>
      <c r="F36" s="273">
        <v>279</v>
      </c>
      <c r="G36" s="273">
        <v>381</v>
      </c>
      <c r="H36" s="273">
        <f>H30-SUM(H31:H35)</f>
        <v>233</v>
      </c>
      <c r="I36" s="374"/>
    </row>
    <row r="37" spans="1:9" ht="12" customHeight="1">
      <c r="A37" s="277" t="s">
        <v>148</v>
      </c>
      <c r="B37" s="271">
        <v>573</v>
      </c>
      <c r="C37" s="271">
        <v>538</v>
      </c>
      <c r="D37" s="271">
        <v>159</v>
      </c>
      <c r="E37" s="271">
        <v>181</v>
      </c>
      <c r="F37" s="271">
        <v>129</v>
      </c>
      <c r="G37" s="271">
        <v>69</v>
      </c>
      <c r="H37" s="271">
        <v>165</v>
      </c>
      <c r="I37" s="374"/>
    </row>
    <row r="38" spans="1:9" ht="12" customHeight="1">
      <c r="A38" s="274" t="s">
        <v>183</v>
      </c>
      <c r="B38" s="273">
        <v>39</v>
      </c>
      <c r="C38" s="273">
        <v>93</v>
      </c>
      <c r="D38" s="273">
        <v>31</v>
      </c>
      <c r="E38" s="273">
        <v>18</v>
      </c>
      <c r="F38" s="273">
        <v>30</v>
      </c>
      <c r="G38" s="273">
        <v>14</v>
      </c>
      <c r="H38" s="273">
        <v>64</v>
      </c>
      <c r="I38" s="374"/>
    </row>
    <row r="39" spans="1:9" ht="12" customHeight="1">
      <c r="A39" s="274" t="s">
        <v>184</v>
      </c>
      <c r="B39" s="273">
        <v>321</v>
      </c>
      <c r="C39" s="273">
        <v>317</v>
      </c>
      <c r="D39" s="273">
        <v>93</v>
      </c>
      <c r="E39" s="273">
        <v>108</v>
      </c>
      <c r="F39" s="273">
        <v>66</v>
      </c>
      <c r="G39" s="273">
        <v>49</v>
      </c>
      <c r="H39" s="273">
        <v>61</v>
      </c>
      <c r="I39" s="374"/>
    </row>
    <row r="40" spans="1:9" ht="12" customHeight="1">
      <c r="A40" s="278" t="s">
        <v>185</v>
      </c>
      <c r="B40" s="273">
        <v>6</v>
      </c>
      <c r="C40" s="273">
        <v>3</v>
      </c>
      <c r="D40" s="273">
        <v>1</v>
      </c>
      <c r="E40" s="273">
        <v>1</v>
      </c>
      <c r="F40" s="273">
        <v>0</v>
      </c>
      <c r="G40" s="273">
        <v>0</v>
      </c>
      <c r="H40" s="273">
        <v>1</v>
      </c>
      <c r="I40" s="374"/>
    </row>
    <row r="41" spans="1:9" ht="12" customHeight="1">
      <c r="A41" s="274" t="s">
        <v>167</v>
      </c>
      <c r="B41" s="273">
        <v>207</v>
      </c>
      <c r="C41" s="273">
        <v>125</v>
      </c>
      <c r="D41" s="273">
        <v>34</v>
      </c>
      <c r="E41" s="273">
        <v>54</v>
      </c>
      <c r="F41" s="273">
        <v>33</v>
      </c>
      <c r="G41" s="273">
        <v>6</v>
      </c>
      <c r="H41" s="273">
        <f>H37-SUM(H38:H40)</f>
        <v>39</v>
      </c>
      <c r="I41" s="374"/>
    </row>
    <row r="42" spans="1:9" ht="12" customHeight="1">
      <c r="A42" s="277" t="s">
        <v>152</v>
      </c>
      <c r="B42" s="279">
        <v>506</v>
      </c>
      <c r="C42" s="279">
        <v>245</v>
      </c>
      <c r="D42" s="279">
        <v>114</v>
      </c>
      <c r="E42" s="279">
        <v>26</v>
      </c>
      <c r="F42" s="279">
        <v>100</v>
      </c>
      <c r="G42" s="279">
        <v>5</v>
      </c>
      <c r="H42" s="279">
        <v>28</v>
      </c>
      <c r="I42" s="374"/>
    </row>
    <row r="43" spans="1:9" ht="12" customHeight="1">
      <c r="A43" s="274" t="s">
        <v>186</v>
      </c>
      <c r="B43" s="280">
        <v>386</v>
      </c>
      <c r="C43" s="280">
        <v>187</v>
      </c>
      <c r="D43" s="280">
        <v>97</v>
      </c>
      <c r="E43" s="280">
        <v>11</v>
      </c>
      <c r="F43" s="280">
        <v>79</v>
      </c>
      <c r="G43" s="280">
        <v>0</v>
      </c>
      <c r="H43" s="280">
        <v>23</v>
      </c>
      <c r="I43" s="374"/>
    </row>
    <row r="44" spans="1:9" ht="12" customHeight="1">
      <c r="A44" s="281" t="s">
        <v>167</v>
      </c>
      <c r="B44" s="282">
        <v>119</v>
      </c>
      <c r="C44" s="282">
        <v>58</v>
      </c>
      <c r="D44" s="282">
        <v>17</v>
      </c>
      <c r="E44" s="282">
        <v>15</v>
      </c>
      <c r="F44" s="282">
        <v>21</v>
      </c>
      <c r="G44" s="282">
        <v>5</v>
      </c>
      <c r="H44" s="282">
        <f>H42-H43</f>
        <v>5</v>
      </c>
      <c r="I44" s="374"/>
    </row>
    <row r="45" spans="1:9" ht="23.1" customHeight="1">
      <c r="A45" s="256" t="s">
        <v>155</v>
      </c>
      <c r="B45" s="283"/>
      <c r="C45" s="283"/>
      <c r="H45" s="266" t="s">
        <v>91</v>
      </c>
      <c r="I45" s="374"/>
    </row>
    <row r="46" spans="1:9">
      <c r="B46" s="233"/>
      <c r="C46" s="233"/>
    </row>
    <row r="47" spans="1:9">
      <c r="B47" s="233"/>
      <c r="C47" s="233"/>
      <c r="D47" s="233"/>
      <c r="E47" s="233"/>
      <c r="F47" s="233"/>
      <c r="G47" s="233"/>
      <c r="H47" s="233"/>
    </row>
    <row r="48" spans="1:9">
      <c r="B48" s="233"/>
      <c r="C48" s="233"/>
      <c r="D48" s="233"/>
      <c r="E48" s="233"/>
      <c r="F48" s="233"/>
      <c r="G48" s="233"/>
      <c r="H48" s="233"/>
    </row>
    <row r="49" spans="2:8">
      <c r="B49" s="285"/>
      <c r="C49" s="285"/>
      <c r="D49" s="285"/>
      <c r="E49" s="285"/>
      <c r="F49" s="285"/>
      <c r="G49" s="285"/>
      <c r="H49" s="285"/>
    </row>
    <row r="50" spans="2:8">
      <c r="B50" s="285"/>
      <c r="C50" s="285"/>
      <c r="D50" s="285"/>
      <c r="E50" s="285"/>
      <c r="F50" s="285"/>
      <c r="G50" s="285"/>
      <c r="H50" s="285"/>
    </row>
    <row r="51" spans="2:8">
      <c r="B51" s="233"/>
      <c r="C51" s="233"/>
      <c r="D51" s="233"/>
      <c r="E51" s="233"/>
      <c r="F51" s="233"/>
      <c r="G51" s="233"/>
      <c r="H51" s="233"/>
    </row>
    <row r="52" spans="2:8">
      <c r="B52" s="285"/>
      <c r="C52" s="285"/>
      <c r="D52" s="285"/>
      <c r="E52" s="285"/>
      <c r="F52" s="285"/>
      <c r="G52" s="285"/>
      <c r="H52" s="285"/>
    </row>
    <row r="53" spans="2:8">
      <c r="B53" s="285"/>
      <c r="C53" s="285"/>
      <c r="D53" s="285"/>
      <c r="E53" s="285"/>
      <c r="F53" s="285"/>
      <c r="G53" s="285"/>
      <c r="H53" s="285"/>
    </row>
    <row r="54" spans="2:8">
      <c r="B54" s="285"/>
      <c r="C54" s="285"/>
      <c r="D54" s="285"/>
      <c r="E54" s="285"/>
      <c r="F54" s="285"/>
      <c r="G54" s="285"/>
      <c r="H54" s="285"/>
    </row>
    <row r="55" spans="2:8">
      <c r="B55" s="285"/>
      <c r="C55" s="285"/>
      <c r="D55" s="285"/>
      <c r="E55" s="285"/>
      <c r="F55" s="285"/>
      <c r="G55" s="285"/>
      <c r="H55" s="285"/>
    </row>
    <row r="56" spans="2:8">
      <c r="B56" s="285"/>
      <c r="C56" s="285"/>
      <c r="D56" s="285"/>
      <c r="E56" s="285"/>
      <c r="F56" s="285"/>
      <c r="G56" s="285"/>
      <c r="H56" s="285"/>
    </row>
    <row r="57" spans="2:8">
      <c r="B57" s="285"/>
      <c r="C57" s="285"/>
      <c r="D57" s="285"/>
      <c r="E57" s="285"/>
      <c r="F57" s="285"/>
      <c r="G57" s="285"/>
      <c r="H57" s="285"/>
    </row>
    <row r="58" spans="2:8">
      <c r="B58" s="285"/>
      <c r="C58" s="285"/>
      <c r="D58" s="285"/>
      <c r="E58" s="285"/>
      <c r="F58" s="285"/>
      <c r="G58" s="285"/>
      <c r="H58" s="285"/>
    </row>
    <row r="59" spans="2:8">
      <c r="B59" s="285"/>
      <c r="C59" s="285"/>
      <c r="D59" s="285"/>
      <c r="E59" s="285"/>
      <c r="F59" s="285"/>
      <c r="G59" s="285"/>
      <c r="H59" s="285"/>
    </row>
    <row r="60" spans="2:8">
      <c r="B60" s="233"/>
      <c r="C60" s="233"/>
      <c r="D60" s="233"/>
      <c r="E60" s="233"/>
      <c r="F60" s="233"/>
      <c r="G60" s="233"/>
      <c r="H60" s="233"/>
    </row>
    <row r="61" spans="2:8">
      <c r="B61" s="233"/>
      <c r="C61" s="233"/>
      <c r="D61" s="233"/>
      <c r="E61" s="233"/>
      <c r="F61" s="233"/>
      <c r="G61" s="233"/>
      <c r="H61" s="233"/>
    </row>
  </sheetData>
  <mergeCells count="5">
    <mergeCell ref="I1:I45"/>
    <mergeCell ref="A4:A5"/>
    <mergeCell ref="B4:B5"/>
    <mergeCell ref="C4:C5"/>
    <mergeCell ref="D4:G4"/>
  </mergeCells>
  <pageMargins left="0.59055118110236227" right="0.19685039370078741" top="0.47244094488188981" bottom="0.19685039370078741" header="0.19685039370078741" footer="0.19685039370078741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zoomScaleNormal="100" workbookViewId="0"/>
  </sheetViews>
  <sheetFormatPr defaultRowHeight="12.75"/>
  <cols>
    <col min="1" max="1" width="17.140625" style="14" customWidth="1"/>
    <col min="2" max="4" width="12.28515625" style="14" customWidth="1"/>
    <col min="5" max="7" width="8.7109375" style="14" customWidth="1"/>
    <col min="8" max="10" width="8.7109375" style="21" customWidth="1"/>
    <col min="11" max="13" width="8.7109375" style="14" customWidth="1"/>
    <col min="14" max="14" width="7.7109375" style="14" customWidth="1"/>
    <col min="15" max="16384" width="9.140625" style="14"/>
  </cols>
  <sheetData>
    <row r="1" spans="1:14" s="12" customFormat="1" ht="21" customHeight="1">
      <c r="A1" s="3" t="s">
        <v>35</v>
      </c>
      <c r="B1" s="10"/>
      <c r="C1" s="11"/>
      <c r="D1" s="11"/>
      <c r="E1" s="11"/>
      <c r="F1" s="11"/>
      <c r="G1" s="11"/>
      <c r="H1" s="20"/>
      <c r="I1" s="20"/>
      <c r="J1" s="20"/>
      <c r="N1" s="343">
        <v>5</v>
      </c>
    </row>
    <row r="2" spans="1:14" ht="18.75" customHeight="1">
      <c r="B2" s="13"/>
      <c r="C2" s="13"/>
      <c r="D2" s="13"/>
      <c r="E2" s="13"/>
      <c r="F2" s="13"/>
      <c r="G2" s="13"/>
      <c r="N2" s="343"/>
    </row>
    <row r="3" spans="1:14" ht="30.75" customHeight="1">
      <c r="A3" s="344" t="s">
        <v>14</v>
      </c>
      <c r="B3" s="344" t="s">
        <v>25</v>
      </c>
      <c r="C3" s="344"/>
      <c r="D3" s="344"/>
      <c r="E3" s="345" t="s">
        <v>13</v>
      </c>
      <c r="F3" s="345"/>
      <c r="G3" s="345"/>
      <c r="H3" s="345"/>
      <c r="I3" s="345"/>
      <c r="J3" s="345"/>
      <c r="K3" s="345"/>
      <c r="L3" s="345"/>
      <c r="M3" s="345"/>
      <c r="N3" s="343"/>
    </row>
    <row r="4" spans="1:14" ht="31.5" customHeight="1">
      <c r="A4" s="344"/>
      <c r="B4" s="344"/>
      <c r="C4" s="344"/>
      <c r="D4" s="344"/>
      <c r="E4" s="104" t="s">
        <v>33</v>
      </c>
      <c r="F4" s="48"/>
      <c r="G4" s="49"/>
      <c r="H4" s="104" t="s">
        <v>36</v>
      </c>
      <c r="I4" s="48"/>
      <c r="J4" s="49"/>
      <c r="K4" s="104" t="s">
        <v>207</v>
      </c>
      <c r="L4" s="48"/>
      <c r="M4" s="49"/>
      <c r="N4" s="343"/>
    </row>
    <row r="5" spans="1:14" ht="38.25" customHeight="1">
      <c r="A5" s="344"/>
      <c r="B5" s="114" t="s">
        <v>33</v>
      </c>
      <c r="C5" s="114" t="s">
        <v>36</v>
      </c>
      <c r="D5" s="114" t="s">
        <v>208</v>
      </c>
      <c r="E5" s="50" t="s">
        <v>15</v>
      </c>
      <c r="F5" s="51" t="s">
        <v>16</v>
      </c>
      <c r="G5" s="52" t="s">
        <v>26</v>
      </c>
      <c r="H5" s="50" t="s">
        <v>15</v>
      </c>
      <c r="I5" s="103" t="s">
        <v>16</v>
      </c>
      <c r="J5" s="52" t="s">
        <v>26</v>
      </c>
      <c r="K5" s="50" t="s">
        <v>15</v>
      </c>
      <c r="L5" s="51" t="s">
        <v>16</v>
      </c>
      <c r="M5" s="52" t="s">
        <v>26</v>
      </c>
      <c r="N5" s="343"/>
    </row>
    <row r="6" spans="1:14" ht="60" customHeight="1">
      <c r="A6" s="58" t="s">
        <v>17</v>
      </c>
      <c r="B6" s="65">
        <v>65</v>
      </c>
      <c r="C6" s="65">
        <v>65</v>
      </c>
      <c r="D6" s="65">
        <v>65</v>
      </c>
      <c r="E6" s="65">
        <v>106</v>
      </c>
      <c r="F6" s="65">
        <v>82</v>
      </c>
      <c r="G6" s="65">
        <v>188</v>
      </c>
      <c r="H6" s="66">
        <v>102</v>
      </c>
      <c r="I6" s="66">
        <v>77</v>
      </c>
      <c r="J6" s="66">
        <v>179</v>
      </c>
      <c r="K6" s="66">
        <v>100</v>
      </c>
      <c r="L6" s="66">
        <v>76</v>
      </c>
      <c r="M6" s="53">
        <v>176</v>
      </c>
      <c r="N6" s="343"/>
    </row>
    <row r="7" spans="1:14" ht="71.25" customHeight="1">
      <c r="A7" s="59" t="s">
        <v>23</v>
      </c>
      <c r="B7" s="23">
        <v>166</v>
      </c>
      <c r="C7" s="23">
        <v>166</v>
      </c>
      <c r="D7" s="23">
        <v>165</v>
      </c>
      <c r="E7" s="23">
        <v>18729</v>
      </c>
      <c r="F7" s="23">
        <v>16202</v>
      </c>
      <c r="G7" s="23">
        <v>34931</v>
      </c>
      <c r="H7" s="23">
        <v>18246</v>
      </c>
      <c r="I7" s="23">
        <v>14653</v>
      </c>
      <c r="J7" s="23">
        <v>32899</v>
      </c>
      <c r="K7" s="23">
        <v>17891</v>
      </c>
      <c r="L7" s="23">
        <v>14580</v>
      </c>
      <c r="M7" s="54">
        <v>32471</v>
      </c>
      <c r="N7" s="343"/>
    </row>
    <row r="8" spans="1:14" ht="71.25" customHeight="1">
      <c r="A8" s="60" t="s">
        <v>18</v>
      </c>
      <c r="B8" s="40" t="s">
        <v>41</v>
      </c>
      <c r="C8" s="40" t="s">
        <v>41</v>
      </c>
      <c r="D8" s="40" t="s">
        <v>41</v>
      </c>
      <c r="E8" s="23">
        <v>38</v>
      </c>
      <c r="F8" s="23">
        <v>180</v>
      </c>
      <c r="G8" s="23">
        <v>218</v>
      </c>
      <c r="H8" s="23">
        <v>42</v>
      </c>
      <c r="I8" s="23">
        <v>173</v>
      </c>
      <c r="J8" s="23">
        <v>215</v>
      </c>
      <c r="K8" s="23">
        <v>32</v>
      </c>
      <c r="L8" s="23">
        <v>172</v>
      </c>
      <c r="M8" s="54">
        <v>204</v>
      </c>
      <c r="N8" s="343"/>
    </row>
    <row r="9" spans="1:14" ht="8.25" customHeight="1">
      <c r="A9" s="61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343"/>
    </row>
    <row r="10" spans="1:14" s="12" customFormat="1" ht="43.5" customHeight="1">
      <c r="A10" s="62" t="s">
        <v>19</v>
      </c>
      <c r="B10" s="67">
        <v>231</v>
      </c>
      <c r="C10" s="67">
        <v>231</v>
      </c>
      <c r="D10" s="67">
        <v>230</v>
      </c>
      <c r="E10" s="67">
        <v>18873</v>
      </c>
      <c r="F10" s="67">
        <v>16464</v>
      </c>
      <c r="G10" s="67">
        <v>35337</v>
      </c>
      <c r="H10" s="67">
        <v>18390</v>
      </c>
      <c r="I10" s="67">
        <v>14903</v>
      </c>
      <c r="J10" s="67">
        <v>33293</v>
      </c>
      <c r="K10" s="67">
        <v>18023</v>
      </c>
      <c r="L10" s="67">
        <v>14828</v>
      </c>
      <c r="M10" s="55">
        <v>32851</v>
      </c>
      <c r="N10" s="343"/>
    </row>
    <row r="11" spans="1:14" s="38" customFormat="1" ht="43.5" customHeight="1">
      <c r="A11" s="63" t="s">
        <v>31</v>
      </c>
      <c r="B11" s="68" t="s">
        <v>42</v>
      </c>
      <c r="C11" s="68" t="s">
        <v>41</v>
      </c>
      <c r="D11" s="68" t="s">
        <v>41</v>
      </c>
      <c r="E11" s="70">
        <v>7979</v>
      </c>
      <c r="F11" s="70">
        <v>11577</v>
      </c>
      <c r="G11" s="70">
        <v>19556</v>
      </c>
      <c r="H11" s="70">
        <v>7660</v>
      </c>
      <c r="I11" s="70">
        <v>10888</v>
      </c>
      <c r="J11" s="70">
        <v>18548</v>
      </c>
      <c r="K11" s="70">
        <v>7468</v>
      </c>
      <c r="L11" s="70">
        <v>10892</v>
      </c>
      <c r="M11" s="56">
        <v>18360</v>
      </c>
      <c r="N11" s="343"/>
    </row>
    <row r="12" spans="1:14" s="39" customFormat="1" ht="36" customHeight="1">
      <c r="A12" s="64" t="s">
        <v>32</v>
      </c>
      <c r="B12" s="69" t="s">
        <v>42</v>
      </c>
      <c r="C12" s="69" t="s">
        <v>41</v>
      </c>
      <c r="D12" s="69" t="s">
        <v>41</v>
      </c>
      <c r="E12" s="71">
        <v>10894</v>
      </c>
      <c r="F12" s="71">
        <v>4887</v>
      </c>
      <c r="G12" s="71">
        <v>15781</v>
      </c>
      <c r="H12" s="71">
        <v>10730</v>
      </c>
      <c r="I12" s="71">
        <v>4015</v>
      </c>
      <c r="J12" s="71">
        <v>14745</v>
      </c>
      <c r="K12" s="71">
        <v>10555</v>
      </c>
      <c r="L12" s="71">
        <v>3936</v>
      </c>
      <c r="M12" s="57">
        <v>14491</v>
      </c>
      <c r="N12" s="343"/>
    </row>
    <row r="13" spans="1:14" ht="15" customHeight="1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343"/>
    </row>
    <row r="14" spans="1:14" ht="15" customHeight="1">
      <c r="A14" s="39" t="s">
        <v>213</v>
      </c>
    </row>
    <row r="16" spans="1:14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5:13">
      <c r="E17" s="42"/>
      <c r="F17" s="42"/>
      <c r="G17" s="42"/>
      <c r="H17" s="42"/>
      <c r="I17" s="42"/>
      <c r="J17" s="42"/>
      <c r="K17" s="42"/>
      <c r="L17" s="42"/>
      <c r="M17" s="42"/>
    </row>
    <row r="18" spans="5:13">
      <c r="E18" s="42"/>
      <c r="F18" s="42"/>
      <c r="G18" s="42"/>
      <c r="H18" s="42"/>
      <c r="I18" s="42"/>
      <c r="J18" s="42"/>
      <c r="K18" s="42"/>
      <c r="L18" s="42"/>
      <c r="M18" s="42"/>
    </row>
    <row r="19" spans="5:13">
      <c r="E19" s="42"/>
      <c r="F19" s="42"/>
      <c r="G19" s="42"/>
      <c r="H19" s="42"/>
      <c r="I19" s="42"/>
      <c r="J19" s="42"/>
      <c r="K19" s="42"/>
      <c r="L19" s="42"/>
      <c r="M19" s="42"/>
    </row>
  </sheetData>
  <mergeCells count="4">
    <mergeCell ref="N1:N13"/>
    <mergeCell ref="A3:A5"/>
    <mergeCell ref="B3:D4"/>
    <mergeCell ref="E3:M3"/>
  </mergeCells>
  <printOptions horizontalCentered="1" verticalCentered="1"/>
  <pageMargins left="0.65" right="0.25" top="0.75" bottom="0.59055118110236204" header="0.51" footer="0.35433070866141703"/>
  <pageSetup paperSize="9" orientation="landscape" r:id="rId1"/>
  <headerFooter alignWithMargins="0">
    <oddHeader xml:space="preserve">&amp;C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zoomScaleNormal="100" workbookViewId="0"/>
  </sheetViews>
  <sheetFormatPr defaultRowHeight="12.75"/>
  <cols>
    <col min="1" max="1" width="40.28515625" style="4" customWidth="1"/>
    <col min="2" max="9" width="11.5703125" style="4" customWidth="1"/>
    <col min="10" max="10" width="7.7109375" style="14" customWidth="1"/>
    <col min="11" max="16384" width="9.140625" style="4"/>
  </cols>
  <sheetData>
    <row r="1" spans="1:13" ht="21" customHeight="1">
      <c r="A1" s="3" t="s">
        <v>37</v>
      </c>
      <c r="J1" s="346">
        <v>6</v>
      </c>
    </row>
    <row r="2" spans="1:13" ht="15.75">
      <c r="A2" s="76"/>
      <c r="C2" s="72"/>
      <c r="D2" s="72"/>
      <c r="E2" s="72"/>
      <c r="F2" s="72"/>
      <c r="G2" s="72"/>
      <c r="I2" s="72"/>
      <c r="J2" s="347"/>
    </row>
    <row r="3" spans="1:13" ht="27.75" customHeight="1">
      <c r="A3" s="348" t="s">
        <v>1</v>
      </c>
      <c r="B3" s="104" t="s">
        <v>33</v>
      </c>
      <c r="C3" s="78"/>
      <c r="D3" s="78"/>
      <c r="E3" s="78"/>
      <c r="F3" s="104" t="s">
        <v>207</v>
      </c>
      <c r="G3" s="78"/>
      <c r="H3" s="78"/>
      <c r="I3" s="78"/>
      <c r="J3" s="347"/>
    </row>
    <row r="4" spans="1:13" ht="27.75" customHeight="1">
      <c r="A4" s="348"/>
      <c r="B4" s="349" t="s">
        <v>30</v>
      </c>
      <c r="C4" s="350" t="s">
        <v>13</v>
      </c>
      <c r="D4" s="350"/>
      <c r="E4" s="350"/>
      <c r="F4" s="349" t="s">
        <v>30</v>
      </c>
      <c r="G4" s="350" t="s">
        <v>13</v>
      </c>
      <c r="H4" s="350"/>
      <c r="I4" s="350"/>
      <c r="J4" s="347"/>
      <c r="K4" s="19"/>
      <c r="L4" s="19"/>
      <c r="M4" s="19"/>
    </row>
    <row r="5" spans="1:13" ht="27.75" customHeight="1">
      <c r="A5" s="348"/>
      <c r="B5" s="349"/>
      <c r="C5" s="73" t="s">
        <v>15</v>
      </c>
      <c r="D5" s="73" t="s">
        <v>16</v>
      </c>
      <c r="E5" s="74" t="s">
        <v>26</v>
      </c>
      <c r="F5" s="349"/>
      <c r="G5" s="73" t="s">
        <v>15</v>
      </c>
      <c r="H5" s="73" t="s">
        <v>16</v>
      </c>
      <c r="I5" s="74" t="s">
        <v>26</v>
      </c>
      <c r="J5" s="347"/>
      <c r="K5" s="19"/>
      <c r="L5" s="19"/>
      <c r="M5" s="19"/>
    </row>
    <row r="6" spans="1:13" ht="23.25" customHeight="1">
      <c r="A6" s="81" t="s">
        <v>2</v>
      </c>
      <c r="B6" s="85">
        <v>16</v>
      </c>
      <c r="C6" s="85">
        <v>1705</v>
      </c>
      <c r="D6" s="85">
        <v>2970</v>
      </c>
      <c r="E6" s="85">
        <v>4675</v>
      </c>
      <c r="F6" s="109">
        <v>16</v>
      </c>
      <c r="G6" s="109">
        <v>1765</v>
      </c>
      <c r="H6" s="109">
        <v>2881</v>
      </c>
      <c r="I6" s="75">
        <v>4646</v>
      </c>
      <c r="J6" s="347"/>
      <c r="K6" s="19"/>
      <c r="L6" s="19"/>
      <c r="M6" s="19"/>
    </row>
    <row r="7" spans="1:13" ht="23.25" customHeight="1">
      <c r="A7" s="82" t="s">
        <v>3</v>
      </c>
      <c r="B7" s="25">
        <v>1</v>
      </c>
      <c r="C7" s="25">
        <v>19</v>
      </c>
      <c r="D7" s="25">
        <v>26</v>
      </c>
      <c r="E7" s="25">
        <v>45</v>
      </c>
      <c r="F7" s="110">
        <v>1</v>
      </c>
      <c r="G7" s="110">
        <v>25</v>
      </c>
      <c r="H7" s="110">
        <v>18</v>
      </c>
      <c r="I7" s="75">
        <v>43</v>
      </c>
      <c r="J7" s="347"/>
      <c r="K7" s="19"/>
      <c r="L7" s="106"/>
      <c r="M7" s="19"/>
    </row>
    <row r="8" spans="1:13" ht="23.25" customHeight="1">
      <c r="A8" s="82" t="s">
        <v>4</v>
      </c>
      <c r="B8" s="25">
        <v>20</v>
      </c>
      <c r="C8" s="25">
        <v>2172</v>
      </c>
      <c r="D8" s="25">
        <v>342</v>
      </c>
      <c r="E8" s="25">
        <v>2514</v>
      </c>
      <c r="F8" s="110">
        <v>20</v>
      </c>
      <c r="G8" s="110">
        <v>2102</v>
      </c>
      <c r="H8" s="110">
        <v>316</v>
      </c>
      <c r="I8" s="75">
        <v>2418</v>
      </c>
      <c r="J8" s="347"/>
      <c r="K8" s="19"/>
      <c r="L8" s="105"/>
      <c r="M8" s="19"/>
    </row>
    <row r="9" spans="1:13" ht="23.25" customHeight="1">
      <c r="A9" s="82" t="s">
        <v>24</v>
      </c>
      <c r="B9" s="25">
        <v>83</v>
      </c>
      <c r="C9" s="25">
        <v>10864</v>
      </c>
      <c r="D9" s="25">
        <v>8359</v>
      </c>
      <c r="E9" s="25">
        <v>19223</v>
      </c>
      <c r="F9" s="110">
        <v>83</v>
      </c>
      <c r="G9" s="110">
        <v>9995</v>
      </c>
      <c r="H9" s="110">
        <v>6967</v>
      </c>
      <c r="I9" s="75">
        <v>16962</v>
      </c>
      <c r="J9" s="347"/>
      <c r="K9" s="19"/>
      <c r="L9" s="19"/>
      <c r="M9" s="19"/>
    </row>
    <row r="10" spans="1:13" ht="23.25" customHeight="1">
      <c r="A10" s="83" t="s">
        <v>27</v>
      </c>
      <c r="B10" s="26">
        <v>12</v>
      </c>
      <c r="C10" s="26">
        <v>383</v>
      </c>
      <c r="D10" s="26">
        <v>215</v>
      </c>
      <c r="E10" s="26">
        <v>598</v>
      </c>
      <c r="F10" s="111">
        <v>12</v>
      </c>
      <c r="G10" s="111">
        <v>371</v>
      </c>
      <c r="H10" s="111">
        <v>200</v>
      </c>
      <c r="I10" s="77">
        <v>571</v>
      </c>
      <c r="J10" s="347"/>
      <c r="K10" s="19"/>
      <c r="L10" s="19"/>
      <c r="M10" s="19"/>
    </row>
    <row r="11" spans="1:13" ht="23.25" customHeight="1">
      <c r="A11" s="83" t="s">
        <v>28</v>
      </c>
      <c r="B11" s="26">
        <v>71</v>
      </c>
      <c r="C11" s="26">
        <v>10481</v>
      </c>
      <c r="D11" s="26">
        <v>8144</v>
      </c>
      <c r="E11" s="26">
        <v>18625</v>
      </c>
      <c r="F11" s="111">
        <v>71</v>
      </c>
      <c r="G11" s="111">
        <v>9624</v>
      </c>
      <c r="H11" s="111">
        <v>6767</v>
      </c>
      <c r="I11" s="77">
        <v>16391</v>
      </c>
      <c r="J11" s="347"/>
      <c r="K11" s="19"/>
      <c r="L11" s="19"/>
      <c r="M11" s="19"/>
    </row>
    <row r="12" spans="1:13" ht="23.25" customHeight="1">
      <c r="A12" s="82" t="s">
        <v>5</v>
      </c>
      <c r="B12" s="25">
        <v>5</v>
      </c>
      <c r="C12" s="25">
        <v>142</v>
      </c>
      <c r="D12" s="25">
        <v>443</v>
      </c>
      <c r="E12" s="25">
        <v>585</v>
      </c>
      <c r="F12" s="110">
        <v>5</v>
      </c>
      <c r="G12" s="110">
        <v>143</v>
      </c>
      <c r="H12" s="110">
        <v>422</v>
      </c>
      <c r="I12" s="75">
        <v>565</v>
      </c>
      <c r="J12" s="347"/>
      <c r="K12" s="19"/>
      <c r="L12" s="19"/>
      <c r="M12" s="19"/>
    </row>
    <row r="13" spans="1:13" ht="23.25" customHeight="1">
      <c r="A13" s="82" t="s">
        <v>6</v>
      </c>
      <c r="B13" s="25">
        <v>10</v>
      </c>
      <c r="C13" s="25">
        <v>236</v>
      </c>
      <c r="D13" s="25">
        <v>298</v>
      </c>
      <c r="E13" s="25">
        <v>534</v>
      </c>
      <c r="F13" s="110">
        <v>10</v>
      </c>
      <c r="G13" s="110">
        <v>242</v>
      </c>
      <c r="H13" s="110">
        <v>344</v>
      </c>
      <c r="I13" s="75">
        <v>586</v>
      </c>
      <c r="J13" s="347"/>
      <c r="K13" s="19"/>
      <c r="L13" s="19"/>
      <c r="M13" s="19"/>
    </row>
    <row r="14" spans="1:13" ht="23.25" customHeight="1">
      <c r="A14" s="82" t="s">
        <v>7</v>
      </c>
      <c r="B14" s="25">
        <v>2</v>
      </c>
      <c r="C14" s="25">
        <v>214</v>
      </c>
      <c r="D14" s="25">
        <v>204</v>
      </c>
      <c r="E14" s="25">
        <v>418</v>
      </c>
      <c r="F14" s="110">
        <v>2</v>
      </c>
      <c r="G14" s="110">
        <v>204</v>
      </c>
      <c r="H14" s="110">
        <v>210</v>
      </c>
      <c r="I14" s="75">
        <v>414</v>
      </c>
      <c r="J14" s="347"/>
      <c r="K14" s="19"/>
      <c r="L14" s="19"/>
      <c r="M14" s="19"/>
    </row>
    <row r="15" spans="1:13" ht="23.25" customHeight="1">
      <c r="A15" s="82" t="s">
        <v>8</v>
      </c>
      <c r="B15" s="25">
        <v>4</v>
      </c>
      <c r="C15" s="25">
        <v>267</v>
      </c>
      <c r="D15" s="25">
        <v>307</v>
      </c>
      <c r="E15" s="25">
        <v>574</v>
      </c>
      <c r="F15" s="110">
        <v>4</v>
      </c>
      <c r="G15" s="110">
        <v>243</v>
      </c>
      <c r="H15" s="110">
        <v>285</v>
      </c>
      <c r="I15" s="75">
        <v>528</v>
      </c>
      <c r="J15" s="347"/>
      <c r="K15" s="19"/>
      <c r="L15" s="19"/>
      <c r="M15" s="19"/>
    </row>
    <row r="16" spans="1:13" ht="23.25" customHeight="1">
      <c r="A16" s="82" t="s">
        <v>9</v>
      </c>
      <c r="B16" s="25">
        <v>5</v>
      </c>
      <c r="C16" s="25">
        <v>49</v>
      </c>
      <c r="D16" s="25">
        <v>113</v>
      </c>
      <c r="E16" s="25">
        <v>162</v>
      </c>
      <c r="F16" s="110">
        <v>5</v>
      </c>
      <c r="G16" s="110">
        <v>57</v>
      </c>
      <c r="H16" s="110">
        <v>105</v>
      </c>
      <c r="I16" s="75">
        <v>162</v>
      </c>
      <c r="J16" s="347"/>
      <c r="K16" s="19"/>
      <c r="L16" s="19"/>
      <c r="M16" s="19"/>
    </row>
    <row r="17" spans="1:13" ht="23.25" customHeight="1">
      <c r="A17" s="82" t="s">
        <v>10</v>
      </c>
      <c r="B17" s="25">
        <v>12</v>
      </c>
      <c r="C17" s="25">
        <v>309</v>
      </c>
      <c r="D17" s="25">
        <v>512</v>
      </c>
      <c r="E17" s="25">
        <v>821</v>
      </c>
      <c r="F17" s="110">
        <v>12</v>
      </c>
      <c r="G17" s="110">
        <v>245</v>
      </c>
      <c r="H17" s="110">
        <v>364</v>
      </c>
      <c r="I17" s="75">
        <v>609</v>
      </c>
      <c r="J17" s="347"/>
      <c r="K17" s="19"/>
      <c r="L17" s="19"/>
      <c r="M17" s="19"/>
    </row>
    <row r="18" spans="1:13" ht="23.25" customHeight="1">
      <c r="A18" s="82" t="s">
        <v>11</v>
      </c>
      <c r="B18" s="25">
        <v>2</v>
      </c>
      <c r="C18" s="25">
        <v>14</v>
      </c>
      <c r="D18" s="25">
        <v>154</v>
      </c>
      <c r="E18" s="25">
        <v>168</v>
      </c>
      <c r="F18" s="110">
        <v>2</v>
      </c>
      <c r="G18" s="110">
        <v>10</v>
      </c>
      <c r="H18" s="110">
        <v>152</v>
      </c>
      <c r="I18" s="75">
        <v>162</v>
      </c>
      <c r="J18" s="347"/>
      <c r="K18" s="19"/>
      <c r="L18" s="19"/>
      <c r="M18" s="19"/>
    </row>
    <row r="19" spans="1:13" ht="23.25" customHeight="1">
      <c r="A19" s="82" t="s">
        <v>29</v>
      </c>
      <c r="B19" s="25">
        <v>71</v>
      </c>
      <c r="C19" s="25">
        <v>2882</v>
      </c>
      <c r="D19" s="25">
        <v>2736</v>
      </c>
      <c r="E19" s="25">
        <v>5618</v>
      </c>
      <c r="F19" s="110">
        <v>70</v>
      </c>
      <c r="G19" s="110">
        <v>2992</v>
      </c>
      <c r="H19" s="110">
        <v>2764</v>
      </c>
      <c r="I19" s="75">
        <v>5756</v>
      </c>
      <c r="J19" s="347"/>
      <c r="K19" s="19"/>
      <c r="L19" s="19"/>
      <c r="M19" s="19"/>
    </row>
    <row r="20" spans="1:13" ht="5.0999999999999996" customHeight="1">
      <c r="A20" s="84"/>
      <c r="B20" s="41"/>
      <c r="C20" s="41"/>
      <c r="D20" s="41"/>
      <c r="E20" s="41"/>
      <c r="F20" s="112"/>
      <c r="G20" s="41"/>
      <c r="H20" s="41"/>
      <c r="I20" s="75"/>
      <c r="J20" s="347"/>
      <c r="K20" s="19"/>
      <c r="L20" s="19"/>
      <c r="M20" s="19"/>
    </row>
    <row r="21" spans="1:13" ht="32.25" customHeight="1">
      <c r="A21" s="79" t="s">
        <v>12</v>
      </c>
      <c r="B21" s="80">
        <v>231</v>
      </c>
      <c r="C21" s="80">
        <v>18873</v>
      </c>
      <c r="D21" s="80">
        <v>16464</v>
      </c>
      <c r="E21" s="80">
        <v>35337</v>
      </c>
      <c r="F21" s="113">
        <v>230</v>
      </c>
      <c r="G21" s="80">
        <v>18023</v>
      </c>
      <c r="H21" s="80">
        <v>14828</v>
      </c>
      <c r="I21" s="80">
        <v>32851</v>
      </c>
      <c r="J21" s="347"/>
      <c r="K21" s="19"/>
      <c r="L21" s="19"/>
      <c r="M21" s="19"/>
    </row>
    <row r="22" spans="1:13" ht="15" customHeight="1">
      <c r="A22" s="19"/>
      <c r="B22" s="19"/>
      <c r="C22" s="19"/>
      <c r="D22" s="19"/>
      <c r="E22" s="19"/>
      <c r="F22" s="19"/>
      <c r="G22" s="19"/>
      <c r="H22" s="19"/>
      <c r="I22" s="19"/>
      <c r="J22" s="347"/>
      <c r="K22" s="19"/>
      <c r="L22" s="19"/>
      <c r="M22" s="19"/>
    </row>
    <row r="23" spans="1:13" ht="15" customHeight="1">
      <c r="A23" s="24" t="s">
        <v>209</v>
      </c>
      <c r="C23" s="16"/>
      <c r="D23" s="16"/>
      <c r="E23" s="16"/>
      <c r="J23" s="347"/>
    </row>
    <row r="25" spans="1:13">
      <c r="B25" s="336"/>
      <c r="C25" s="336"/>
      <c r="D25" s="336"/>
      <c r="E25" s="336"/>
      <c r="F25" s="336"/>
      <c r="G25" s="336"/>
      <c r="H25" s="336"/>
      <c r="I25" s="336"/>
    </row>
    <row r="26" spans="1:13">
      <c r="B26" s="336"/>
      <c r="C26" s="336"/>
      <c r="D26" s="336"/>
      <c r="E26" s="336"/>
      <c r="F26" s="336"/>
      <c r="G26" s="336"/>
      <c r="H26" s="336"/>
      <c r="I26" s="336"/>
    </row>
    <row r="27" spans="1:13">
      <c r="B27" s="336"/>
      <c r="C27" s="336"/>
      <c r="D27" s="336"/>
      <c r="E27" s="336"/>
      <c r="F27" s="336"/>
      <c r="G27" s="336"/>
      <c r="H27" s="336"/>
      <c r="I27" s="336"/>
    </row>
    <row r="28" spans="1:13">
      <c r="B28" s="336"/>
      <c r="C28" s="336"/>
      <c r="D28" s="336"/>
      <c r="E28" s="336"/>
      <c r="F28" s="336"/>
      <c r="G28" s="336"/>
      <c r="H28" s="336"/>
      <c r="I28" s="336"/>
    </row>
  </sheetData>
  <mergeCells count="6">
    <mergeCell ref="J1:J23"/>
    <mergeCell ref="A3:A5"/>
    <mergeCell ref="B4:B5"/>
    <mergeCell ref="C4:E4"/>
    <mergeCell ref="F4:F5"/>
    <mergeCell ref="G4:I4"/>
  </mergeCells>
  <printOptions horizontalCentered="1" verticalCentered="1"/>
  <pageMargins left="0.65" right="0.25" top="0.74803149606299202" bottom="0.55118110236220497" header="0.511811023622047" footer="0.3149606299212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"/>
  <sheetViews>
    <sheetView zoomScaleNormal="100" workbookViewId="0"/>
  </sheetViews>
  <sheetFormatPr defaultRowHeight="12.75"/>
  <cols>
    <col min="1" max="1" width="49.140625" style="8" customWidth="1"/>
    <col min="2" max="4" width="15.7109375" style="8" customWidth="1"/>
    <col min="5" max="6" width="18.28515625" style="8" customWidth="1"/>
    <col min="7" max="7" width="7.7109375" style="14" customWidth="1"/>
    <col min="8" max="16384" width="9.140625" style="8"/>
  </cols>
  <sheetData>
    <row r="1" spans="1:8" ht="20.25" customHeight="1">
      <c r="A1" s="9" t="s">
        <v>38</v>
      </c>
      <c r="G1" s="343">
        <v>7</v>
      </c>
    </row>
    <row r="2" spans="1:8" ht="9.75" customHeight="1">
      <c r="A2" s="9"/>
      <c r="G2" s="351"/>
    </row>
    <row r="3" spans="1:8" ht="25.5" customHeight="1">
      <c r="A3" s="352" t="s">
        <v>1</v>
      </c>
      <c r="B3" s="87" t="s">
        <v>13</v>
      </c>
      <c r="C3" s="87"/>
      <c r="D3" s="88"/>
      <c r="E3" s="87" t="s">
        <v>0</v>
      </c>
      <c r="F3" s="87"/>
      <c r="G3" s="351"/>
    </row>
    <row r="4" spans="1:8" ht="31.5" customHeight="1">
      <c r="A4" s="352"/>
      <c r="B4" s="107" t="s">
        <v>34</v>
      </c>
      <c r="C4" s="107" t="s">
        <v>39</v>
      </c>
      <c r="D4" s="107" t="s">
        <v>210</v>
      </c>
      <c r="E4" s="107" t="s">
        <v>211</v>
      </c>
      <c r="F4" s="107" t="s">
        <v>212</v>
      </c>
      <c r="G4" s="351"/>
      <c r="H4" s="18"/>
    </row>
    <row r="5" spans="1:8" ht="31.5" customHeight="1">
      <c r="A5" s="91" t="s">
        <v>2</v>
      </c>
      <c r="B5" s="94">
        <v>4675</v>
      </c>
      <c r="C5" s="94">
        <v>4712</v>
      </c>
      <c r="D5" s="94">
        <v>4646</v>
      </c>
      <c r="E5" s="94">
        <v>-66</v>
      </c>
      <c r="F5" s="86">
        <v>-29</v>
      </c>
      <c r="G5" s="351"/>
      <c r="H5" s="18"/>
    </row>
    <row r="6" spans="1:8" ht="24" customHeight="1">
      <c r="A6" s="92" t="s">
        <v>3</v>
      </c>
      <c r="B6" s="43">
        <v>45</v>
      </c>
      <c r="C6" s="43">
        <v>38</v>
      </c>
      <c r="D6" s="43">
        <v>43</v>
      </c>
      <c r="E6" s="43">
        <v>5</v>
      </c>
      <c r="F6" s="86">
        <v>-2</v>
      </c>
      <c r="G6" s="351"/>
      <c r="H6" s="18"/>
    </row>
    <row r="7" spans="1:8" ht="24" customHeight="1">
      <c r="A7" s="92" t="s">
        <v>4</v>
      </c>
      <c r="B7" s="43">
        <v>2514</v>
      </c>
      <c r="C7" s="43">
        <v>2487</v>
      </c>
      <c r="D7" s="43">
        <v>2418</v>
      </c>
      <c r="E7" s="43">
        <v>-69</v>
      </c>
      <c r="F7" s="86">
        <v>-96</v>
      </c>
      <c r="G7" s="351"/>
      <c r="H7" s="18"/>
    </row>
    <row r="8" spans="1:8" ht="24" customHeight="1">
      <c r="A8" s="92" t="s">
        <v>24</v>
      </c>
      <c r="B8" s="43">
        <v>19223</v>
      </c>
      <c r="C8" s="43">
        <v>17333</v>
      </c>
      <c r="D8" s="43">
        <v>16962</v>
      </c>
      <c r="E8" s="43">
        <v>-371</v>
      </c>
      <c r="F8" s="86">
        <v>-2261</v>
      </c>
      <c r="G8" s="351"/>
      <c r="H8" s="18"/>
    </row>
    <row r="9" spans="1:8" ht="24" customHeight="1">
      <c r="A9" s="83" t="s">
        <v>27</v>
      </c>
      <c r="B9" s="44">
        <v>598</v>
      </c>
      <c r="C9" s="44">
        <v>599</v>
      </c>
      <c r="D9" s="44">
        <v>571</v>
      </c>
      <c r="E9" s="43">
        <v>-28</v>
      </c>
      <c r="F9" s="86">
        <v>-27</v>
      </c>
      <c r="G9" s="351"/>
      <c r="H9" s="18"/>
    </row>
    <row r="10" spans="1:8" ht="24" customHeight="1">
      <c r="A10" s="83" t="s">
        <v>28</v>
      </c>
      <c r="B10" s="44">
        <v>18625</v>
      </c>
      <c r="C10" s="44">
        <v>16734</v>
      </c>
      <c r="D10" s="44">
        <v>16391</v>
      </c>
      <c r="E10" s="43">
        <v>-343</v>
      </c>
      <c r="F10" s="86">
        <v>-2234</v>
      </c>
      <c r="G10" s="351"/>
      <c r="H10" s="18"/>
    </row>
    <row r="11" spans="1:8" ht="24" customHeight="1">
      <c r="A11" s="92" t="s">
        <v>5</v>
      </c>
      <c r="B11" s="43">
        <v>585</v>
      </c>
      <c r="C11" s="43">
        <v>571</v>
      </c>
      <c r="D11" s="43">
        <v>565</v>
      </c>
      <c r="E11" s="43">
        <v>-6</v>
      </c>
      <c r="F11" s="86">
        <v>-20</v>
      </c>
      <c r="G11" s="351"/>
      <c r="H11" s="18"/>
    </row>
    <row r="12" spans="1:8" ht="24" customHeight="1">
      <c r="A12" s="92" t="s">
        <v>6</v>
      </c>
      <c r="B12" s="43">
        <v>534</v>
      </c>
      <c r="C12" s="43">
        <v>546</v>
      </c>
      <c r="D12" s="43">
        <v>586</v>
      </c>
      <c r="E12" s="43">
        <v>40</v>
      </c>
      <c r="F12" s="86">
        <v>52</v>
      </c>
      <c r="G12" s="351"/>
      <c r="H12" s="18"/>
    </row>
    <row r="13" spans="1:8" ht="24" customHeight="1">
      <c r="A13" s="92" t="s">
        <v>7</v>
      </c>
      <c r="B13" s="43">
        <v>418</v>
      </c>
      <c r="C13" s="43">
        <v>409</v>
      </c>
      <c r="D13" s="43">
        <v>414</v>
      </c>
      <c r="E13" s="43">
        <v>5</v>
      </c>
      <c r="F13" s="86">
        <v>-4</v>
      </c>
      <c r="G13" s="351"/>
      <c r="H13" s="18"/>
    </row>
    <row r="14" spans="1:8" ht="24" customHeight="1">
      <c r="A14" s="92" t="s">
        <v>8</v>
      </c>
      <c r="B14" s="43">
        <v>574</v>
      </c>
      <c r="C14" s="43">
        <v>542</v>
      </c>
      <c r="D14" s="43">
        <v>528</v>
      </c>
      <c r="E14" s="43">
        <v>-14</v>
      </c>
      <c r="F14" s="86">
        <v>-46</v>
      </c>
      <c r="G14" s="351"/>
      <c r="H14" s="18"/>
    </row>
    <row r="15" spans="1:8" ht="24" customHeight="1">
      <c r="A15" s="92" t="s">
        <v>9</v>
      </c>
      <c r="B15" s="43">
        <v>162</v>
      </c>
      <c r="C15" s="43">
        <v>162</v>
      </c>
      <c r="D15" s="43">
        <v>162</v>
      </c>
      <c r="E15" s="43">
        <v>0</v>
      </c>
      <c r="F15" s="86">
        <v>0</v>
      </c>
      <c r="G15" s="351"/>
      <c r="H15" s="18"/>
    </row>
    <row r="16" spans="1:8" ht="24" customHeight="1">
      <c r="A16" s="92" t="s">
        <v>10</v>
      </c>
      <c r="B16" s="43">
        <v>821</v>
      </c>
      <c r="C16" s="43">
        <v>619</v>
      </c>
      <c r="D16" s="43">
        <v>609</v>
      </c>
      <c r="E16" s="43">
        <v>-10</v>
      </c>
      <c r="F16" s="86">
        <v>-212</v>
      </c>
      <c r="G16" s="351"/>
      <c r="H16" s="18"/>
    </row>
    <row r="17" spans="1:14" ht="24" customHeight="1">
      <c r="A17" s="92" t="s">
        <v>11</v>
      </c>
      <c r="B17" s="43">
        <v>168</v>
      </c>
      <c r="C17" s="43">
        <v>158</v>
      </c>
      <c r="D17" s="43">
        <v>162</v>
      </c>
      <c r="E17" s="43">
        <v>4</v>
      </c>
      <c r="F17" s="86">
        <v>-6</v>
      </c>
      <c r="G17" s="351"/>
      <c r="H17" s="18"/>
    </row>
    <row r="18" spans="1:14" ht="24" customHeight="1">
      <c r="A18" s="92" t="s">
        <v>29</v>
      </c>
      <c r="B18" s="43">
        <v>5618</v>
      </c>
      <c r="C18" s="43">
        <v>5716</v>
      </c>
      <c r="D18" s="43">
        <v>5756</v>
      </c>
      <c r="E18" s="43">
        <v>40</v>
      </c>
      <c r="F18" s="86">
        <v>138</v>
      </c>
      <c r="G18" s="351"/>
      <c r="H18" s="18"/>
    </row>
    <row r="19" spans="1:14" ht="6.75" customHeight="1">
      <c r="A19" s="93"/>
      <c r="B19" s="95"/>
      <c r="C19" s="95"/>
      <c r="D19" s="95"/>
      <c r="E19" s="95"/>
      <c r="F19" s="86"/>
      <c r="G19" s="351"/>
      <c r="H19" s="18"/>
    </row>
    <row r="20" spans="1:14" ht="29.25" customHeight="1">
      <c r="A20" s="89" t="s">
        <v>12</v>
      </c>
      <c r="B20" s="90">
        <v>35337</v>
      </c>
      <c r="C20" s="90">
        <v>33293</v>
      </c>
      <c r="D20" s="90">
        <v>32851</v>
      </c>
      <c r="E20" s="90">
        <v>-442</v>
      </c>
      <c r="F20" s="90">
        <v>-2486</v>
      </c>
      <c r="G20" s="351"/>
      <c r="H20" s="18"/>
    </row>
    <row r="21" spans="1:14" ht="15" customHeight="1">
      <c r="A21" s="29"/>
      <c r="B21" s="30"/>
      <c r="C21" s="30"/>
      <c r="D21" s="30"/>
      <c r="E21" s="30"/>
      <c r="F21" s="30"/>
      <c r="G21" s="351"/>
      <c r="H21" s="18"/>
    </row>
    <row r="22" spans="1:14" s="4" customFormat="1" ht="15" customHeight="1">
      <c r="A22" s="330" t="s">
        <v>209</v>
      </c>
      <c r="B22" s="27"/>
      <c r="C22" s="28"/>
      <c r="D22" s="28"/>
      <c r="E22" s="28"/>
      <c r="F22" s="27"/>
      <c r="G22" s="351"/>
    </row>
    <row r="23" spans="1:14">
      <c r="B23" s="337"/>
      <c r="C23" s="337"/>
      <c r="D23" s="337"/>
      <c r="E23" s="337"/>
      <c r="F23" s="337"/>
      <c r="G23" s="351"/>
      <c r="H23" s="22"/>
      <c r="I23" s="22"/>
      <c r="J23" s="22"/>
      <c r="K23" s="22"/>
      <c r="L23" s="22"/>
      <c r="M23" s="22"/>
      <c r="N23" s="22"/>
    </row>
    <row r="24" spans="1:14">
      <c r="B24" s="102"/>
      <c r="C24" s="102"/>
      <c r="D24" s="102"/>
      <c r="E24" s="102"/>
      <c r="F24" s="102"/>
    </row>
    <row r="25" spans="1:14">
      <c r="B25" s="102"/>
      <c r="C25" s="102"/>
      <c r="D25" s="102"/>
      <c r="E25" s="102"/>
      <c r="F25" s="102"/>
    </row>
    <row r="26" spans="1:14">
      <c r="B26" s="15"/>
      <c r="C26" s="15"/>
      <c r="D26" s="15"/>
      <c r="E26" s="15"/>
      <c r="F26" s="15"/>
    </row>
    <row r="29" spans="1:14">
      <c r="D29" s="102"/>
    </row>
    <row r="32" spans="1:14">
      <c r="B32" s="15"/>
    </row>
  </sheetData>
  <mergeCells count="2">
    <mergeCell ref="G1:G23"/>
    <mergeCell ref="A3:A4"/>
  </mergeCells>
  <printOptions verticalCentered="1"/>
  <pageMargins left="0.65" right="0.25" top="0.78740157480314998" bottom="0.59055118110236204" header="0.55118110236220497" footer="0.3149606299212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8"/>
  <sheetViews>
    <sheetView zoomScaleNormal="100" workbookViewId="0"/>
  </sheetViews>
  <sheetFormatPr defaultRowHeight="12.75"/>
  <cols>
    <col min="1" max="1" width="56.28515625" style="2" customWidth="1"/>
    <col min="2" max="7" width="12.7109375" style="2" customWidth="1"/>
    <col min="8" max="8" width="7.7109375" style="14" customWidth="1"/>
    <col min="9" max="11" width="9.140625" style="2"/>
    <col min="12" max="12" width="8.7109375" style="2" customWidth="1"/>
    <col min="13" max="16384" width="9.140625" style="2"/>
  </cols>
  <sheetData>
    <row r="1" spans="1:9" ht="15.75">
      <c r="A1" s="1" t="s">
        <v>40</v>
      </c>
      <c r="H1" s="343">
        <v>8</v>
      </c>
    </row>
    <row r="2" spans="1:9" ht="10.5" customHeight="1">
      <c r="H2" s="351"/>
    </row>
    <row r="3" spans="1:9" ht="24.75" customHeight="1">
      <c r="A3" s="353" t="s">
        <v>1</v>
      </c>
      <c r="B3" s="354" t="s">
        <v>13</v>
      </c>
      <c r="C3" s="354"/>
      <c r="D3" s="354"/>
      <c r="E3" s="354"/>
      <c r="F3" s="354"/>
      <c r="G3" s="354"/>
      <c r="H3" s="351"/>
    </row>
    <row r="4" spans="1:9" ht="24.75" customHeight="1">
      <c r="A4" s="353"/>
      <c r="B4" s="355" t="s">
        <v>33</v>
      </c>
      <c r="C4" s="354"/>
      <c r="D4" s="354"/>
      <c r="E4" s="355" t="s">
        <v>207</v>
      </c>
      <c r="F4" s="354"/>
      <c r="G4" s="354"/>
      <c r="H4" s="351"/>
      <c r="I4" s="5"/>
    </row>
    <row r="5" spans="1:9" ht="24.75" customHeight="1">
      <c r="A5" s="353"/>
      <c r="B5" s="96" t="s">
        <v>15</v>
      </c>
      <c r="C5" s="96" t="s">
        <v>16</v>
      </c>
      <c r="D5" s="74" t="s">
        <v>26</v>
      </c>
      <c r="E5" s="96" t="s">
        <v>15</v>
      </c>
      <c r="F5" s="96" t="s">
        <v>16</v>
      </c>
      <c r="G5" s="74" t="s">
        <v>26</v>
      </c>
      <c r="H5" s="351"/>
      <c r="I5" s="5"/>
    </row>
    <row r="6" spans="1:9" ht="23.25" customHeight="1">
      <c r="A6" s="98" t="s">
        <v>2</v>
      </c>
      <c r="B6" s="101">
        <v>705</v>
      </c>
      <c r="C6" s="101">
        <v>1217</v>
      </c>
      <c r="D6" s="101">
        <v>1922</v>
      </c>
      <c r="E6" s="109">
        <v>779</v>
      </c>
      <c r="F6" s="109">
        <v>1223</v>
      </c>
      <c r="G6" s="36">
        <v>2002</v>
      </c>
      <c r="H6" s="351"/>
      <c r="I6" s="5"/>
    </row>
    <row r="7" spans="1:9" ht="23.25" customHeight="1">
      <c r="A7" s="99" t="s">
        <v>3</v>
      </c>
      <c r="B7" s="108">
        <v>0</v>
      </c>
      <c r="C7" s="108">
        <v>0</v>
      </c>
      <c r="D7" s="108">
        <v>0</v>
      </c>
      <c r="E7" s="110">
        <v>0</v>
      </c>
      <c r="F7" s="110">
        <v>0</v>
      </c>
      <c r="G7" s="36">
        <v>0</v>
      </c>
      <c r="H7" s="351"/>
      <c r="I7" s="5"/>
    </row>
    <row r="8" spans="1:9" ht="23.25" customHeight="1">
      <c r="A8" s="99" t="s">
        <v>4</v>
      </c>
      <c r="B8" s="32">
        <v>1595</v>
      </c>
      <c r="C8" s="32">
        <v>22</v>
      </c>
      <c r="D8" s="32">
        <v>1617</v>
      </c>
      <c r="E8" s="110">
        <v>1557</v>
      </c>
      <c r="F8" s="110">
        <v>21</v>
      </c>
      <c r="G8" s="36">
        <v>1578</v>
      </c>
      <c r="H8" s="351"/>
      <c r="I8" s="5"/>
    </row>
    <row r="9" spans="1:9" ht="23.25" customHeight="1">
      <c r="A9" s="99" t="s">
        <v>24</v>
      </c>
      <c r="B9" s="32">
        <v>8006</v>
      </c>
      <c r="C9" s="32">
        <v>3574</v>
      </c>
      <c r="D9" s="32">
        <v>11580</v>
      </c>
      <c r="E9" s="110">
        <v>7555</v>
      </c>
      <c r="F9" s="110">
        <v>2610</v>
      </c>
      <c r="G9" s="36">
        <v>10165</v>
      </c>
      <c r="H9" s="351"/>
      <c r="I9" s="5"/>
    </row>
    <row r="10" spans="1:9" ht="23.25" customHeight="1">
      <c r="A10" s="83" t="s">
        <v>27</v>
      </c>
      <c r="B10" s="33">
        <v>248</v>
      </c>
      <c r="C10" s="33">
        <v>6</v>
      </c>
      <c r="D10" s="33">
        <v>254</v>
      </c>
      <c r="E10" s="111">
        <v>243</v>
      </c>
      <c r="F10" s="111">
        <v>6</v>
      </c>
      <c r="G10" s="37">
        <v>249</v>
      </c>
      <c r="H10" s="351"/>
      <c r="I10" s="5"/>
    </row>
    <row r="11" spans="1:9" ht="23.25" customHeight="1">
      <c r="A11" s="83" t="s">
        <v>28</v>
      </c>
      <c r="B11" s="33">
        <v>7758</v>
      </c>
      <c r="C11" s="34">
        <v>3568</v>
      </c>
      <c r="D11" s="33">
        <v>11326</v>
      </c>
      <c r="E11" s="111">
        <v>7312</v>
      </c>
      <c r="F11" s="111">
        <v>2604</v>
      </c>
      <c r="G11" s="37">
        <v>9916</v>
      </c>
      <c r="H11" s="351"/>
      <c r="I11" s="5"/>
    </row>
    <row r="12" spans="1:9" ht="23.25" customHeight="1">
      <c r="A12" s="99" t="s">
        <v>5</v>
      </c>
      <c r="B12" s="32">
        <v>38</v>
      </c>
      <c r="C12" s="108">
        <v>6</v>
      </c>
      <c r="D12" s="32">
        <v>44</v>
      </c>
      <c r="E12" s="110">
        <v>41</v>
      </c>
      <c r="F12" s="110">
        <v>6</v>
      </c>
      <c r="G12" s="36">
        <v>47</v>
      </c>
      <c r="H12" s="351"/>
      <c r="I12" s="5"/>
    </row>
    <row r="13" spans="1:9" ht="23.25" customHeight="1">
      <c r="A13" s="99" t="s">
        <v>6</v>
      </c>
      <c r="B13" s="32">
        <v>14</v>
      </c>
      <c r="C13" s="108">
        <v>0</v>
      </c>
      <c r="D13" s="32">
        <v>14</v>
      </c>
      <c r="E13" s="110">
        <v>15</v>
      </c>
      <c r="F13" s="110">
        <v>0</v>
      </c>
      <c r="G13" s="36">
        <v>15</v>
      </c>
      <c r="H13" s="351"/>
      <c r="I13" s="5"/>
    </row>
    <row r="14" spans="1:9" ht="23.25" customHeight="1">
      <c r="A14" s="99" t="s">
        <v>7</v>
      </c>
      <c r="B14" s="32">
        <v>107</v>
      </c>
      <c r="C14" s="108">
        <v>0</v>
      </c>
      <c r="D14" s="32">
        <v>107</v>
      </c>
      <c r="E14" s="110">
        <v>98</v>
      </c>
      <c r="F14" s="110">
        <v>0</v>
      </c>
      <c r="G14" s="36">
        <v>98</v>
      </c>
      <c r="H14" s="351"/>
      <c r="I14" s="5"/>
    </row>
    <row r="15" spans="1:9" ht="23.25" customHeight="1">
      <c r="A15" s="99" t="s">
        <v>8</v>
      </c>
      <c r="B15" s="32">
        <v>67</v>
      </c>
      <c r="C15" s="108">
        <v>1</v>
      </c>
      <c r="D15" s="32">
        <v>68</v>
      </c>
      <c r="E15" s="110">
        <v>59</v>
      </c>
      <c r="F15" s="110">
        <v>1</v>
      </c>
      <c r="G15" s="36">
        <v>60</v>
      </c>
      <c r="H15" s="351"/>
      <c r="I15" s="5"/>
    </row>
    <row r="16" spans="1:9" ht="23.25" customHeight="1">
      <c r="A16" s="99" t="s">
        <v>9</v>
      </c>
      <c r="B16" s="32">
        <v>7</v>
      </c>
      <c r="C16" s="32">
        <v>0</v>
      </c>
      <c r="D16" s="32">
        <v>7</v>
      </c>
      <c r="E16" s="110">
        <v>19</v>
      </c>
      <c r="F16" s="110">
        <v>0</v>
      </c>
      <c r="G16" s="36">
        <v>19</v>
      </c>
      <c r="H16" s="351"/>
      <c r="I16" s="5"/>
    </row>
    <row r="17" spans="1:9" ht="23.25" customHeight="1">
      <c r="A17" s="99" t="s">
        <v>20</v>
      </c>
      <c r="B17" s="32">
        <v>53</v>
      </c>
      <c r="C17" s="32">
        <v>4</v>
      </c>
      <c r="D17" s="32">
        <v>57</v>
      </c>
      <c r="E17" s="110">
        <v>61</v>
      </c>
      <c r="F17" s="110">
        <v>5</v>
      </c>
      <c r="G17" s="36">
        <v>66</v>
      </c>
      <c r="H17" s="351"/>
      <c r="I17" s="5"/>
    </row>
    <row r="18" spans="1:9" ht="23.25" customHeight="1">
      <c r="A18" s="99" t="s">
        <v>21</v>
      </c>
      <c r="B18" s="108">
        <v>0</v>
      </c>
      <c r="C18" s="108">
        <v>0</v>
      </c>
      <c r="D18" s="108">
        <v>0</v>
      </c>
      <c r="E18" s="110">
        <v>0</v>
      </c>
      <c r="F18" s="110">
        <v>0</v>
      </c>
      <c r="G18" s="36">
        <v>0</v>
      </c>
      <c r="H18" s="351"/>
      <c r="I18" s="5"/>
    </row>
    <row r="19" spans="1:9" ht="23.25" customHeight="1">
      <c r="A19" s="99" t="s">
        <v>22</v>
      </c>
      <c r="B19" s="32">
        <v>302</v>
      </c>
      <c r="C19" s="32">
        <v>63</v>
      </c>
      <c r="D19" s="32">
        <v>365</v>
      </c>
      <c r="E19" s="110">
        <v>371</v>
      </c>
      <c r="F19" s="110">
        <v>70</v>
      </c>
      <c r="G19" s="36">
        <v>441</v>
      </c>
      <c r="H19" s="351"/>
      <c r="I19" s="6"/>
    </row>
    <row r="20" spans="1:9" ht="5.0999999999999996" customHeight="1">
      <c r="A20" s="100"/>
      <c r="B20" s="35"/>
      <c r="C20" s="35"/>
      <c r="D20" s="35"/>
      <c r="E20" s="35"/>
      <c r="F20" s="35"/>
      <c r="G20" s="36"/>
      <c r="H20" s="351"/>
      <c r="I20" s="5"/>
    </row>
    <row r="21" spans="1:9" ht="43.5" customHeight="1">
      <c r="A21" s="89" t="s">
        <v>12</v>
      </c>
      <c r="B21" s="97">
        <v>10894</v>
      </c>
      <c r="C21" s="97">
        <v>4887</v>
      </c>
      <c r="D21" s="97">
        <v>15781</v>
      </c>
      <c r="E21" s="97">
        <v>10555</v>
      </c>
      <c r="F21" s="97">
        <v>3936</v>
      </c>
      <c r="G21" s="97">
        <v>14491</v>
      </c>
      <c r="H21" s="351"/>
      <c r="I21" s="6"/>
    </row>
    <row r="22" spans="1:9" ht="15" customHeight="1">
      <c r="A22" s="5"/>
      <c r="B22" s="17"/>
      <c r="C22" s="5"/>
      <c r="D22" s="5"/>
      <c r="E22" s="5"/>
      <c r="F22" s="5"/>
      <c r="G22" s="5"/>
      <c r="H22" s="351"/>
      <c r="I22" s="5"/>
    </row>
    <row r="23" spans="1:9" ht="15" customHeight="1">
      <c r="A23" s="31" t="s">
        <v>209</v>
      </c>
      <c r="B23" s="7"/>
      <c r="H23" s="351"/>
    </row>
    <row r="24" spans="1:9">
      <c r="B24" s="7"/>
    </row>
    <row r="25" spans="1:9">
      <c r="B25" s="338"/>
      <c r="C25" s="338"/>
      <c r="D25" s="338"/>
      <c r="E25" s="338"/>
      <c r="F25" s="338"/>
      <c r="G25" s="338"/>
    </row>
    <row r="26" spans="1:9">
      <c r="B26" s="338"/>
      <c r="C26" s="338"/>
      <c r="D26" s="338"/>
      <c r="E26" s="338"/>
      <c r="F26" s="338"/>
      <c r="G26" s="338"/>
    </row>
    <row r="27" spans="1:9">
      <c r="B27" s="338"/>
      <c r="C27" s="338"/>
      <c r="D27" s="338"/>
      <c r="E27" s="338"/>
      <c r="F27" s="338"/>
      <c r="G27" s="338"/>
    </row>
    <row r="28" spans="1:9">
      <c r="B28" s="338"/>
      <c r="C28" s="338"/>
      <c r="D28" s="338"/>
      <c r="E28" s="338"/>
      <c r="F28" s="338"/>
      <c r="G28" s="338"/>
    </row>
  </sheetData>
  <mergeCells count="5">
    <mergeCell ref="H1:H23"/>
    <mergeCell ref="A3:A5"/>
    <mergeCell ref="B3:G3"/>
    <mergeCell ref="B4:D4"/>
    <mergeCell ref="E4:G4"/>
  </mergeCells>
  <printOptions horizontalCentered="1" verticalCentered="1"/>
  <pageMargins left="0.65" right="0.25" top="0.78740157480314998" bottom="0.511811023622047" header="0.511811023622047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3"/>
  <sheetViews>
    <sheetView zoomScaleNormal="100" workbookViewId="0"/>
  </sheetViews>
  <sheetFormatPr defaultColWidth="8.85546875" defaultRowHeight="20.25"/>
  <cols>
    <col min="1" max="1" width="23.7109375" style="119" customWidth="1"/>
    <col min="2" max="8" width="15.7109375" style="117" customWidth="1"/>
    <col min="9" max="10" width="7.7109375" style="21" customWidth="1"/>
    <col min="11" max="16384" width="8.85546875" style="119"/>
  </cols>
  <sheetData>
    <row r="1" spans="1:10" ht="22.5" customHeight="1">
      <c r="A1" s="115" t="s">
        <v>43</v>
      </c>
      <c r="B1" s="116"/>
      <c r="C1" s="116"/>
      <c r="I1" s="356">
        <v>9</v>
      </c>
      <c r="J1" s="118"/>
    </row>
    <row r="2" spans="1:10" s="121" customFormat="1" ht="18.75" customHeight="1">
      <c r="A2" s="120"/>
      <c r="B2" s="116"/>
      <c r="C2" s="116"/>
      <c r="D2" s="117"/>
      <c r="E2" s="117"/>
      <c r="F2" s="117"/>
      <c r="H2" s="122" t="s">
        <v>44</v>
      </c>
      <c r="I2" s="357"/>
      <c r="J2" s="123"/>
    </row>
    <row r="3" spans="1:10" ht="9" customHeight="1">
      <c r="A3" s="124"/>
      <c r="B3" s="116"/>
      <c r="C3" s="116"/>
      <c r="I3" s="357"/>
      <c r="J3" s="123"/>
    </row>
    <row r="4" spans="1:10" s="121" customFormat="1" ht="30" customHeight="1">
      <c r="A4" s="358" t="s">
        <v>45</v>
      </c>
      <c r="B4" s="359">
        <v>2022</v>
      </c>
      <c r="C4" s="361" t="s">
        <v>46</v>
      </c>
      <c r="D4" s="363" t="s">
        <v>46</v>
      </c>
      <c r="E4" s="364"/>
      <c r="F4" s="364"/>
      <c r="G4" s="365"/>
      <c r="H4" s="125" t="s">
        <v>47</v>
      </c>
      <c r="I4" s="357"/>
      <c r="J4" s="123"/>
    </row>
    <row r="5" spans="1:10" s="121" customFormat="1" ht="30" customHeight="1">
      <c r="A5" s="358"/>
      <c r="B5" s="360"/>
      <c r="C5" s="362"/>
      <c r="D5" s="126" t="s">
        <v>48</v>
      </c>
      <c r="E5" s="126" t="s">
        <v>49</v>
      </c>
      <c r="F5" s="126" t="s">
        <v>50</v>
      </c>
      <c r="G5" s="126" t="s">
        <v>51</v>
      </c>
      <c r="H5" s="126" t="s">
        <v>48</v>
      </c>
      <c r="I5" s="357"/>
      <c r="J5" s="123"/>
    </row>
    <row r="6" spans="1:10" s="121" customFormat="1" ht="43.5" customHeight="1">
      <c r="A6" s="127" t="s">
        <v>52</v>
      </c>
      <c r="B6" s="128">
        <v>49918</v>
      </c>
      <c r="C6" s="128">
        <v>47247</v>
      </c>
      <c r="D6" s="128">
        <v>11937</v>
      </c>
      <c r="E6" s="128">
        <v>11986</v>
      </c>
      <c r="F6" s="128">
        <v>12598</v>
      </c>
      <c r="G6" s="128">
        <v>10727</v>
      </c>
      <c r="H6" s="128">
        <v>9469</v>
      </c>
      <c r="I6" s="357"/>
      <c r="J6" s="123"/>
    </row>
    <row r="7" spans="1:10" s="121" customFormat="1" ht="22.5" customHeight="1">
      <c r="A7" s="129"/>
      <c r="B7" s="130"/>
      <c r="C7" s="130"/>
      <c r="D7" s="130"/>
      <c r="E7" s="130"/>
      <c r="F7" s="130"/>
      <c r="G7" s="130"/>
      <c r="H7" s="130"/>
      <c r="I7" s="357"/>
      <c r="J7" s="123"/>
    </row>
    <row r="8" spans="1:10" s="121" customFormat="1" ht="50.25" customHeight="1">
      <c r="A8" s="131" t="s">
        <v>53</v>
      </c>
      <c r="B8" s="130">
        <v>33466</v>
      </c>
      <c r="C8" s="130">
        <v>26781</v>
      </c>
      <c r="D8" s="130">
        <v>6809</v>
      </c>
      <c r="E8" s="130">
        <v>7346</v>
      </c>
      <c r="F8" s="130">
        <v>6273</v>
      </c>
      <c r="G8" s="130">
        <v>6353</v>
      </c>
      <c r="H8" s="130">
        <v>5507</v>
      </c>
      <c r="I8" s="357"/>
      <c r="J8" s="123"/>
    </row>
    <row r="9" spans="1:10" s="121" customFormat="1" ht="50.25" customHeight="1">
      <c r="A9" s="132" t="s">
        <v>54</v>
      </c>
      <c r="B9" s="133">
        <v>32147</v>
      </c>
      <c r="C9" s="133">
        <v>25421</v>
      </c>
      <c r="D9" s="133">
        <v>6585</v>
      </c>
      <c r="E9" s="133">
        <v>6920</v>
      </c>
      <c r="F9" s="133">
        <v>5845</v>
      </c>
      <c r="G9" s="133">
        <v>6072</v>
      </c>
      <c r="H9" s="133">
        <v>5212</v>
      </c>
      <c r="I9" s="357"/>
      <c r="J9" s="123"/>
    </row>
    <row r="10" spans="1:10" s="121" customFormat="1" ht="50.25" customHeight="1">
      <c r="A10" s="134" t="s">
        <v>55</v>
      </c>
      <c r="B10" s="133">
        <v>1319</v>
      </c>
      <c r="C10" s="133">
        <v>1360</v>
      </c>
      <c r="D10" s="133">
        <v>224</v>
      </c>
      <c r="E10" s="133">
        <v>426</v>
      </c>
      <c r="F10" s="133">
        <v>428</v>
      </c>
      <c r="G10" s="133">
        <v>281</v>
      </c>
      <c r="H10" s="133">
        <v>295</v>
      </c>
      <c r="I10" s="357"/>
      <c r="J10" s="123"/>
    </row>
    <row r="11" spans="1:10" s="121" customFormat="1" ht="23.25" customHeight="1">
      <c r="A11" s="135"/>
      <c r="B11" s="136"/>
      <c r="C11" s="136"/>
      <c r="D11" s="136"/>
      <c r="E11" s="136"/>
      <c r="F11" s="136"/>
      <c r="G11" s="136"/>
      <c r="H11" s="136"/>
      <c r="I11" s="357"/>
      <c r="J11" s="123"/>
    </row>
    <row r="12" spans="1:10" s="121" customFormat="1" ht="56.25" customHeight="1">
      <c r="A12" s="137" t="s">
        <v>56</v>
      </c>
      <c r="B12" s="138">
        <v>16452</v>
      </c>
      <c r="C12" s="138">
        <v>20466</v>
      </c>
      <c r="D12" s="138">
        <v>5128</v>
      </c>
      <c r="E12" s="138">
        <v>4640</v>
      </c>
      <c r="F12" s="138">
        <v>6325</v>
      </c>
      <c r="G12" s="138">
        <v>4374</v>
      </c>
      <c r="H12" s="138">
        <v>3962</v>
      </c>
      <c r="I12" s="357"/>
      <c r="J12" s="123"/>
    </row>
    <row r="13" spans="1:10" s="121" customFormat="1" ht="56.25" customHeight="1">
      <c r="A13" s="139" t="s">
        <v>57</v>
      </c>
      <c r="B13" s="140">
        <v>33</v>
      </c>
      <c r="C13" s="140">
        <v>43.3</v>
      </c>
      <c r="D13" s="140">
        <v>43</v>
      </c>
      <c r="E13" s="140">
        <v>38.700000000000003</v>
      </c>
      <c r="F13" s="140">
        <v>50.2</v>
      </c>
      <c r="G13" s="140">
        <v>40.799999999999997</v>
      </c>
      <c r="H13" s="140">
        <v>41.8</v>
      </c>
      <c r="I13" s="357"/>
      <c r="J13" s="123"/>
    </row>
    <row r="14" spans="1:10" s="121" customFormat="1" ht="15" customHeight="1">
      <c r="A14" s="331"/>
      <c r="B14" s="332"/>
      <c r="C14" s="332"/>
      <c r="D14" s="332"/>
      <c r="E14" s="332"/>
      <c r="F14" s="332"/>
      <c r="G14" s="332"/>
      <c r="H14" s="332"/>
      <c r="I14" s="357"/>
      <c r="J14" s="329"/>
    </row>
    <row r="15" spans="1:10" ht="15" customHeight="1">
      <c r="A15" s="31" t="s">
        <v>214</v>
      </c>
      <c r="B15" s="142"/>
      <c r="C15" s="142"/>
      <c r="D15" s="143"/>
      <c r="E15" s="143"/>
      <c r="F15" s="143"/>
      <c r="G15" s="143"/>
      <c r="H15" s="143"/>
      <c r="I15" s="357"/>
      <c r="J15" s="123"/>
    </row>
    <row r="16" spans="1:10" ht="9.75" customHeight="1">
      <c r="B16" s="144"/>
      <c r="C16" s="144"/>
      <c r="D16" s="144"/>
      <c r="E16" s="144"/>
      <c r="F16" s="144"/>
      <c r="G16" s="144"/>
      <c r="H16" s="144"/>
    </row>
    <row r="17" spans="2:9" ht="17.25" customHeight="1">
      <c r="B17" s="145"/>
      <c r="C17" s="145"/>
      <c r="D17" s="145"/>
      <c r="E17" s="145"/>
      <c r="F17" s="145"/>
      <c r="G17" s="145"/>
      <c r="H17" s="145"/>
    </row>
    <row r="18" spans="2:9" ht="17.25" customHeight="1">
      <c r="B18" s="144"/>
      <c r="C18" s="144"/>
      <c r="D18" s="144"/>
      <c r="E18" s="144"/>
      <c r="F18" s="144"/>
      <c r="G18" s="144"/>
      <c r="H18" s="144"/>
    </row>
    <row r="19" spans="2:9" ht="18" customHeight="1">
      <c r="B19" s="146"/>
      <c r="C19" s="146"/>
      <c r="D19" s="146"/>
      <c r="E19" s="146"/>
      <c r="F19" s="146"/>
      <c r="G19" s="146"/>
      <c r="H19" s="146"/>
    </row>
    <row r="20" spans="2:9" ht="12.75">
      <c r="B20" s="147"/>
      <c r="C20" s="147"/>
      <c r="D20" s="147"/>
      <c r="E20" s="147"/>
      <c r="F20" s="147"/>
      <c r="G20" s="147"/>
      <c r="H20" s="147"/>
    </row>
    <row r="21" spans="2:9" ht="12.75">
      <c r="B21" s="148"/>
      <c r="C21" s="148"/>
      <c r="D21" s="148"/>
      <c r="E21" s="148"/>
      <c r="F21" s="148"/>
      <c r="G21" s="148"/>
      <c r="H21" s="148"/>
    </row>
    <row r="22" spans="2:9" ht="12.75">
      <c r="B22" s="149"/>
      <c r="C22" s="149"/>
      <c r="D22" s="149"/>
      <c r="E22" s="149"/>
      <c r="F22" s="149"/>
      <c r="G22" s="149"/>
      <c r="H22" s="149"/>
      <c r="I22" s="150"/>
    </row>
    <row r="23" spans="2:9" ht="12.75">
      <c r="B23" s="147"/>
      <c r="C23" s="147"/>
      <c r="D23" s="147"/>
      <c r="E23" s="147"/>
      <c r="F23" s="147"/>
      <c r="G23" s="147"/>
      <c r="H23" s="147"/>
    </row>
    <row r="24" spans="2:9" ht="12.75">
      <c r="B24" s="147"/>
      <c r="C24" s="147"/>
      <c r="D24" s="147"/>
      <c r="E24" s="147"/>
      <c r="F24" s="147"/>
      <c r="G24" s="147"/>
      <c r="H24" s="147"/>
    </row>
    <row r="25" spans="2:9" ht="12.75">
      <c r="B25" s="147"/>
      <c r="C25" s="147"/>
      <c r="D25" s="147"/>
      <c r="E25" s="147"/>
      <c r="F25" s="147"/>
      <c r="G25" s="147"/>
      <c r="H25" s="147"/>
    </row>
    <row r="26" spans="2:9" ht="12.75">
      <c r="B26" s="119"/>
      <c r="C26" s="119"/>
      <c r="D26" s="119"/>
      <c r="E26" s="119"/>
      <c r="F26" s="119"/>
      <c r="G26" s="119"/>
      <c r="H26" s="119"/>
    </row>
    <row r="27" spans="2:9" ht="12.75">
      <c r="B27" s="119"/>
      <c r="C27" s="119"/>
      <c r="D27" s="119"/>
      <c r="E27" s="119"/>
      <c r="F27" s="119"/>
      <c r="G27" s="119"/>
      <c r="H27" s="119"/>
    </row>
    <row r="28" spans="2:9" ht="12.75">
      <c r="B28" s="119"/>
      <c r="C28" s="119"/>
      <c r="D28" s="119"/>
      <c r="E28" s="119"/>
      <c r="F28" s="119"/>
      <c r="G28" s="119"/>
      <c r="H28" s="119"/>
    </row>
    <row r="29" spans="2:9" ht="12.75">
      <c r="B29" s="119"/>
      <c r="C29" s="119"/>
      <c r="D29" s="119"/>
      <c r="E29" s="119"/>
      <c r="F29" s="119"/>
      <c r="G29" s="119"/>
      <c r="H29" s="119"/>
    </row>
    <row r="30" spans="2:9" ht="12.75">
      <c r="B30" s="119"/>
      <c r="C30" s="119"/>
      <c r="D30" s="119"/>
      <c r="E30" s="119"/>
      <c r="F30" s="119"/>
      <c r="G30" s="119"/>
      <c r="H30" s="119"/>
    </row>
    <row r="31" spans="2:9" ht="12.75">
      <c r="B31" s="119"/>
      <c r="C31" s="119"/>
      <c r="D31" s="119"/>
      <c r="E31" s="119"/>
      <c r="F31" s="119"/>
      <c r="G31" s="119"/>
      <c r="H31" s="119"/>
    </row>
    <row r="32" spans="2:9" ht="12.75">
      <c r="B32" s="119"/>
      <c r="C32" s="119"/>
      <c r="D32" s="119"/>
      <c r="E32" s="119"/>
      <c r="F32" s="119"/>
      <c r="G32" s="119"/>
      <c r="H32" s="119"/>
    </row>
    <row r="33" spans="2:8" ht="12.75">
      <c r="B33" s="119"/>
      <c r="C33" s="119"/>
      <c r="D33" s="119"/>
      <c r="E33" s="119"/>
      <c r="F33" s="119"/>
      <c r="G33" s="119"/>
      <c r="H33" s="119"/>
    </row>
  </sheetData>
  <mergeCells count="5">
    <mergeCell ref="I1:I15"/>
    <mergeCell ref="A4:A5"/>
    <mergeCell ref="B4:B5"/>
    <mergeCell ref="C4:C5"/>
    <mergeCell ref="D4:G4"/>
  </mergeCells>
  <pageMargins left="0.59055118110236227" right="0.19685039370078741" top="0.78740157480314965" bottom="0.19685039370078741" header="0.51181102362204722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9"/>
  <sheetViews>
    <sheetView zoomScaleNormal="100" workbookViewId="0"/>
  </sheetViews>
  <sheetFormatPr defaultRowHeight="15"/>
  <cols>
    <col min="1" max="1" width="1.5703125" style="159" customWidth="1"/>
    <col min="2" max="2" width="45.7109375" style="159" customWidth="1"/>
    <col min="3" max="9" width="12.5703125" style="156" customWidth="1"/>
    <col min="10" max="10" width="7.7109375" style="197" customWidth="1"/>
    <col min="11" max="11" width="7.140625" style="159" customWidth="1"/>
    <col min="12" max="16384" width="9.140625" style="159"/>
  </cols>
  <sheetData>
    <row r="1" spans="1:10" s="154" customFormat="1" ht="18" customHeight="1">
      <c r="A1" s="151" t="s">
        <v>59</v>
      </c>
      <c r="B1" s="152"/>
      <c r="C1" s="153"/>
      <c r="D1" s="153"/>
      <c r="E1" s="153"/>
      <c r="F1" s="153"/>
      <c r="G1" s="153"/>
      <c r="H1" s="153"/>
      <c r="I1" s="153"/>
      <c r="J1" s="356">
        <v>10</v>
      </c>
    </row>
    <row r="2" spans="1:10" ht="14.1" customHeight="1">
      <c r="A2" s="155"/>
      <c r="B2" s="155"/>
      <c r="E2" s="157"/>
      <c r="F2" s="157"/>
      <c r="G2" s="157"/>
      <c r="I2" s="158" t="s">
        <v>60</v>
      </c>
      <c r="J2" s="357"/>
    </row>
    <row r="3" spans="1:10" ht="5.0999999999999996" customHeight="1">
      <c r="A3" s="155"/>
      <c r="B3" s="155"/>
      <c r="E3" s="157"/>
      <c r="F3" s="157"/>
      <c r="G3" s="157"/>
      <c r="H3" s="160"/>
      <c r="I3" s="160"/>
      <c r="J3" s="357"/>
    </row>
    <row r="4" spans="1:10" ht="16.5" customHeight="1">
      <c r="A4" s="366" t="s">
        <v>61</v>
      </c>
      <c r="B4" s="366"/>
      <c r="C4" s="361">
        <v>2022</v>
      </c>
      <c r="D4" s="361" t="s">
        <v>46</v>
      </c>
      <c r="E4" s="363" t="s">
        <v>46</v>
      </c>
      <c r="F4" s="364"/>
      <c r="G4" s="364"/>
      <c r="H4" s="365"/>
      <c r="I4" s="125" t="s">
        <v>47</v>
      </c>
      <c r="J4" s="357"/>
    </row>
    <row r="5" spans="1:10" ht="15" customHeight="1">
      <c r="A5" s="367"/>
      <c r="B5" s="367"/>
      <c r="C5" s="362"/>
      <c r="D5" s="362"/>
      <c r="E5" s="161" t="s">
        <v>48</v>
      </c>
      <c r="F5" s="161" t="s">
        <v>49</v>
      </c>
      <c r="G5" s="161" t="s">
        <v>50</v>
      </c>
      <c r="H5" s="161" t="s">
        <v>51</v>
      </c>
      <c r="I5" s="161" t="s">
        <v>48</v>
      </c>
      <c r="J5" s="357"/>
    </row>
    <row r="6" spans="1:10" s="166" customFormat="1" ht="23.1" customHeight="1">
      <c r="A6" s="162"/>
      <c r="B6" s="163" t="s">
        <v>62</v>
      </c>
      <c r="C6" s="164">
        <v>49918</v>
      </c>
      <c r="D6" s="164">
        <v>47247</v>
      </c>
      <c r="E6" s="165">
        <v>11937</v>
      </c>
      <c r="F6" s="164">
        <v>11986</v>
      </c>
      <c r="G6" s="164">
        <v>12598</v>
      </c>
      <c r="H6" s="165">
        <v>10727</v>
      </c>
      <c r="I6" s="165">
        <v>9469</v>
      </c>
      <c r="J6" s="357"/>
    </row>
    <row r="7" spans="1:10" s="171" customFormat="1" ht="15.6" customHeight="1">
      <c r="A7" s="167" t="s">
        <v>63</v>
      </c>
      <c r="B7" s="168"/>
      <c r="C7" s="169">
        <v>14823</v>
      </c>
      <c r="D7" s="169">
        <v>16994</v>
      </c>
      <c r="E7" s="170">
        <v>4518</v>
      </c>
      <c r="F7" s="169">
        <v>4286</v>
      </c>
      <c r="G7" s="169">
        <v>4375</v>
      </c>
      <c r="H7" s="170">
        <v>3815</v>
      </c>
      <c r="I7" s="170">
        <v>3704</v>
      </c>
      <c r="J7" s="357"/>
    </row>
    <row r="8" spans="1:10" s="171" customFormat="1" ht="15.6" customHeight="1">
      <c r="A8" s="172" t="s">
        <v>64</v>
      </c>
      <c r="B8" s="168"/>
      <c r="C8" s="173"/>
      <c r="D8" s="173"/>
      <c r="E8" s="174"/>
      <c r="F8" s="173"/>
      <c r="G8" s="173"/>
      <c r="H8" s="174"/>
      <c r="I8" s="174"/>
      <c r="J8" s="357"/>
    </row>
    <row r="9" spans="1:10" s="171" customFormat="1" ht="15.6" customHeight="1">
      <c r="A9" s="172"/>
      <c r="B9" s="175" t="s">
        <v>65</v>
      </c>
      <c r="C9" s="176">
        <v>2081</v>
      </c>
      <c r="D9" s="176">
        <v>3756</v>
      </c>
      <c r="E9" s="177">
        <v>782</v>
      </c>
      <c r="F9" s="176">
        <v>711</v>
      </c>
      <c r="G9" s="176">
        <v>1427</v>
      </c>
      <c r="H9" s="177">
        <v>836</v>
      </c>
      <c r="I9" s="177">
        <v>830</v>
      </c>
      <c r="J9" s="357"/>
    </row>
    <row r="10" spans="1:10" ht="15.6" customHeight="1">
      <c r="A10" s="178" t="s">
        <v>66</v>
      </c>
      <c r="B10" s="175" t="s">
        <v>67</v>
      </c>
      <c r="C10" s="176">
        <v>12049</v>
      </c>
      <c r="D10" s="176">
        <v>12431</v>
      </c>
      <c r="E10" s="177">
        <v>3579</v>
      </c>
      <c r="F10" s="176">
        <v>3348</v>
      </c>
      <c r="G10" s="176">
        <v>2799</v>
      </c>
      <c r="H10" s="177">
        <v>2706</v>
      </c>
      <c r="I10" s="177">
        <v>2761</v>
      </c>
      <c r="J10" s="357"/>
    </row>
    <row r="11" spans="1:10" ht="15.6" customHeight="1">
      <c r="A11" s="178"/>
      <c r="B11" s="175" t="s">
        <v>68</v>
      </c>
      <c r="C11" s="176">
        <v>62</v>
      </c>
      <c r="D11" s="176">
        <v>154</v>
      </c>
      <c r="E11" s="177">
        <v>7</v>
      </c>
      <c r="F11" s="176">
        <v>18</v>
      </c>
      <c r="G11" s="176">
        <v>15</v>
      </c>
      <c r="H11" s="177">
        <v>115</v>
      </c>
      <c r="I11" s="177">
        <v>5</v>
      </c>
      <c r="J11" s="357"/>
    </row>
    <row r="12" spans="1:10" s="171" customFormat="1" ht="15.6" customHeight="1">
      <c r="A12" s="179" t="s">
        <v>69</v>
      </c>
      <c r="B12" s="168"/>
      <c r="C12" s="173">
        <v>120</v>
      </c>
      <c r="D12" s="173">
        <v>180</v>
      </c>
      <c r="E12" s="170">
        <v>50</v>
      </c>
      <c r="F12" s="173">
        <v>54</v>
      </c>
      <c r="G12" s="173">
        <v>46</v>
      </c>
      <c r="H12" s="170">
        <v>30</v>
      </c>
      <c r="I12" s="170">
        <v>28</v>
      </c>
      <c r="J12" s="357"/>
    </row>
    <row r="13" spans="1:10" s="180" customFormat="1" ht="15.6" customHeight="1">
      <c r="A13" s="167" t="s">
        <v>70</v>
      </c>
      <c r="B13" s="168"/>
      <c r="C13" s="173">
        <v>956</v>
      </c>
      <c r="D13" s="173">
        <v>383</v>
      </c>
      <c r="E13" s="170">
        <v>98</v>
      </c>
      <c r="F13" s="173">
        <v>88</v>
      </c>
      <c r="G13" s="173">
        <v>98</v>
      </c>
      <c r="H13" s="170">
        <v>100</v>
      </c>
      <c r="I13" s="170">
        <v>94</v>
      </c>
      <c r="J13" s="357"/>
    </row>
    <row r="14" spans="1:10" s="180" customFormat="1" ht="15.6" customHeight="1">
      <c r="A14" s="167"/>
      <c r="B14" s="181" t="s">
        <v>71</v>
      </c>
      <c r="C14" s="176">
        <v>133</v>
      </c>
      <c r="D14" s="176">
        <v>4</v>
      </c>
      <c r="E14" s="177">
        <v>3</v>
      </c>
      <c r="F14" s="176">
        <v>2</v>
      </c>
      <c r="G14" s="176">
        <v>0</v>
      </c>
      <c r="H14" s="177">
        <v>0</v>
      </c>
      <c r="I14" s="177">
        <v>0</v>
      </c>
      <c r="J14" s="357"/>
    </row>
    <row r="15" spans="1:10" s="171" customFormat="1" ht="15.6" customHeight="1">
      <c r="A15" s="368" t="s">
        <v>72</v>
      </c>
      <c r="B15" s="369"/>
      <c r="C15" s="173">
        <v>10150</v>
      </c>
      <c r="D15" s="173">
        <v>8534</v>
      </c>
      <c r="E15" s="170">
        <v>2044</v>
      </c>
      <c r="F15" s="173">
        <v>2074</v>
      </c>
      <c r="G15" s="173">
        <v>2478</v>
      </c>
      <c r="H15" s="170">
        <v>1939</v>
      </c>
      <c r="I15" s="170">
        <v>1424</v>
      </c>
      <c r="J15" s="357"/>
    </row>
    <row r="16" spans="1:10" s="171" customFormat="1" ht="15.6" customHeight="1">
      <c r="A16" s="172" t="s">
        <v>64</v>
      </c>
      <c r="B16" s="168"/>
      <c r="C16" s="173"/>
      <c r="D16" s="173"/>
      <c r="E16" s="174"/>
      <c r="F16" s="173"/>
      <c r="G16" s="173"/>
      <c r="H16" s="174"/>
      <c r="I16" s="174"/>
      <c r="J16" s="357"/>
    </row>
    <row r="17" spans="1:10" s="171" customFormat="1" ht="15.6" customHeight="1">
      <c r="A17" s="172"/>
      <c r="B17" s="175" t="s">
        <v>73</v>
      </c>
      <c r="C17" s="176">
        <v>85</v>
      </c>
      <c r="D17" s="176">
        <v>70</v>
      </c>
      <c r="E17" s="177">
        <v>13</v>
      </c>
      <c r="F17" s="176">
        <v>36</v>
      </c>
      <c r="G17" s="176">
        <v>14</v>
      </c>
      <c r="H17" s="177">
        <v>7</v>
      </c>
      <c r="I17" s="177">
        <v>10</v>
      </c>
      <c r="J17" s="357"/>
    </row>
    <row r="18" spans="1:10" s="171" customFormat="1" ht="15.6" customHeight="1">
      <c r="A18" s="182" t="s">
        <v>66</v>
      </c>
      <c r="B18" s="175" t="s">
        <v>74</v>
      </c>
      <c r="C18" s="176">
        <v>5172</v>
      </c>
      <c r="D18" s="176">
        <v>4379</v>
      </c>
      <c r="E18" s="177">
        <v>927</v>
      </c>
      <c r="F18" s="176">
        <v>1040</v>
      </c>
      <c r="G18" s="176">
        <v>1278</v>
      </c>
      <c r="H18" s="177">
        <v>1133</v>
      </c>
      <c r="I18" s="177">
        <v>1251</v>
      </c>
      <c r="J18" s="357"/>
    </row>
    <row r="19" spans="1:10" s="171" customFormat="1" ht="15.6" customHeight="1">
      <c r="A19" s="182"/>
      <c r="B19" s="183" t="s">
        <v>75</v>
      </c>
      <c r="C19" s="184">
        <v>4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357"/>
    </row>
    <row r="20" spans="1:10" s="171" customFormat="1" ht="15.6" customHeight="1">
      <c r="A20" s="172"/>
      <c r="B20" s="175" t="s">
        <v>76</v>
      </c>
      <c r="C20" s="176">
        <v>4656</v>
      </c>
      <c r="D20" s="176">
        <v>3827</v>
      </c>
      <c r="E20" s="177">
        <v>1037</v>
      </c>
      <c r="F20" s="176">
        <v>924</v>
      </c>
      <c r="G20" s="176">
        <v>1116</v>
      </c>
      <c r="H20" s="177">
        <v>750</v>
      </c>
      <c r="I20" s="177">
        <v>108</v>
      </c>
      <c r="J20" s="357"/>
    </row>
    <row r="21" spans="1:10" s="171" customFormat="1" ht="15.6" customHeight="1">
      <c r="A21" s="172"/>
      <c r="B21" s="183" t="s">
        <v>77</v>
      </c>
      <c r="C21" s="184">
        <v>9</v>
      </c>
      <c r="D21" s="184">
        <v>4</v>
      </c>
      <c r="E21" s="184">
        <v>3</v>
      </c>
      <c r="F21" s="184">
        <v>0</v>
      </c>
      <c r="G21" s="184">
        <v>0</v>
      </c>
      <c r="H21" s="184">
        <v>0</v>
      </c>
      <c r="I21" s="184">
        <v>0</v>
      </c>
      <c r="J21" s="357"/>
    </row>
    <row r="22" spans="1:10" s="171" customFormat="1" ht="15.6" customHeight="1">
      <c r="A22" s="167" t="s">
        <v>78</v>
      </c>
      <c r="B22" s="168"/>
      <c r="C22" s="173">
        <v>737</v>
      </c>
      <c r="D22" s="173">
        <v>234</v>
      </c>
      <c r="E22" s="170">
        <v>45</v>
      </c>
      <c r="F22" s="173">
        <v>65</v>
      </c>
      <c r="G22" s="173">
        <v>82</v>
      </c>
      <c r="H22" s="170">
        <v>42</v>
      </c>
      <c r="I22" s="170">
        <v>41</v>
      </c>
      <c r="J22" s="357"/>
    </row>
    <row r="23" spans="1:10" s="171" customFormat="1" ht="15.6" customHeight="1">
      <c r="A23" s="167" t="s">
        <v>79</v>
      </c>
      <c r="B23" s="185"/>
      <c r="C23" s="173">
        <v>22616</v>
      </c>
      <c r="D23" s="173">
        <v>20261</v>
      </c>
      <c r="E23" s="170">
        <v>4932</v>
      </c>
      <c r="F23" s="173">
        <v>5165</v>
      </c>
      <c r="G23" s="173">
        <v>5409</v>
      </c>
      <c r="H23" s="170">
        <v>4754</v>
      </c>
      <c r="I23" s="170">
        <v>4140</v>
      </c>
      <c r="J23" s="357"/>
    </row>
    <row r="24" spans="1:10" s="171" customFormat="1" ht="15.6" customHeight="1">
      <c r="A24" s="172" t="s">
        <v>64</v>
      </c>
      <c r="B24" s="185"/>
      <c r="C24" s="173"/>
      <c r="D24" s="173"/>
      <c r="E24" s="174"/>
      <c r="F24" s="173"/>
      <c r="G24" s="173"/>
      <c r="H24" s="174"/>
      <c r="I24" s="174"/>
      <c r="J24" s="357"/>
    </row>
    <row r="25" spans="1:10" s="171" customFormat="1" ht="15.6" customHeight="1">
      <c r="A25" s="172"/>
      <c r="B25" s="183" t="s">
        <v>80</v>
      </c>
      <c r="C25" s="176">
        <v>413</v>
      </c>
      <c r="D25" s="176">
        <v>481</v>
      </c>
      <c r="E25" s="177">
        <v>92</v>
      </c>
      <c r="F25" s="176">
        <v>130</v>
      </c>
      <c r="G25" s="176">
        <v>133</v>
      </c>
      <c r="H25" s="177">
        <v>126</v>
      </c>
      <c r="I25" s="177">
        <v>77</v>
      </c>
      <c r="J25" s="357"/>
    </row>
    <row r="26" spans="1:10" s="171" customFormat="1" ht="15.6" customHeight="1">
      <c r="A26" s="182" t="s">
        <v>66</v>
      </c>
      <c r="B26" s="175" t="s">
        <v>81</v>
      </c>
      <c r="C26" s="176">
        <v>16493</v>
      </c>
      <c r="D26" s="176">
        <v>13594</v>
      </c>
      <c r="E26" s="177">
        <v>3470</v>
      </c>
      <c r="F26" s="176">
        <v>3338</v>
      </c>
      <c r="G26" s="176">
        <v>3699</v>
      </c>
      <c r="H26" s="177">
        <v>3087</v>
      </c>
      <c r="I26" s="177">
        <v>2813</v>
      </c>
      <c r="J26" s="357"/>
    </row>
    <row r="27" spans="1:10" s="171" customFormat="1" ht="26.1" customHeight="1">
      <c r="A27" s="182"/>
      <c r="B27" s="186" t="s">
        <v>82</v>
      </c>
      <c r="C27" s="176">
        <v>1819</v>
      </c>
      <c r="D27" s="176">
        <v>2052</v>
      </c>
      <c r="E27" s="177">
        <v>445</v>
      </c>
      <c r="F27" s="176">
        <v>598</v>
      </c>
      <c r="G27" s="176">
        <v>534</v>
      </c>
      <c r="H27" s="177">
        <v>476</v>
      </c>
      <c r="I27" s="177">
        <v>390</v>
      </c>
      <c r="J27" s="357"/>
    </row>
    <row r="28" spans="1:10" ht="15.6" customHeight="1">
      <c r="A28" s="172"/>
      <c r="B28" s="175" t="s">
        <v>83</v>
      </c>
      <c r="C28" s="176">
        <v>272</v>
      </c>
      <c r="D28" s="176">
        <v>338</v>
      </c>
      <c r="E28" s="177">
        <v>61</v>
      </c>
      <c r="F28" s="176">
        <v>127</v>
      </c>
      <c r="G28" s="176">
        <v>69</v>
      </c>
      <c r="H28" s="177">
        <v>82</v>
      </c>
      <c r="I28" s="177">
        <v>70</v>
      </c>
      <c r="J28" s="357"/>
    </row>
    <row r="29" spans="1:10" ht="15.6" customHeight="1">
      <c r="A29" s="178"/>
      <c r="B29" s="175" t="s">
        <v>84</v>
      </c>
      <c r="C29" s="176">
        <v>1450</v>
      </c>
      <c r="D29" s="176">
        <v>1429</v>
      </c>
      <c r="E29" s="177">
        <v>356</v>
      </c>
      <c r="F29" s="176">
        <v>419</v>
      </c>
      <c r="G29" s="176">
        <v>345</v>
      </c>
      <c r="H29" s="177">
        <v>310</v>
      </c>
      <c r="I29" s="177">
        <v>311</v>
      </c>
      <c r="J29" s="357"/>
    </row>
    <row r="30" spans="1:10" s="171" customFormat="1" ht="15.6" customHeight="1">
      <c r="A30" s="172"/>
      <c r="B30" s="183" t="s">
        <v>85</v>
      </c>
      <c r="C30" s="176">
        <v>112</v>
      </c>
      <c r="D30" s="176">
        <v>85</v>
      </c>
      <c r="E30" s="177">
        <v>27</v>
      </c>
      <c r="F30" s="176">
        <v>18</v>
      </c>
      <c r="G30" s="176">
        <v>17</v>
      </c>
      <c r="H30" s="177">
        <v>23</v>
      </c>
      <c r="I30" s="177">
        <v>20</v>
      </c>
      <c r="J30" s="357"/>
    </row>
    <row r="31" spans="1:10" s="171" customFormat="1" ht="15.6" customHeight="1">
      <c r="A31" s="172"/>
      <c r="B31" s="183" t="s">
        <v>86</v>
      </c>
      <c r="C31" s="176">
        <v>690</v>
      </c>
      <c r="D31" s="176">
        <v>916</v>
      </c>
      <c r="E31" s="177">
        <v>158</v>
      </c>
      <c r="F31" s="176">
        <v>156</v>
      </c>
      <c r="G31" s="176">
        <v>237</v>
      </c>
      <c r="H31" s="177">
        <v>366</v>
      </c>
      <c r="I31" s="177">
        <v>187</v>
      </c>
      <c r="J31" s="357"/>
    </row>
    <row r="32" spans="1:10" s="171" customFormat="1" ht="15.6" customHeight="1">
      <c r="A32" s="172"/>
      <c r="B32" s="175" t="s">
        <v>87</v>
      </c>
      <c r="C32" s="176">
        <v>166</v>
      </c>
      <c r="D32" s="176">
        <v>152</v>
      </c>
      <c r="E32" s="177">
        <v>28</v>
      </c>
      <c r="F32" s="176">
        <v>39</v>
      </c>
      <c r="G32" s="176">
        <v>48</v>
      </c>
      <c r="H32" s="177">
        <v>38</v>
      </c>
      <c r="I32" s="177">
        <v>23</v>
      </c>
      <c r="J32" s="357"/>
    </row>
    <row r="33" spans="1:10" s="171" customFormat="1" ht="15.6" customHeight="1">
      <c r="A33" s="172"/>
      <c r="B33" s="175" t="s">
        <v>88</v>
      </c>
      <c r="C33" s="176">
        <v>809</v>
      </c>
      <c r="D33" s="176">
        <v>817</v>
      </c>
      <c r="E33" s="177">
        <v>207</v>
      </c>
      <c r="F33" s="176">
        <v>236</v>
      </c>
      <c r="G33" s="176">
        <v>224</v>
      </c>
      <c r="H33" s="177">
        <v>151</v>
      </c>
      <c r="I33" s="177">
        <v>145</v>
      </c>
      <c r="J33" s="357"/>
    </row>
    <row r="34" spans="1:10" s="190" customFormat="1" ht="15.6" customHeight="1">
      <c r="A34" s="187"/>
      <c r="B34" s="188" t="s">
        <v>89</v>
      </c>
      <c r="C34" s="189">
        <v>516</v>
      </c>
      <c r="D34" s="189">
        <v>661</v>
      </c>
      <c r="E34" s="189">
        <v>250</v>
      </c>
      <c r="F34" s="189">
        <v>254</v>
      </c>
      <c r="G34" s="189">
        <v>110</v>
      </c>
      <c r="H34" s="189">
        <v>47</v>
      </c>
      <c r="I34" s="189">
        <f>I6-(I7+I12+I13+I15+I22+I23)</f>
        <v>38</v>
      </c>
      <c r="J34" s="357"/>
    </row>
    <row r="35" spans="1:10" s="194" customFormat="1" ht="23.1" customHeight="1">
      <c r="A35" s="141" t="s">
        <v>90</v>
      </c>
      <c r="B35" s="191"/>
      <c r="C35" s="192"/>
      <c r="D35" s="192"/>
      <c r="E35" s="193"/>
      <c r="F35" s="193"/>
      <c r="G35" s="193"/>
      <c r="I35" s="195" t="s">
        <v>91</v>
      </c>
      <c r="J35" s="357"/>
    </row>
    <row r="36" spans="1:10" s="198" customFormat="1">
      <c r="A36" s="196"/>
      <c r="B36" s="196"/>
      <c r="C36" s="196"/>
      <c r="D36" s="196"/>
      <c r="E36" s="196"/>
      <c r="F36" s="196"/>
      <c r="G36" s="196"/>
      <c r="H36" s="196"/>
      <c r="I36" s="196"/>
      <c r="J36" s="197"/>
    </row>
    <row r="37" spans="1:10" s="198" customFormat="1">
      <c r="C37" s="196"/>
      <c r="D37" s="196"/>
      <c r="E37" s="196"/>
      <c r="F37" s="196"/>
      <c r="G37" s="196"/>
      <c r="H37" s="196"/>
      <c r="I37" s="196"/>
      <c r="J37" s="197"/>
    </row>
    <row r="38" spans="1:10" ht="18" customHeight="1">
      <c r="C38" s="199"/>
      <c r="D38" s="199"/>
      <c r="E38" s="199"/>
      <c r="F38" s="199"/>
      <c r="G38" s="199"/>
      <c r="H38" s="199"/>
      <c r="I38" s="199"/>
    </row>
    <row r="39" spans="1:10" ht="18.75" customHeight="1">
      <c r="C39" s="199"/>
      <c r="D39" s="199"/>
      <c r="E39" s="199"/>
      <c r="F39" s="199"/>
      <c r="G39" s="199"/>
      <c r="H39" s="199"/>
      <c r="I39" s="199"/>
    </row>
  </sheetData>
  <mergeCells count="6">
    <mergeCell ref="J1:J35"/>
    <mergeCell ref="A4:B5"/>
    <mergeCell ref="C4:C5"/>
    <mergeCell ref="D4:D5"/>
    <mergeCell ref="E4:H4"/>
    <mergeCell ref="A15:B15"/>
  </mergeCells>
  <pageMargins left="0.59055118110236227" right="0.19685039370078741" top="0.51181102362204722" bottom="0.15748031496062992" header="0.51181102362204722" footer="0.19685039370078741"/>
  <pageSetup paperSize="9" scale="9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1"/>
  <sheetViews>
    <sheetView zoomScaleNormal="100" workbookViewId="0"/>
  </sheetViews>
  <sheetFormatPr defaultRowHeight="12.75"/>
  <cols>
    <col min="1" max="1" width="46.7109375" style="119" customWidth="1"/>
    <col min="2" max="8" width="12.42578125" style="119" customWidth="1"/>
    <col min="9" max="9" width="7.7109375" style="232" customWidth="1"/>
    <col min="10" max="10" width="5.5703125" style="119" customWidth="1"/>
    <col min="11" max="16384" width="9.140625" style="119"/>
  </cols>
  <sheetData>
    <row r="1" spans="1:9" s="201" customFormat="1" ht="18" customHeight="1">
      <c r="A1" s="200" t="s">
        <v>92</v>
      </c>
      <c r="B1" s="119"/>
      <c r="C1" s="119"/>
      <c r="I1" s="356">
        <v>11</v>
      </c>
    </row>
    <row r="2" spans="1:9" s="201" customFormat="1" ht="14.1" customHeight="1">
      <c r="A2" s="121"/>
      <c r="B2" s="121"/>
      <c r="C2" s="121"/>
      <c r="H2" s="158" t="s">
        <v>93</v>
      </c>
      <c r="I2" s="357"/>
    </row>
    <row r="3" spans="1:9" s="201" customFormat="1" ht="5.0999999999999996" customHeight="1">
      <c r="A3" s="202"/>
      <c r="B3" s="203"/>
      <c r="C3" s="203"/>
      <c r="D3" s="203"/>
      <c r="E3" s="203"/>
      <c r="F3" s="203"/>
      <c r="G3" s="203"/>
      <c r="H3" s="203"/>
      <c r="I3" s="357"/>
    </row>
    <row r="4" spans="1:9" s="201" customFormat="1" ht="17.25" customHeight="1">
      <c r="A4" s="371" t="s">
        <v>61</v>
      </c>
      <c r="B4" s="361">
        <v>2022</v>
      </c>
      <c r="C4" s="361" t="s">
        <v>46</v>
      </c>
      <c r="D4" s="363" t="s">
        <v>46</v>
      </c>
      <c r="E4" s="364"/>
      <c r="F4" s="364"/>
      <c r="G4" s="365"/>
      <c r="H4" s="125" t="s">
        <v>47</v>
      </c>
      <c r="I4" s="357"/>
    </row>
    <row r="5" spans="1:9" s="204" customFormat="1" ht="15.75" customHeight="1">
      <c r="A5" s="372"/>
      <c r="B5" s="362"/>
      <c r="C5" s="362"/>
      <c r="D5" s="161" t="s">
        <v>48</v>
      </c>
      <c r="E5" s="161" t="s">
        <v>49</v>
      </c>
      <c r="F5" s="161" t="s">
        <v>94</v>
      </c>
      <c r="G5" s="161" t="s">
        <v>51</v>
      </c>
      <c r="H5" s="161" t="s">
        <v>48</v>
      </c>
      <c r="I5" s="357"/>
    </row>
    <row r="6" spans="1:9" s="210" customFormat="1" ht="15.95" customHeight="1">
      <c r="A6" s="205" t="s">
        <v>95</v>
      </c>
      <c r="B6" s="206">
        <v>33466</v>
      </c>
      <c r="C6" s="206">
        <v>26781</v>
      </c>
      <c r="D6" s="207">
        <v>6809</v>
      </c>
      <c r="E6" s="207">
        <v>7346</v>
      </c>
      <c r="F6" s="208">
        <v>6273</v>
      </c>
      <c r="G6" s="209">
        <v>6353</v>
      </c>
      <c r="H6" s="207">
        <v>5507</v>
      </c>
      <c r="I6" s="357"/>
    </row>
    <row r="7" spans="1:9" ht="15.95" customHeight="1">
      <c r="A7" s="211" t="s">
        <v>96</v>
      </c>
      <c r="B7" s="212">
        <v>7492</v>
      </c>
      <c r="C7" s="212">
        <v>7494</v>
      </c>
      <c r="D7" s="213">
        <v>1660</v>
      </c>
      <c r="E7" s="213">
        <v>2140</v>
      </c>
      <c r="F7" s="214">
        <v>1541</v>
      </c>
      <c r="G7" s="214">
        <v>2153</v>
      </c>
      <c r="H7" s="213">
        <v>1919</v>
      </c>
      <c r="I7" s="357"/>
    </row>
    <row r="8" spans="1:9" s="201" customFormat="1" ht="15.95" customHeight="1">
      <c r="A8" s="215" t="s">
        <v>97</v>
      </c>
      <c r="B8" s="212"/>
      <c r="C8" s="212"/>
      <c r="D8" s="213"/>
      <c r="E8" s="213"/>
      <c r="F8" s="214"/>
      <c r="G8" s="214"/>
      <c r="H8" s="213"/>
      <c r="I8" s="357"/>
    </row>
    <row r="9" spans="1:9" ht="15.95" customHeight="1">
      <c r="A9" s="216" t="s">
        <v>98</v>
      </c>
      <c r="B9" s="217">
        <v>42</v>
      </c>
      <c r="C9" s="217">
        <v>0</v>
      </c>
      <c r="D9" s="218">
        <v>0</v>
      </c>
      <c r="E9" s="218">
        <v>0</v>
      </c>
      <c r="F9" s="219">
        <v>0</v>
      </c>
      <c r="G9" s="219">
        <v>0</v>
      </c>
      <c r="H9" s="218">
        <v>0</v>
      </c>
      <c r="I9" s="357"/>
    </row>
    <row r="10" spans="1:9" ht="15.95" customHeight="1">
      <c r="A10" s="216" t="s">
        <v>99</v>
      </c>
      <c r="B10" s="217">
        <v>7102</v>
      </c>
      <c r="C10" s="217">
        <v>6973</v>
      </c>
      <c r="D10" s="218">
        <v>1564</v>
      </c>
      <c r="E10" s="218">
        <v>1985</v>
      </c>
      <c r="F10" s="219">
        <v>1420</v>
      </c>
      <c r="G10" s="219">
        <v>2005</v>
      </c>
      <c r="H10" s="218">
        <v>1718</v>
      </c>
      <c r="I10" s="357"/>
    </row>
    <row r="11" spans="1:9" s="201" customFormat="1" ht="15.95" customHeight="1">
      <c r="A11" s="211" t="s">
        <v>100</v>
      </c>
      <c r="B11" s="212">
        <v>3898</v>
      </c>
      <c r="C11" s="212">
        <v>2333</v>
      </c>
      <c r="D11" s="213">
        <v>798</v>
      </c>
      <c r="E11" s="213">
        <v>546</v>
      </c>
      <c r="F11" s="214">
        <v>493</v>
      </c>
      <c r="G11" s="214">
        <v>496</v>
      </c>
      <c r="H11" s="213">
        <v>517</v>
      </c>
      <c r="I11" s="357"/>
    </row>
    <row r="12" spans="1:9" s="201" customFormat="1" ht="15.95" customHeight="1">
      <c r="A12" s="215" t="s">
        <v>97</v>
      </c>
      <c r="B12" s="212"/>
      <c r="C12" s="212"/>
      <c r="D12" s="213"/>
      <c r="E12" s="213"/>
      <c r="F12" s="214"/>
      <c r="G12" s="214"/>
      <c r="H12" s="213"/>
      <c r="I12" s="357"/>
    </row>
    <row r="13" spans="1:9" s="201" customFormat="1" ht="15.95" customHeight="1">
      <c r="A13" s="215" t="s">
        <v>101</v>
      </c>
      <c r="B13" s="217">
        <v>3069</v>
      </c>
      <c r="C13" s="217">
        <v>1865</v>
      </c>
      <c r="D13" s="218">
        <v>631</v>
      </c>
      <c r="E13" s="218">
        <v>424</v>
      </c>
      <c r="F13" s="219">
        <v>383</v>
      </c>
      <c r="G13" s="219">
        <v>426</v>
      </c>
      <c r="H13" s="218">
        <v>346</v>
      </c>
      <c r="I13" s="357"/>
    </row>
    <row r="14" spans="1:9" s="201" customFormat="1" ht="15.95" customHeight="1">
      <c r="A14" s="215" t="s">
        <v>102</v>
      </c>
      <c r="B14" s="217">
        <v>140</v>
      </c>
      <c r="C14" s="217">
        <v>62</v>
      </c>
      <c r="D14" s="218">
        <v>13</v>
      </c>
      <c r="E14" s="218">
        <v>19</v>
      </c>
      <c r="F14" s="219">
        <v>7</v>
      </c>
      <c r="G14" s="219">
        <v>22</v>
      </c>
      <c r="H14" s="218">
        <v>19</v>
      </c>
      <c r="I14" s="357"/>
    </row>
    <row r="15" spans="1:9" ht="15.95" customHeight="1">
      <c r="A15" s="215" t="s">
        <v>103</v>
      </c>
      <c r="B15" s="217">
        <v>442</v>
      </c>
      <c r="C15" s="217">
        <v>203</v>
      </c>
      <c r="D15" s="218">
        <v>83</v>
      </c>
      <c r="E15" s="218">
        <v>53</v>
      </c>
      <c r="F15" s="219">
        <v>61</v>
      </c>
      <c r="G15" s="219">
        <v>6</v>
      </c>
      <c r="H15" s="218">
        <v>107</v>
      </c>
      <c r="I15" s="357"/>
    </row>
    <row r="16" spans="1:9" ht="15.95" customHeight="1">
      <c r="A16" s="220" t="s">
        <v>104</v>
      </c>
      <c r="B16" s="221">
        <v>5</v>
      </c>
      <c r="C16" s="221">
        <v>5</v>
      </c>
      <c r="D16" s="221">
        <v>1</v>
      </c>
      <c r="E16" s="221">
        <v>1</v>
      </c>
      <c r="F16" s="222">
        <v>2</v>
      </c>
      <c r="G16" s="222">
        <v>1</v>
      </c>
      <c r="H16" s="221">
        <v>1</v>
      </c>
      <c r="I16" s="357"/>
    </row>
    <row r="17" spans="1:9" ht="15.95" customHeight="1">
      <c r="A17" s="211" t="s">
        <v>105</v>
      </c>
      <c r="B17" s="212">
        <v>2227</v>
      </c>
      <c r="C17" s="212">
        <v>1785</v>
      </c>
      <c r="D17" s="213">
        <v>399</v>
      </c>
      <c r="E17" s="213">
        <v>421</v>
      </c>
      <c r="F17" s="214">
        <v>507</v>
      </c>
      <c r="G17" s="214">
        <v>458</v>
      </c>
      <c r="H17" s="213">
        <v>439</v>
      </c>
      <c r="I17" s="357"/>
    </row>
    <row r="18" spans="1:9" ht="15.95" customHeight="1">
      <c r="A18" s="223" t="s">
        <v>106</v>
      </c>
      <c r="B18" s="212">
        <v>13998</v>
      </c>
      <c r="C18" s="212">
        <v>10133</v>
      </c>
      <c r="D18" s="213">
        <v>2612</v>
      </c>
      <c r="E18" s="213">
        <v>2722</v>
      </c>
      <c r="F18" s="214">
        <v>2516</v>
      </c>
      <c r="G18" s="214">
        <v>2284</v>
      </c>
      <c r="H18" s="213">
        <v>1741</v>
      </c>
      <c r="I18" s="357"/>
    </row>
    <row r="19" spans="1:9" s="201" customFormat="1" ht="15.95" customHeight="1">
      <c r="A19" s="215" t="s">
        <v>97</v>
      </c>
      <c r="B19" s="212"/>
      <c r="C19" s="212"/>
      <c r="D19" s="213"/>
      <c r="E19" s="213"/>
      <c r="F19" s="214"/>
      <c r="G19" s="214"/>
      <c r="H19" s="213"/>
      <c r="I19" s="357"/>
    </row>
    <row r="20" spans="1:9" ht="15.95" customHeight="1">
      <c r="A20" s="224" t="s">
        <v>107</v>
      </c>
      <c r="B20" s="217">
        <v>296</v>
      </c>
      <c r="C20" s="217">
        <v>286</v>
      </c>
      <c r="D20" s="218">
        <v>66</v>
      </c>
      <c r="E20" s="218">
        <v>86</v>
      </c>
      <c r="F20" s="219">
        <v>73</v>
      </c>
      <c r="G20" s="219">
        <v>61</v>
      </c>
      <c r="H20" s="218">
        <v>58</v>
      </c>
      <c r="I20" s="357"/>
    </row>
    <row r="21" spans="1:9" ht="15.95" customHeight="1">
      <c r="A21" s="225" t="s">
        <v>108</v>
      </c>
      <c r="B21" s="217">
        <v>348</v>
      </c>
      <c r="C21" s="217">
        <v>251</v>
      </c>
      <c r="D21" s="218">
        <v>51</v>
      </c>
      <c r="E21" s="218">
        <v>74</v>
      </c>
      <c r="F21" s="219">
        <v>73</v>
      </c>
      <c r="G21" s="219">
        <v>53</v>
      </c>
      <c r="H21" s="218">
        <v>41</v>
      </c>
      <c r="I21" s="370"/>
    </row>
    <row r="22" spans="1:9" ht="15.95" customHeight="1">
      <c r="A22" s="215" t="s">
        <v>109</v>
      </c>
      <c r="B22" s="217">
        <v>5941</v>
      </c>
      <c r="C22" s="217">
        <v>4176</v>
      </c>
      <c r="D22" s="218">
        <v>986</v>
      </c>
      <c r="E22" s="218">
        <v>1167</v>
      </c>
      <c r="F22" s="219">
        <v>1050</v>
      </c>
      <c r="G22" s="219">
        <v>974</v>
      </c>
      <c r="H22" s="218">
        <v>1006</v>
      </c>
      <c r="I22" s="357"/>
    </row>
    <row r="23" spans="1:9" ht="15.95" customHeight="1">
      <c r="A23" s="215" t="s">
        <v>110</v>
      </c>
      <c r="B23" s="217">
        <v>5039</v>
      </c>
      <c r="C23" s="217">
        <v>3493</v>
      </c>
      <c r="D23" s="218">
        <v>964</v>
      </c>
      <c r="E23" s="218">
        <v>939</v>
      </c>
      <c r="F23" s="219">
        <v>816</v>
      </c>
      <c r="G23" s="219">
        <v>774</v>
      </c>
      <c r="H23" s="218">
        <v>144</v>
      </c>
      <c r="I23" s="357"/>
    </row>
    <row r="24" spans="1:9" ht="15.95" customHeight="1">
      <c r="A24" s="224" t="s">
        <v>111</v>
      </c>
      <c r="B24" s="217">
        <v>758</v>
      </c>
      <c r="C24" s="217">
        <v>599</v>
      </c>
      <c r="D24" s="218">
        <v>190</v>
      </c>
      <c r="E24" s="218">
        <v>159</v>
      </c>
      <c r="F24" s="219">
        <v>135</v>
      </c>
      <c r="G24" s="219">
        <v>115</v>
      </c>
      <c r="H24" s="218">
        <v>82</v>
      </c>
      <c r="I24" s="357"/>
    </row>
    <row r="25" spans="1:9" ht="15.95" customHeight="1">
      <c r="A25" s="224" t="s">
        <v>112</v>
      </c>
      <c r="B25" s="217">
        <v>281</v>
      </c>
      <c r="C25" s="217">
        <v>307</v>
      </c>
      <c r="D25" s="218">
        <v>75</v>
      </c>
      <c r="E25" s="218">
        <v>65</v>
      </c>
      <c r="F25" s="219">
        <v>82</v>
      </c>
      <c r="G25" s="219">
        <v>85</v>
      </c>
      <c r="H25" s="218">
        <v>41</v>
      </c>
      <c r="I25" s="357"/>
    </row>
    <row r="26" spans="1:9" ht="15.95" customHeight="1">
      <c r="A26" s="223" t="s">
        <v>113</v>
      </c>
      <c r="B26" s="212">
        <v>1319</v>
      </c>
      <c r="C26" s="212">
        <v>1360</v>
      </c>
      <c r="D26" s="213">
        <v>224</v>
      </c>
      <c r="E26" s="213">
        <v>426</v>
      </c>
      <c r="F26" s="214">
        <v>428</v>
      </c>
      <c r="G26" s="214">
        <v>281</v>
      </c>
      <c r="H26" s="213">
        <v>295</v>
      </c>
      <c r="I26" s="357"/>
    </row>
    <row r="27" spans="1:9" s="201" customFormat="1" ht="15.95" customHeight="1">
      <c r="A27" s="215" t="s">
        <v>97</v>
      </c>
      <c r="B27" s="212"/>
      <c r="C27" s="212"/>
      <c r="D27" s="213"/>
      <c r="E27" s="213"/>
      <c r="F27" s="214"/>
      <c r="G27" s="214"/>
      <c r="H27" s="213"/>
      <c r="I27" s="357"/>
    </row>
    <row r="28" spans="1:9" ht="15.95" customHeight="1">
      <c r="A28" s="224" t="s">
        <v>114</v>
      </c>
      <c r="B28" s="217">
        <v>636</v>
      </c>
      <c r="C28" s="217">
        <v>749</v>
      </c>
      <c r="D28" s="218">
        <v>81</v>
      </c>
      <c r="E28" s="218">
        <v>202</v>
      </c>
      <c r="F28" s="219">
        <v>282</v>
      </c>
      <c r="G28" s="219">
        <v>184</v>
      </c>
      <c r="H28" s="218">
        <v>90</v>
      </c>
      <c r="I28" s="357"/>
    </row>
    <row r="29" spans="1:9" ht="15.95" customHeight="1">
      <c r="A29" s="223" t="s">
        <v>115</v>
      </c>
      <c r="B29" s="212">
        <v>3524</v>
      </c>
      <c r="C29" s="212">
        <v>2759</v>
      </c>
      <c r="D29" s="213">
        <v>791</v>
      </c>
      <c r="E29" s="213">
        <v>757</v>
      </c>
      <c r="F29" s="214">
        <v>605</v>
      </c>
      <c r="G29" s="214">
        <v>606</v>
      </c>
      <c r="H29" s="213">
        <v>558</v>
      </c>
      <c r="I29" s="357"/>
    </row>
    <row r="30" spans="1:9" s="201" customFormat="1" ht="15.95" customHeight="1">
      <c r="A30" s="215" t="s">
        <v>97</v>
      </c>
      <c r="B30" s="212"/>
      <c r="C30" s="212"/>
      <c r="D30" s="213"/>
      <c r="E30" s="213"/>
      <c r="F30" s="214"/>
      <c r="G30" s="214"/>
      <c r="H30" s="213"/>
      <c r="I30" s="357"/>
    </row>
    <row r="31" spans="1:9" ht="15.95" customHeight="1">
      <c r="A31" s="215" t="s">
        <v>116</v>
      </c>
      <c r="B31" s="217">
        <v>855</v>
      </c>
      <c r="C31" s="217">
        <v>886</v>
      </c>
      <c r="D31" s="218">
        <v>209</v>
      </c>
      <c r="E31" s="218">
        <v>235</v>
      </c>
      <c r="F31" s="219">
        <v>211</v>
      </c>
      <c r="G31" s="219">
        <v>231</v>
      </c>
      <c r="H31" s="218">
        <v>189</v>
      </c>
      <c r="I31" s="357"/>
    </row>
    <row r="32" spans="1:9" ht="15.95" customHeight="1">
      <c r="A32" s="224" t="s">
        <v>117</v>
      </c>
      <c r="B32" s="217">
        <v>163</v>
      </c>
      <c r="C32" s="217">
        <v>145</v>
      </c>
      <c r="D32" s="218">
        <v>40</v>
      </c>
      <c r="E32" s="218">
        <v>38</v>
      </c>
      <c r="F32" s="219">
        <v>35</v>
      </c>
      <c r="G32" s="219">
        <v>32</v>
      </c>
      <c r="H32" s="218">
        <v>31</v>
      </c>
      <c r="I32" s="357"/>
    </row>
    <row r="33" spans="1:9" ht="15.95" customHeight="1">
      <c r="A33" s="224" t="s">
        <v>118</v>
      </c>
      <c r="B33" s="217">
        <v>489</v>
      </c>
      <c r="C33" s="217">
        <v>392</v>
      </c>
      <c r="D33" s="218">
        <v>125</v>
      </c>
      <c r="E33" s="218">
        <v>126</v>
      </c>
      <c r="F33" s="219">
        <v>70</v>
      </c>
      <c r="G33" s="219">
        <v>71</v>
      </c>
      <c r="H33" s="218">
        <v>71</v>
      </c>
      <c r="I33" s="357"/>
    </row>
    <row r="34" spans="1:9" ht="15.95" customHeight="1">
      <c r="A34" s="224" t="s">
        <v>119</v>
      </c>
      <c r="B34" s="217">
        <v>811</v>
      </c>
      <c r="C34" s="217">
        <v>271</v>
      </c>
      <c r="D34" s="218">
        <v>130</v>
      </c>
      <c r="E34" s="218">
        <v>95</v>
      </c>
      <c r="F34" s="219">
        <v>39</v>
      </c>
      <c r="G34" s="219">
        <v>7</v>
      </c>
      <c r="H34" s="218">
        <v>15</v>
      </c>
      <c r="I34" s="357"/>
    </row>
    <row r="35" spans="1:9" ht="15.95" customHeight="1">
      <c r="A35" s="226" t="s">
        <v>120</v>
      </c>
      <c r="B35" s="227">
        <v>1003</v>
      </c>
      <c r="C35" s="227">
        <v>912</v>
      </c>
      <c r="D35" s="228">
        <v>324</v>
      </c>
      <c r="E35" s="228">
        <v>333</v>
      </c>
      <c r="F35" s="228">
        <v>181</v>
      </c>
      <c r="G35" s="229">
        <v>74</v>
      </c>
      <c r="H35" s="230">
        <f>H6-(H7+H11+H16+H17+H18+H26+H29)</f>
        <v>37</v>
      </c>
      <c r="I35" s="357"/>
    </row>
    <row r="36" spans="1:9" ht="23.1" customHeight="1">
      <c r="A36" s="141" t="s">
        <v>58</v>
      </c>
      <c r="H36" s="195" t="s">
        <v>91</v>
      </c>
      <c r="I36" s="357"/>
    </row>
    <row r="37" spans="1:9">
      <c r="A37" s="231"/>
      <c r="B37" s="231"/>
      <c r="C37" s="231"/>
    </row>
    <row r="38" spans="1:9">
      <c r="A38" s="231"/>
      <c r="B38" s="233"/>
      <c r="C38" s="233"/>
      <c r="D38" s="233"/>
      <c r="E38" s="233"/>
      <c r="F38" s="233"/>
      <c r="G38" s="233"/>
      <c r="H38" s="233"/>
    </row>
    <row r="39" spans="1:9">
      <c r="B39" s="203"/>
      <c r="C39" s="203"/>
      <c r="D39" s="203"/>
      <c r="E39" s="203"/>
      <c r="F39" s="203"/>
      <c r="G39" s="203"/>
      <c r="H39" s="203"/>
      <c r="I39" s="203"/>
    </row>
    <row r="40" spans="1:9">
      <c r="B40" s="203"/>
      <c r="C40" s="203"/>
      <c r="D40" s="203"/>
      <c r="E40" s="203"/>
      <c r="F40" s="203"/>
      <c r="G40" s="203"/>
      <c r="H40" s="203"/>
      <c r="I40" s="203"/>
    </row>
    <row r="41" spans="1:9">
      <c r="B41" s="203"/>
      <c r="C41" s="203"/>
      <c r="D41" s="203"/>
      <c r="E41" s="203"/>
      <c r="F41" s="203"/>
      <c r="G41" s="203"/>
      <c r="H41" s="203"/>
    </row>
  </sheetData>
  <mergeCells count="5">
    <mergeCell ref="I1:I36"/>
    <mergeCell ref="A4:A5"/>
    <mergeCell ref="B4:B5"/>
    <mergeCell ref="C4:C5"/>
    <mergeCell ref="D4:G4"/>
  </mergeCells>
  <printOptions horizontalCentered="1"/>
  <pageMargins left="0.59055118110236227" right="0.19685039370078741" top="0.39370078740157483" bottom="0" header="0.27559055118110237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8"/>
  <sheetViews>
    <sheetView zoomScaleNormal="100" workbookViewId="0"/>
  </sheetViews>
  <sheetFormatPr defaultRowHeight="12.75"/>
  <cols>
    <col min="1" max="1" width="25.7109375" style="119" customWidth="1"/>
    <col min="2" max="8" width="15.42578125" style="119" customWidth="1"/>
    <col min="9" max="9" width="7.7109375" style="21" customWidth="1"/>
    <col min="10" max="16384" width="9.140625" style="119"/>
  </cols>
  <sheetData>
    <row r="1" spans="1:9" s="236" customFormat="1" ht="18" customHeight="1">
      <c r="A1" s="234" t="s">
        <v>121</v>
      </c>
      <c r="B1" s="235"/>
      <c r="C1" s="235"/>
      <c r="I1" s="356">
        <v>12</v>
      </c>
    </row>
    <row r="2" spans="1:9" s="236" customFormat="1" ht="14.1" customHeight="1">
      <c r="A2" s="237"/>
      <c r="B2" s="238"/>
      <c r="C2" s="238"/>
      <c r="H2" s="158" t="s">
        <v>60</v>
      </c>
      <c r="I2" s="357"/>
    </row>
    <row r="3" spans="1:9" ht="5.0999999999999996" customHeight="1">
      <c r="A3" s="239"/>
      <c r="B3" s="240"/>
      <c r="C3" s="240"/>
      <c r="D3" s="241"/>
      <c r="E3" s="241"/>
      <c r="F3" s="241"/>
      <c r="G3" s="241"/>
      <c r="H3" s="241"/>
      <c r="I3" s="357"/>
    </row>
    <row r="4" spans="1:9" ht="21" customHeight="1">
      <c r="A4" s="371" t="s">
        <v>122</v>
      </c>
      <c r="B4" s="361">
        <v>2022</v>
      </c>
      <c r="C4" s="361" t="s">
        <v>46</v>
      </c>
      <c r="D4" s="363" t="s">
        <v>46</v>
      </c>
      <c r="E4" s="364"/>
      <c r="F4" s="364"/>
      <c r="G4" s="365"/>
      <c r="H4" s="125" t="s">
        <v>47</v>
      </c>
      <c r="I4" s="357"/>
    </row>
    <row r="5" spans="1:9" ht="21" customHeight="1">
      <c r="A5" s="371"/>
      <c r="B5" s="362"/>
      <c r="C5" s="362"/>
      <c r="D5" s="161" t="s">
        <v>48</v>
      </c>
      <c r="E5" s="161" t="s">
        <v>49</v>
      </c>
      <c r="F5" s="161" t="s">
        <v>94</v>
      </c>
      <c r="G5" s="161" t="s">
        <v>51</v>
      </c>
      <c r="H5" s="161" t="s">
        <v>48</v>
      </c>
      <c r="I5" s="357"/>
    </row>
    <row r="6" spans="1:9" s="210" customFormat="1" ht="14.25" customHeight="1">
      <c r="A6" s="242" t="s">
        <v>62</v>
      </c>
      <c r="B6" s="243">
        <v>49918</v>
      </c>
      <c r="C6" s="243">
        <v>47247</v>
      </c>
      <c r="D6" s="243">
        <v>11937</v>
      </c>
      <c r="E6" s="243">
        <v>11986</v>
      </c>
      <c r="F6" s="243">
        <v>12598</v>
      </c>
      <c r="G6" s="243">
        <v>10727</v>
      </c>
      <c r="H6" s="243">
        <v>9469</v>
      </c>
      <c r="I6" s="357"/>
    </row>
    <row r="7" spans="1:9" s="210" customFormat="1" ht="12.4" customHeight="1">
      <c r="A7" s="244" t="s">
        <v>123</v>
      </c>
      <c r="B7" s="245">
        <v>25141</v>
      </c>
      <c r="C7" s="245">
        <v>24576</v>
      </c>
      <c r="D7" s="245">
        <v>6848</v>
      </c>
      <c r="E7" s="245">
        <v>6790</v>
      </c>
      <c r="F7" s="245">
        <v>5614</v>
      </c>
      <c r="G7" s="245">
        <v>5324</v>
      </c>
      <c r="H7" s="245">
        <v>5136</v>
      </c>
      <c r="I7" s="357"/>
    </row>
    <row r="8" spans="1:9" s="248" customFormat="1" ht="12.2" customHeight="1">
      <c r="A8" s="246" t="s">
        <v>124</v>
      </c>
      <c r="B8" s="247">
        <v>48</v>
      </c>
      <c r="C8" s="247">
        <v>25</v>
      </c>
      <c r="D8" s="247">
        <v>10</v>
      </c>
      <c r="E8" s="247">
        <v>4</v>
      </c>
      <c r="F8" s="247">
        <v>4</v>
      </c>
      <c r="G8" s="247">
        <v>8</v>
      </c>
      <c r="H8" s="247">
        <v>8</v>
      </c>
      <c r="I8" s="357"/>
    </row>
    <row r="9" spans="1:9" ht="12.2" customHeight="1">
      <c r="A9" s="246" t="s">
        <v>125</v>
      </c>
      <c r="B9" s="247">
        <v>1064</v>
      </c>
      <c r="C9" s="247">
        <v>741</v>
      </c>
      <c r="D9" s="247">
        <v>146</v>
      </c>
      <c r="E9" s="247">
        <v>186</v>
      </c>
      <c r="F9" s="247">
        <v>155</v>
      </c>
      <c r="G9" s="247">
        <v>253</v>
      </c>
      <c r="H9" s="247">
        <v>156</v>
      </c>
      <c r="I9" s="357"/>
    </row>
    <row r="10" spans="1:9" ht="12.2" customHeight="1">
      <c r="A10" s="249" t="s">
        <v>126</v>
      </c>
      <c r="B10" s="247">
        <v>5725</v>
      </c>
      <c r="C10" s="247">
        <v>5485</v>
      </c>
      <c r="D10" s="247">
        <v>1516</v>
      </c>
      <c r="E10" s="247">
        <v>1624</v>
      </c>
      <c r="F10" s="247">
        <v>1211</v>
      </c>
      <c r="G10" s="247">
        <v>1134</v>
      </c>
      <c r="H10" s="247">
        <v>1028</v>
      </c>
      <c r="I10" s="357"/>
    </row>
    <row r="11" spans="1:9" ht="12.2" customHeight="1">
      <c r="A11" s="249" t="s">
        <v>127</v>
      </c>
      <c r="B11" s="247">
        <v>916</v>
      </c>
      <c r="C11" s="247">
        <v>989</v>
      </c>
      <c r="D11" s="247">
        <v>245</v>
      </c>
      <c r="E11" s="247">
        <v>300</v>
      </c>
      <c r="F11" s="247">
        <v>254</v>
      </c>
      <c r="G11" s="247">
        <v>190</v>
      </c>
      <c r="H11" s="247">
        <v>235</v>
      </c>
      <c r="I11" s="357"/>
    </row>
    <row r="12" spans="1:9" ht="12.2" customHeight="1">
      <c r="A12" s="249" t="s">
        <v>128</v>
      </c>
      <c r="B12" s="247">
        <v>2008</v>
      </c>
      <c r="C12" s="247">
        <v>2332</v>
      </c>
      <c r="D12" s="247">
        <v>469</v>
      </c>
      <c r="E12" s="247">
        <v>984</v>
      </c>
      <c r="F12" s="247">
        <v>388</v>
      </c>
      <c r="G12" s="247">
        <v>490</v>
      </c>
      <c r="H12" s="247">
        <v>386</v>
      </c>
      <c r="I12" s="357"/>
    </row>
    <row r="13" spans="1:9" ht="12.2" customHeight="1">
      <c r="A13" s="249" t="s">
        <v>129</v>
      </c>
      <c r="B13" s="247">
        <v>2884</v>
      </c>
      <c r="C13" s="247">
        <v>2758</v>
      </c>
      <c r="D13" s="247">
        <v>1062</v>
      </c>
      <c r="E13" s="247">
        <v>514</v>
      </c>
      <c r="F13" s="247">
        <v>561</v>
      </c>
      <c r="G13" s="247">
        <v>621</v>
      </c>
      <c r="H13" s="247">
        <v>722</v>
      </c>
      <c r="I13" s="357"/>
    </row>
    <row r="14" spans="1:9" ht="12.2" customHeight="1">
      <c r="A14" s="249" t="s">
        <v>130</v>
      </c>
      <c r="B14" s="247">
        <v>400</v>
      </c>
      <c r="C14" s="247">
        <v>268</v>
      </c>
      <c r="D14" s="247">
        <v>181</v>
      </c>
      <c r="E14" s="247">
        <v>60</v>
      </c>
      <c r="F14" s="247">
        <v>17</v>
      </c>
      <c r="G14" s="247">
        <v>11</v>
      </c>
      <c r="H14" s="247">
        <v>37</v>
      </c>
      <c r="I14" s="357"/>
    </row>
    <row r="15" spans="1:9" ht="12.2" customHeight="1">
      <c r="A15" s="249" t="s">
        <v>131</v>
      </c>
      <c r="B15" s="247">
        <v>3822</v>
      </c>
      <c r="C15" s="247">
        <v>3423</v>
      </c>
      <c r="D15" s="247">
        <v>977</v>
      </c>
      <c r="E15" s="247">
        <v>966</v>
      </c>
      <c r="F15" s="247">
        <v>815</v>
      </c>
      <c r="G15" s="247">
        <v>665</v>
      </c>
      <c r="H15" s="247">
        <v>760</v>
      </c>
      <c r="I15" s="357"/>
    </row>
    <row r="16" spans="1:9" ht="12.2" customHeight="1">
      <c r="A16" s="249" t="s">
        <v>132</v>
      </c>
      <c r="B16" s="247">
        <v>1111</v>
      </c>
      <c r="C16" s="247">
        <v>851</v>
      </c>
      <c r="D16" s="247">
        <v>288</v>
      </c>
      <c r="E16" s="247">
        <v>217</v>
      </c>
      <c r="F16" s="247">
        <v>183</v>
      </c>
      <c r="G16" s="247">
        <v>162</v>
      </c>
      <c r="H16" s="247">
        <v>157</v>
      </c>
      <c r="I16" s="357"/>
    </row>
    <row r="17" spans="1:9" ht="12.2" customHeight="1">
      <c r="A17" s="249" t="s">
        <v>133</v>
      </c>
      <c r="B17" s="247">
        <v>5978</v>
      </c>
      <c r="C17" s="247">
        <v>6219</v>
      </c>
      <c r="D17" s="247">
        <v>1541</v>
      </c>
      <c r="E17" s="247">
        <v>1585</v>
      </c>
      <c r="F17" s="247">
        <v>1684</v>
      </c>
      <c r="G17" s="247">
        <v>1410</v>
      </c>
      <c r="H17" s="247">
        <v>1286</v>
      </c>
      <c r="I17" s="357"/>
    </row>
    <row r="18" spans="1:9" ht="12.2" customHeight="1">
      <c r="A18" s="249" t="s">
        <v>134</v>
      </c>
      <c r="B18" s="247">
        <v>1185</v>
      </c>
      <c r="C18" s="247">
        <v>1485</v>
      </c>
      <c r="D18" s="247">
        <v>413</v>
      </c>
      <c r="E18" s="247">
        <v>350</v>
      </c>
      <c r="F18" s="247">
        <v>342</v>
      </c>
      <c r="G18" s="247">
        <v>380</v>
      </c>
      <c r="H18" s="247">
        <f>H7-SUM(H8:H17)</f>
        <v>361</v>
      </c>
      <c r="I18" s="357"/>
    </row>
    <row r="19" spans="1:9" s="210" customFormat="1" ht="12.4" customHeight="1">
      <c r="A19" s="223" t="s">
        <v>135</v>
      </c>
      <c r="B19" s="245">
        <v>5375</v>
      </c>
      <c r="C19" s="245">
        <v>5001</v>
      </c>
      <c r="D19" s="245">
        <v>1236</v>
      </c>
      <c r="E19" s="245">
        <v>1286</v>
      </c>
      <c r="F19" s="245">
        <v>1436</v>
      </c>
      <c r="G19" s="245">
        <v>1044</v>
      </c>
      <c r="H19" s="245">
        <v>329</v>
      </c>
      <c r="I19" s="357"/>
    </row>
    <row r="20" spans="1:9" ht="12.2" customHeight="1">
      <c r="A20" s="250" t="s">
        <v>136</v>
      </c>
      <c r="B20" s="251">
        <v>172</v>
      </c>
      <c r="C20" s="251">
        <v>144</v>
      </c>
      <c r="D20" s="251">
        <v>52</v>
      </c>
      <c r="E20" s="251">
        <v>29</v>
      </c>
      <c r="F20" s="251">
        <v>26</v>
      </c>
      <c r="G20" s="251">
        <v>36</v>
      </c>
      <c r="H20" s="251">
        <v>17</v>
      </c>
      <c r="I20" s="357"/>
    </row>
    <row r="21" spans="1:9" ht="14.45" customHeight="1">
      <c r="A21" s="249" t="s">
        <v>137</v>
      </c>
      <c r="B21" s="251">
        <v>51</v>
      </c>
      <c r="C21" s="251">
        <v>60</v>
      </c>
      <c r="D21" s="251">
        <v>10</v>
      </c>
      <c r="E21" s="251">
        <v>23</v>
      </c>
      <c r="F21" s="251">
        <v>11</v>
      </c>
      <c r="G21" s="251">
        <v>16</v>
      </c>
      <c r="H21" s="251">
        <v>11</v>
      </c>
      <c r="I21" s="370"/>
    </row>
    <row r="22" spans="1:9" ht="12.2" customHeight="1">
      <c r="A22" s="249" t="s">
        <v>138</v>
      </c>
      <c r="B22" s="251">
        <v>840</v>
      </c>
      <c r="C22" s="251">
        <v>727</v>
      </c>
      <c r="D22" s="251">
        <v>163</v>
      </c>
      <c r="E22" s="251">
        <v>220</v>
      </c>
      <c r="F22" s="251">
        <v>204</v>
      </c>
      <c r="G22" s="251">
        <v>141</v>
      </c>
      <c r="H22" s="251">
        <v>93</v>
      </c>
      <c r="I22" s="357"/>
    </row>
    <row r="23" spans="1:9" ht="12.2" customHeight="1">
      <c r="A23" s="249" t="s">
        <v>139</v>
      </c>
      <c r="B23" s="251">
        <v>132</v>
      </c>
      <c r="C23" s="251">
        <v>230</v>
      </c>
      <c r="D23" s="251">
        <v>56</v>
      </c>
      <c r="E23" s="251">
        <v>82</v>
      </c>
      <c r="F23" s="251">
        <v>59</v>
      </c>
      <c r="G23" s="251">
        <v>34</v>
      </c>
      <c r="H23" s="251">
        <v>43</v>
      </c>
      <c r="I23" s="357"/>
    </row>
    <row r="24" spans="1:9" ht="12.2" customHeight="1">
      <c r="A24" s="249" t="s">
        <v>140</v>
      </c>
      <c r="B24" s="252">
        <v>0</v>
      </c>
      <c r="C24" s="252">
        <v>1</v>
      </c>
      <c r="D24" s="252">
        <v>1</v>
      </c>
      <c r="E24" s="252">
        <v>0</v>
      </c>
      <c r="F24" s="252">
        <v>0</v>
      </c>
      <c r="G24" s="252">
        <v>0</v>
      </c>
      <c r="H24" s="252">
        <v>4</v>
      </c>
      <c r="I24" s="357"/>
    </row>
    <row r="25" spans="1:9" ht="12.2" customHeight="1">
      <c r="A25" s="253" t="s">
        <v>141</v>
      </c>
      <c r="B25" s="251">
        <v>3572</v>
      </c>
      <c r="C25" s="251">
        <v>3249</v>
      </c>
      <c r="D25" s="251">
        <v>691</v>
      </c>
      <c r="E25" s="251">
        <v>843</v>
      </c>
      <c r="F25" s="251">
        <v>1044</v>
      </c>
      <c r="G25" s="251">
        <v>671</v>
      </c>
      <c r="H25" s="251">
        <v>17</v>
      </c>
      <c r="I25" s="357"/>
    </row>
    <row r="26" spans="1:9" ht="12.2" customHeight="1">
      <c r="A26" s="249" t="s">
        <v>142</v>
      </c>
      <c r="B26" s="247">
        <v>608</v>
      </c>
      <c r="C26" s="247">
        <v>590</v>
      </c>
      <c r="D26" s="247">
        <v>263</v>
      </c>
      <c r="E26" s="247">
        <v>89</v>
      </c>
      <c r="F26" s="247">
        <v>92</v>
      </c>
      <c r="G26" s="247">
        <v>146</v>
      </c>
      <c r="H26" s="247">
        <f>H19-SUM(H20:H25)</f>
        <v>144</v>
      </c>
      <c r="I26" s="357"/>
    </row>
    <row r="27" spans="1:9" s="210" customFormat="1" ht="12.4" customHeight="1">
      <c r="A27" s="223" t="s">
        <v>143</v>
      </c>
      <c r="B27" s="245">
        <v>13679</v>
      </c>
      <c r="C27" s="245">
        <v>11469</v>
      </c>
      <c r="D27" s="245">
        <v>2490</v>
      </c>
      <c r="E27" s="245">
        <v>2593</v>
      </c>
      <c r="F27" s="245">
        <v>3363</v>
      </c>
      <c r="G27" s="245">
        <v>3023</v>
      </c>
      <c r="H27" s="245">
        <v>2617</v>
      </c>
      <c r="I27" s="357"/>
    </row>
    <row r="28" spans="1:9" ht="12.2" customHeight="1">
      <c r="A28" s="249" t="s">
        <v>144</v>
      </c>
      <c r="B28" s="247">
        <v>4363</v>
      </c>
      <c r="C28" s="247">
        <v>3350</v>
      </c>
      <c r="D28" s="247">
        <v>638</v>
      </c>
      <c r="E28" s="247">
        <v>727</v>
      </c>
      <c r="F28" s="247">
        <v>1025</v>
      </c>
      <c r="G28" s="247">
        <v>960</v>
      </c>
      <c r="H28" s="247">
        <v>1015</v>
      </c>
      <c r="I28" s="357"/>
    </row>
    <row r="29" spans="1:9" ht="12.2" customHeight="1">
      <c r="A29" s="249" t="s">
        <v>145</v>
      </c>
      <c r="B29" s="247">
        <v>260</v>
      </c>
      <c r="C29" s="247">
        <v>260</v>
      </c>
      <c r="D29" s="247">
        <v>63</v>
      </c>
      <c r="E29" s="247">
        <v>73</v>
      </c>
      <c r="F29" s="247">
        <v>58</v>
      </c>
      <c r="G29" s="247">
        <v>66</v>
      </c>
      <c r="H29" s="247">
        <v>41</v>
      </c>
      <c r="I29" s="357"/>
    </row>
    <row r="30" spans="1:9" ht="12.2" customHeight="1">
      <c r="A30" s="249" t="s">
        <v>146</v>
      </c>
      <c r="B30" s="247">
        <v>86</v>
      </c>
      <c r="C30" s="247">
        <v>76</v>
      </c>
      <c r="D30" s="247">
        <v>16</v>
      </c>
      <c r="E30" s="247">
        <v>32</v>
      </c>
      <c r="F30" s="247">
        <v>16</v>
      </c>
      <c r="G30" s="247">
        <v>13</v>
      </c>
      <c r="H30" s="247">
        <v>17</v>
      </c>
      <c r="I30" s="357"/>
    </row>
    <row r="31" spans="1:9" ht="12.2" customHeight="1">
      <c r="A31" s="249" t="s">
        <v>147</v>
      </c>
      <c r="B31" s="247">
        <v>8592</v>
      </c>
      <c r="C31" s="247">
        <v>7387</v>
      </c>
      <c r="D31" s="247">
        <v>1655</v>
      </c>
      <c r="E31" s="247">
        <v>1704</v>
      </c>
      <c r="F31" s="247">
        <v>2147</v>
      </c>
      <c r="G31" s="247">
        <v>1882</v>
      </c>
      <c r="H31" s="247">
        <v>1465</v>
      </c>
      <c r="I31" s="357"/>
    </row>
    <row r="32" spans="1:9" ht="12.2" customHeight="1">
      <c r="A32" s="250" t="s">
        <v>142</v>
      </c>
      <c r="B32" s="247">
        <v>378</v>
      </c>
      <c r="C32" s="247">
        <v>396</v>
      </c>
      <c r="D32" s="247">
        <v>118</v>
      </c>
      <c r="E32" s="247">
        <v>57</v>
      </c>
      <c r="F32" s="247">
        <v>117</v>
      </c>
      <c r="G32" s="247">
        <v>102</v>
      </c>
      <c r="H32" s="247">
        <f>H27-SUM(H28:H31)</f>
        <v>79</v>
      </c>
      <c r="I32" s="357"/>
    </row>
    <row r="33" spans="1:9" s="210" customFormat="1" ht="12.4" customHeight="1">
      <c r="A33" s="211" t="s">
        <v>148</v>
      </c>
      <c r="B33" s="245">
        <v>5458</v>
      </c>
      <c r="C33" s="245">
        <v>5967</v>
      </c>
      <c r="D33" s="245">
        <v>1287</v>
      </c>
      <c r="E33" s="245">
        <v>1251</v>
      </c>
      <c r="F33" s="245">
        <v>2139</v>
      </c>
      <c r="G33" s="245">
        <v>1289</v>
      </c>
      <c r="H33" s="245">
        <v>1350</v>
      </c>
      <c r="I33" s="357"/>
    </row>
    <row r="34" spans="1:9" ht="12.2" customHeight="1">
      <c r="A34" s="249" t="s">
        <v>149</v>
      </c>
      <c r="B34" s="247">
        <v>260</v>
      </c>
      <c r="C34" s="247">
        <v>117</v>
      </c>
      <c r="D34" s="247">
        <v>22</v>
      </c>
      <c r="E34" s="247">
        <v>40</v>
      </c>
      <c r="F34" s="247">
        <v>39</v>
      </c>
      <c r="G34" s="247">
        <v>17</v>
      </c>
      <c r="H34" s="247">
        <v>16</v>
      </c>
      <c r="I34" s="357"/>
    </row>
    <row r="35" spans="1:9" ht="12.2" customHeight="1">
      <c r="A35" s="249" t="s">
        <v>150</v>
      </c>
      <c r="B35" s="247">
        <v>34</v>
      </c>
      <c r="C35" s="247">
        <v>8</v>
      </c>
      <c r="D35" s="247">
        <v>3</v>
      </c>
      <c r="E35" s="247">
        <v>1</v>
      </c>
      <c r="F35" s="247">
        <v>1</v>
      </c>
      <c r="G35" s="247">
        <v>3</v>
      </c>
      <c r="H35" s="247">
        <v>5</v>
      </c>
      <c r="I35" s="357"/>
    </row>
    <row r="36" spans="1:9" ht="12.2" customHeight="1">
      <c r="A36" s="249" t="s">
        <v>151</v>
      </c>
      <c r="B36" s="247">
        <v>5079</v>
      </c>
      <c r="C36" s="247">
        <v>5709</v>
      </c>
      <c r="D36" s="247">
        <v>1247</v>
      </c>
      <c r="E36" s="247">
        <v>1183</v>
      </c>
      <c r="F36" s="247">
        <v>2025</v>
      </c>
      <c r="G36" s="247">
        <v>1254</v>
      </c>
      <c r="H36" s="247">
        <v>1325</v>
      </c>
      <c r="I36" s="357"/>
    </row>
    <row r="37" spans="1:9" ht="12.2" customHeight="1">
      <c r="A37" s="249" t="s">
        <v>142</v>
      </c>
      <c r="B37" s="247">
        <v>85</v>
      </c>
      <c r="C37" s="247">
        <v>133</v>
      </c>
      <c r="D37" s="247">
        <v>15</v>
      </c>
      <c r="E37" s="247">
        <v>27</v>
      </c>
      <c r="F37" s="247">
        <v>74</v>
      </c>
      <c r="G37" s="247">
        <v>15</v>
      </c>
      <c r="H37" s="247">
        <f>H33-SUM(H34:H36)</f>
        <v>4</v>
      </c>
      <c r="I37" s="357"/>
    </row>
    <row r="38" spans="1:9" s="210" customFormat="1" ht="12.4" customHeight="1">
      <c r="A38" s="220" t="s">
        <v>152</v>
      </c>
      <c r="B38" s="245">
        <v>265</v>
      </c>
      <c r="C38" s="245">
        <v>235</v>
      </c>
      <c r="D38" s="245">
        <v>76</v>
      </c>
      <c r="E38" s="245">
        <v>65</v>
      </c>
      <c r="F38" s="245">
        <v>47</v>
      </c>
      <c r="G38" s="245">
        <v>47</v>
      </c>
      <c r="H38" s="245">
        <v>37</v>
      </c>
      <c r="I38" s="357"/>
    </row>
    <row r="39" spans="1:9" ht="12.2" customHeight="1">
      <c r="A39" s="249" t="s">
        <v>153</v>
      </c>
      <c r="B39" s="247">
        <v>250</v>
      </c>
      <c r="C39" s="247">
        <v>221</v>
      </c>
      <c r="D39" s="247">
        <v>72</v>
      </c>
      <c r="E39" s="247">
        <v>63</v>
      </c>
      <c r="F39" s="247">
        <v>42</v>
      </c>
      <c r="G39" s="247">
        <v>44</v>
      </c>
      <c r="H39" s="247">
        <v>32</v>
      </c>
      <c r="I39" s="357"/>
    </row>
    <row r="40" spans="1:9" ht="12.2" customHeight="1">
      <c r="A40" s="249" t="s">
        <v>154</v>
      </c>
      <c r="B40" s="247">
        <v>15</v>
      </c>
      <c r="C40" s="247">
        <v>14</v>
      </c>
      <c r="D40" s="247">
        <v>4</v>
      </c>
      <c r="E40" s="247">
        <v>2</v>
      </c>
      <c r="F40" s="247">
        <v>5</v>
      </c>
      <c r="G40" s="247">
        <v>3</v>
      </c>
      <c r="H40" s="247">
        <v>5</v>
      </c>
      <c r="I40" s="357"/>
    </row>
    <row r="41" spans="1:9" ht="12.2" customHeight="1">
      <c r="A41" s="254" t="s">
        <v>142</v>
      </c>
      <c r="B41" s="255">
        <v>0</v>
      </c>
      <c r="C41" s="255">
        <v>0</v>
      </c>
      <c r="D41" s="255">
        <v>0</v>
      </c>
      <c r="E41" s="255">
        <v>0</v>
      </c>
      <c r="F41" s="255">
        <v>0</v>
      </c>
      <c r="G41" s="255">
        <v>0</v>
      </c>
      <c r="H41" s="255">
        <f>H38-SUM(H39:H40)</f>
        <v>0</v>
      </c>
      <c r="I41" s="357"/>
    </row>
    <row r="42" spans="1:9" ht="23.1" customHeight="1">
      <c r="A42" s="256" t="s">
        <v>155</v>
      </c>
      <c r="B42" s="257"/>
      <c r="C42" s="257"/>
      <c r="H42" s="258" t="s">
        <v>91</v>
      </c>
      <c r="I42" s="357"/>
    </row>
    <row r="43" spans="1:9" ht="24.95" customHeight="1">
      <c r="A43" s="256"/>
      <c r="B43" s="257"/>
      <c r="C43" s="257"/>
      <c r="D43" s="259"/>
      <c r="E43" s="259"/>
      <c r="F43" s="259"/>
      <c r="G43" s="259"/>
      <c r="H43" s="259"/>
      <c r="I43" s="123"/>
    </row>
    <row r="45" spans="1:9">
      <c r="B45" s="203"/>
      <c r="C45" s="203"/>
      <c r="D45" s="203"/>
      <c r="E45" s="203"/>
      <c r="F45" s="203"/>
      <c r="G45" s="203"/>
      <c r="H45" s="203"/>
    </row>
    <row r="46" spans="1:9">
      <c r="B46" s="203"/>
      <c r="C46" s="203"/>
      <c r="D46" s="203"/>
      <c r="E46" s="203"/>
      <c r="F46" s="203"/>
      <c r="G46" s="203"/>
      <c r="H46" s="203"/>
    </row>
    <row r="47" spans="1:9">
      <c r="B47" s="203"/>
      <c r="C47" s="203"/>
      <c r="D47" s="203"/>
      <c r="E47" s="203"/>
      <c r="F47" s="203"/>
      <c r="G47" s="203"/>
      <c r="H47" s="203"/>
    </row>
    <row r="48" spans="1:9">
      <c r="B48" s="203"/>
      <c r="C48" s="203"/>
      <c r="D48" s="203"/>
      <c r="E48" s="203"/>
      <c r="F48" s="203"/>
      <c r="G48" s="203"/>
      <c r="H48" s="203"/>
    </row>
    <row r="49" spans="2:8">
      <c r="B49" s="203"/>
      <c r="C49" s="203"/>
      <c r="D49" s="203"/>
      <c r="E49" s="203"/>
      <c r="F49" s="203"/>
      <c r="G49" s="203"/>
      <c r="H49" s="203"/>
    </row>
    <row r="50" spans="2:8">
      <c r="B50" s="203"/>
      <c r="C50" s="203"/>
      <c r="D50" s="203"/>
      <c r="E50" s="203"/>
      <c r="F50" s="203"/>
      <c r="G50" s="203"/>
      <c r="H50" s="203"/>
    </row>
    <row r="51" spans="2:8">
      <c r="B51" s="203"/>
      <c r="C51" s="203"/>
      <c r="D51" s="203"/>
      <c r="E51" s="203"/>
      <c r="F51" s="203"/>
      <c r="G51" s="203"/>
      <c r="H51" s="203"/>
    </row>
    <row r="52" spans="2:8">
      <c r="B52" s="203"/>
      <c r="C52" s="203"/>
      <c r="D52" s="203"/>
      <c r="E52" s="203"/>
      <c r="F52" s="203"/>
      <c r="G52" s="203"/>
      <c r="H52" s="203"/>
    </row>
    <row r="53" spans="2:8">
      <c r="B53" s="203"/>
      <c r="C53" s="203"/>
      <c r="D53" s="203"/>
      <c r="E53" s="203"/>
      <c r="F53" s="203"/>
      <c r="G53" s="203"/>
      <c r="H53" s="203"/>
    </row>
    <row r="54" spans="2:8">
      <c r="B54" s="203"/>
      <c r="C54" s="203"/>
      <c r="D54" s="203"/>
      <c r="E54" s="203"/>
      <c r="F54" s="203"/>
      <c r="G54" s="203"/>
      <c r="H54" s="203"/>
    </row>
    <row r="55" spans="2:8">
      <c r="B55" s="203"/>
      <c r="C55" s="203"/>
      <c r="D55" s="203"/>
      <c r="E55" s="203"/>
      <c r="F55" s="203"/>
      <c r="G55" s="203"/>
      <c r="H55" s="203"/>
    </row>
    <row r="56" spans="2:8">
      <c r="B56" s="203"/>
      <c r="C56" s="203"/>
      <c r="D56" s="203"/>
      <c r="E56" s="203"/>
      <c r="F56" s="203"/>
      <c r="G56" s="203"/>
      <c r="H56" s="203"/>
    </row>
    <row r="57" spans="2:8">
      <c r="B57" s="203"/>
      <c r="C57" s="203"/>
      <c r="D57" s="203"/>
      <c r="E57" s="203"/>
      <c r="F57" s="203"/>
      <c r="G57" s="203"/>
      <c r="H57" s="203"/>
    </row>
    <row r="58" spans="2:8">
      <c r="B58" s="203"/>
      <c r="C58" s="203"/>
      <c r="D58" s="203"/>
      <c r="E58" s="203"/>
      <c r="F58" s="203"/>
      <c r="G58" s="203"/>
      <c r="H58" s="203"/>
    </row>
  </sheetData>
  <mergeCells count="5">
    <mergeCell ref="I1:I42"/>
    <mergeCell ref="A4:A5"/>
    <mergeCell ref="B4:B5"/>
    <mergeCell ref="C4:C5"/>
    <mergeCell ref="D4:G4"/>
  </mergeCells>
  <printOptions horizontalCentered="1"/>
  <pageMargins left="0.59055118110236227" right="0.19685039370078741" top="0.59055118110236227" bottom="0.19685039370078741" header="0.19685039370078741" footer="0.19685039370078741"/>
  <pageSetup paperSize="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DD9ED6-64FF-40C0-97FF-DB6A8DD075CB}"/>
</file>

<file path=customXml/itemProps2.xml><?xml version="1.0" encoding="utf-8"?>
<ds:datastoreItem xmlns:ds="http://schemas.openxmlformats.org/officeDocument/2006/customXml" ds:itemID="{3FDDFDAA-D35D-47AB-812A-DF1213251223}"/>
</file>

<file path=customXml/itemProps3.xml><?xml version="1.0" encoding="utf-8"?>
<ds:datastoreItem xmlns:ds="http://schemas.openxmlformats.org/officeDocument/2006/customXml" ds:itemID="{83CE9261-6B78-455C-9C4C-8A272DA752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Tab 1</vt:lpstr>
      <vt:lpstr>Tab 2 </vt:lpstr>
      <vt:lpstr>Tab 3 </vt:lpstr>
      <vt:lpstr>Tab 4 </vt:lpstr>
      <vt:lpstr>Tab 5 </vt:lpstr>
      <vt:lpstr>Tab 6</vt:lpstr>
      <vt:lpstr>Tab 7</vt:lpstr>
      <vt:lpstr>Tab 8</vt:lpstr>
      <vt:lpstr>Tab 9</vt:lpstr>
      <vt:lpstr>Tab 10</vt:lpstr>
      <vt:lpstr>'Tab 1'!Print_Area</vt:lpstr>
      <vt:lpstr>'Tab 3 '!Print_Area</vt:lpstr>
      <vt:lpstr>'Tab 4 '!Print_Area</vt:lpstr>
      <vt:lpstr>'Tab 5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</dc:creator>
  <cp:lastModifiedBy>Taslimah Joomun</cp:lastModifiedBy>
  <cp:lastPrinted>2024-06-24T10:30:59Z</cp:lastPrinted>
  <dcterms:created xsi:type="dcterms:W3CDTF">1999-09-24T05:14:44Z</dcterms:created>
  <dcterms:modified xsi:type="dcterms:W3CDTF">2024-06-24T10:31:08Z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